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363659Option\"/>
    </mc:Choice>
  </mc:AlternateContent>
  <xr:revisionPtr revIDLastSave="0" documentId="13_ncr:1_{DE2B5913-F837-43D7-B993-15BCA3C0BE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" sheetId="4" r:id="rId1"/>
    <sheet name="ວັນຈັນສະເພາະ ສູດ-3" sheetId="3" r:id="rId2"/>
    <sheet name="ວັນຈັນນັບລວມສູດ-3" sheetId="2" r:id="rId3"/>
    <sheet name="ວັນພຸດ" sheetId="5" r:id="rId4"/>
    <sheet name="ວັນສຸກສະເພາະ ສູດ-4" sheetId="1" r:id="rId5"/>
    <sheet name="MODELວັນສຸກ ສູດ-4" sheetId="7" r:id="rId6"/>
    <sheet name="ວັນສຸກ ສູດ-4 (2)" sheetId="8" r:id="rId7"/>
    <sheet name="Sheet4" sheetId="9" r:id="rId8"/>
  </sheets>
  <definedNames>
    <definedName name="_xlnm._FilterDatabase" localSheetId="0" hidden="1">Model!$A$1:$M$184</definedName>
    <definedName name="_xlnm._FilterDatabase" localSheetId="5" hidden="1">'MODELວັນສຸກ ສູດ-4'!$A$1:$M$185</definedName>
    <definedName name="_xlnm._FilterDatabase" localSheetId="7" hidden="1">Sheet4!$A$1:$B$185</definedName>
    <definedName name="_xlnm._FilterDatabase" localSheetId="1" hidden="1">'ວັນຈັນສະເພາະ ສູດ-3'!$A$1:$E$187</definedName>
    <definedName name="_xlnm._FilterDatabase" localSheetId="2" hidden="1">'ວັນຈັນນັບລວມສູດ-3'!$A$183:$I$183</definedName>
    <definedName name="_xlnm._FilterDatabase" localSheetId="6" hidden="1">'ວັນສຸກ ສູດ-4 (2)'!$A$1:$M$186</definedName>
    <definedName name="_xlnm._FilterDatabase" localSheetId="4" hidden="1">'ວັນສຸກສະເພາະ ສູດ-4'!$A$1:$M$183</definedName>
    <definedName name="_xlnm._FilterDatabase" localSheetId="3" hidden="1">ວັນພຸດ!$A$1:$M$185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6" i="2" l="1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6" i="8"/>
  <c r="B186" i="8"/>
  <c r="C186" i="8"/>
  <c r="D186" i="8"/>
  <c r="E186" i="8"/>
  <c r="F186" i="8"/>
  <c r="G186" i="8"/>
  <c r="H186" i="8"/>
  <c r="I186" i="8"/>
  <c r="C13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2" i="9"/>
  <c r="K180" i="8"/>
  <c r="K181" i="8"/>
  <c r="K182" i="8"/>
  <c r="K183" i="8"/>
  <c r="K184" i="8"/>
  <c r="K18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I185" i="8"/>
  <c r="H185" i="8"/>
  <c r="G185" i="8"/>
  <c r="F185" i="8"/>
  <c r="E185" i="8"/>
  <c r="D185" i="8"/>
  <c r="C185" i="8"/>
  <c r="B185" i="8"/>
  <c r="A185" i="8"/>
  <c r="I184" i="8"/>
  <c r="H184" i="8"/>
  <c r="G184" i="8"/>
  <c r="F184" i="8"/>
  <c r="E184" i="8"/>
  <c r="D184" i="8"/>
  <c r="C184" i="8"/>
  <c r="B184" i="8"/>
  <c r="A184" i="8"/>
  <c r="I183" i="8"/>
  <c r="H183" i="8"/>
  <c r="G183" i="8"/>
  <c r="F183" i="8"/>
  <c r="E183" i="8"/>
  <c r="D183" i="8"/>
  <c r="C183" i="8"/>
  <c r="B183" i="8"/>
  <c r="A183" i="8"/>
  <c r="I182" i="8"/>
  <c r="H182" i="8"/>
  <c r="G182" i="8"/>
  <c r="F182" i="8"/>
  <c r="E182" i="8"/>
  <c r="D182" i="8"/>
  <c r="C182" i="8"/>
  <c r="B182" i="8"/>
  <c r="A182" i="8"/>
  <c r="I181" i="8"/>
  <c r="H181" i="8"/>
  <c r="G181" i="8"/>
  <c r="F181" i="8"/>
  <c r="E181" i="8"/>
  <c r="D181" i="8"/>
  <c r="C181" i="8"/>
  <c r="B181" i="8"/>
  <c r="A181" i="8"/>
  <c r="I180" i="8"/>
  <c r="H180" i="8"/>
  <c r="G180" i="8"/>
  <c r="F180" i="8"/>
  <c r="E180" i="8"/>
  <c r="D180" i="8"/>
  <c r="C180" i="8"/>
  <c r="B180" i="8"/>
  <c r="A180" i="8"/>
  <c r="L179" i="8"/>
  <c r="I179" i="8"/>
  <c r="H179" i="8"/>
  <c r="G179" i="8"/>
  <c r="F179" i="8"/>
  <c r="J179" i="8" s="1"/>
  <c r="E179" i="8"/>
  <c r="D179" i="8"/>
  <c r="C179" i="8"/>
  <c r="B179" i="8"/>
  <c r="A179" i="8"/>
  <c r="L178" i="8"/>
  <c r="I178" i="8"/>
  <c r="H178" i="8"/>
  <c r="G178" i="8"/>
  <c r="F178" i="8"/>
  <c r="E178" i="8"/>
  <c r="D178" i="8"/>
  <c r="C178" i="8"/>
  <c r="B178" i="8"/>
  <c r="A178" i="8"/>
  <c r="L177" i="8"/>
  <c r="I177" i="8"/>
  <c r="H177" i="8"/>
  <c r="G177" i="8"/>
  <c r="F177" i="8"/>
  <c r="E177" i="8"/>
  <c r="D177" i="8"/>
  <c r="C177" i="8"/>
  <c r="B177" i="8"/>
  <c r="A177" i="8"/>
  <c r="L176" i="8"/>
  <c r="I176" i="8"/>
  <c r="H176" i="8"/>
  <c r="G176" i="8"/>
  <c r="F176" i="8"/>
  <c r="E176" i="8"/>
  <c r="D176" i="8"/>
  <c r="C176" i="8"/>
  <c r="B176" i="8"/>
  <c r="A176" i="8"/>
  <c r="I175" i="8"/>
  <c r="H175" i="8"/>
  <c r="G175" i="8"/>
  <c r="F175" i="8"/>
  <c r="E175" i="8"/>
  <c r="D175" i="8"/>
  <c r="C175" i="8"/>
  <c r="B175" i="8"/>
  <c r="L175" i="8" s="1"/>
  <c r="A175" i="8"/>
  <c r="L174" i="8"/>
  <c r="I174" i="8"/>
  <c r="H174" i="8"/>
  <c r="G174" i="8"/>
  <c r="F174" i="8"/>
  <c r="E174" i="8"/>
  <c r="D174" i="8"/>
  <c r="C174" i="8"/>
  <c r="B174" i="8"/>
  <c r="A174" i="8"/>
  <c r="I173" i="8"/>
  <c r="H173" i="8"/>
  <c r="G173" i="8"/>
  <c r="F173" i="8"/>
  <c r="E173" i="8"/>
  <c r="D173" i="8"/>
  <c r="C173" i="8"/>
  <c r="B173" i="8"/>
  <c r="L173" i="8" s="1"/>
  <c r="A173" i="8"/>
  <c r="L172" i="8"/>
  <c r="I172" i="8"/>
  <c r="H172" i="8"/>
  <c r="G172" i="8"/>
  <c r="F172" i="8"/>
  <c r="E172" i="8"/>
  <c r="D172" i="8"/>
  <c r="C172" i="8"/>
  <c r="B172" i="8"/>
  <c r="A172" i="8"/>
  <c r="I171" i="8"/>
  <c r="H171" i="8"/>
  <c r="G171" i="8"/>
  <c r="F171" i="8"/>
  <c r="E171" i="8"/>
  <c r="D171" i="8"/>
  <c r="C171" i="8"/>
  <c r="B171" i="8"/>
  <c r="L171" i="8" s="1"/>
  <c r="A171" i="8"/>
  <c r="L170" i="8"/>
  <c r="I170" i="8"/>
  <c r="H170" i="8"/>
  <c r="G170" i="8"/>
  <c r="F170" i="8"/>
  <c r="E170" i="8"/>
  <c r="D170" i="8"/>
  <c r="C170" i="8"/>
  <c r="B170" i="8"/>
  <c r="A170" i="8"/>
  <c r="L169" i="8"/>
  <c r="I169" i="8"/>
  <c r="H169" i="8"/>
  <c r="G169" i="8"/>
  <c r="F169" i="8"/>
  <c r="E169" i="8"/>
  <c r="D169" i="8"/>
  <c r="C169" i="8"/>
  <c r="B169" i="8"/>
  <c r="A169" i="8"/>
  <c r="L168" i="8"/>
  <c r="I168" i="8"/>
  <c r="H168" i="8"/>
  <c r="G168" i="8"/>
  <c r="F168" i="8"/>
  <c r="E168" i="8"/>
  <c r="D168" i="8"/>
  <c r="C168" i="8"/>
  <c r="B168" i="8"/>
  <c r="A168" i="8"/>
  <c r="I167" i="8"/>
  <c r="H167" i="8"/>
  <c r="G167" i="8"/>
  <c r="F167" i="8"/>
  <c r="E167" i="8"/>
  <c r="D167" i="8"/>
  <c r="C167" i="8"/>
  <c r="B167" i="8"/>
  <c r="L167" i="8" s="1"/>
  <c r="A167" i="8"/>
  <c r="L166" i="8"/>
  <c r="I166" i="8"/>
  <c r="H166" i="8"/>
  <c r="G166" i="8"/>
  <c r="F166" i="8"/>
  <c r="E166" i="8"/>
  <c r="D166" i="8"/>
  <c r="C166" i="8"/>
  <c r="B166" i="8"/>
  <c r="A166" i="8"/>
  <c r="I165" i="8"/>
  <c r="H165" i="8"/>
  <c r="G165" i="8"/>
  <c r="F165" i="8"/>
  <c r="E165" i="8"/>
  <c r="D165" i="8"/>
  <c r="C165" i="8"/>
  <c r="B165" i="8"/>
  <c r="L165" i="8" s="1"/>
  <c r="A165" i="8"/>
  <c r="L164" i="8"/>
  <c r="I164" i="8"/>
  <c r="H164" i="8"/>
  <c r="G164" i="8"/>
  <c r="F164" i="8"/>
  <c r="E164" i="8"/>
  <c r="D164" i="8"/>
  <c r="C164" i="8"/>
  <c r="B164" i="8"/>
  <c r="A164" i="8"/>
  <c r="I163" i="8"/>
  <c r="H163" i="8"/>
  <c r="G163" i="8"/>
  <c r="F163" i="8"/>
  <c r="E163" i="8"/>
  <c r="D163" i="8"/>
  <c r="C163" i="8"/>
  <c r="B163" i="8"/>
  <c r="L163" i="8" s="1"/>
  <c r="A163" i="8"/>
  <c r="L162" i="8"/>
  <c r="I162" i="8"/>
  <c r="H162" i="8"/>
  <c r="G162" i="8"/>
  <c r="F162" i="8"/>
  <c r="E162" i="8"/>
  <c r="D162" i="8"/>
  <c r="C162" i="8"/>
  <c r="B162" i="8"/>
  <c r="A162" i="8"/>
  <c r="L161" i="8"/>
  <c r="I161" i="8"/>
  <c r="H161" i="8"/>
  <c r="G161" i="8"/>
  <c r="F161" i="8"/>
  <c r="E161" i="8"/>
  <c r="D161" i="8"/>
  <c r="C161" i="8"/>
  <c r="B161" i="8"/>
  <c r="A161" i="8"/>
  <c r="L160" i="8"/>
  <c r="I160" i="8"/>
  <c r="H160" i="8"/>
  <c r="G160" i="8"/>
  <c r="F160" i="8"/>
  <c r="E160" i="8"/>
  <c r="D160" i="8"/>
  <c r="C160" i="8"/>
  <c r="B160" i="8"/>
  <c r="A160" i="8"/>
  <c r="I159" i="8"/>
  <c r="H159" i="8"/>
  <c r="G159" i="8"/>
  <c r="F159" i="8"/>
  <c r="E159" i="8"/>
  <c r="D159" i="8"/>
  <c r="C159" i="8"/>
  <c r="B159" i="8"/>
  <c r="L159" i="8" s="1"/>
  <c r="A159" i="8"/>
  <c r="L158" i="8"/>
  <c r="I158" i="8"/>
  <c r="H158" i="8"/>
  <c r="G158" i="8"/>
  <c r="F158" i="8"/>
  <c r="E158" i="8"/>
  <c r="D158" i="8"/>
  <c r="C158" i="8"/>
  <c r="B158" i="8"/>
  <c r="A158" i="8"/>
  <c r="I157" i="8"/>
  <c r="H157" i="8"/>
  <c r="G157" i="8"/>
  <c r="F157" i="8"/>
  <c r="E157" i="8"/>
  <c r="D157" i="8"/>
  <c r="C157" i="8"/>
  <c r="B157" i="8"/>
  <c r="L157" i="8" s="1"/>
  <c r="A157" i="8"/>
  <c r="L156" i="8"/>
  <c r="J156" i="8"/>
  <c r="I156" i="8"/>
  <c r="H156" i="8"/>
  <c r="G156" i="8"/>
  <c r="F156" i="8"/>
  <c r="E156" i="8"/>
  <c r="D156" i="8"/>
  <c r="C156" i="8"/>
  <c r="B156" i="8"/>
  <c r="A156" i="8"/>
  <c r="L155" i="8"/>
  <c r="I155" i="8"/>
  <c r="H155" i="8"/>
  <c r="G155" i="8"/>
  <c r="F155" i="8"/>
  <c r="E155" i="8"/>
  <c r="D155" i="8"/>
  <c r="C155" i="8"/>
  <c r="B155" i="8"/>
  <c r="A155" i="8"/>
  <c r="I154" i="8"/>
  <c r="H154" i="8"/>
  <c r="G154" i="8"/>
  <c r="F154" i="8"/>
  <c r="E154" i="8"/>
  <c r="D154" i="8"/>
  <c r="C154" i="8"/>
  <c r="B154" i="8"/>
  <c r="L154" i="8" s="1"/>
  <c r="A154" i="8"/>
  <c r="L153" i="8"/>
  <c r="I153" i="8"/>
  <c r="H153" i="8"/>
  <c r="G153" i="8"/>
  <c r="F153" i="8"/>
  <c r="E153" i="8"/>
  <c r="D153" i="8"/>
  <c r="C153" i="8"/>
  <c r="B153" i="8"/>
  <c r="A153" i="8"/>
  <c r="I152" i="8"/>
  <c r="H152" i="8"/>
  <c r="G152" i="8"/>
  <c r="F152" i="8"/>
  <c r="E152" i="8"/>
  <c r="D152" i="8"/>
  <c r="C152" i="8"/>
  <c r="B152" i="8"/>
  <c r="L152" i="8" s="1"/>
  <c r="A152" i="8"/>
  <c r="L151" i="8"/>
  <c r="I151" i="8"/>
  <c r="H151" i="8"/>
  <c r="G151" i="8"/>
  <c r="F151" i="8"/>
  <c r="E151" i="8"/>
  <c r="D151" i="8"/>
  <c r="C151" i="8"/>
  <c r="B151" i="8"/>
  <c r="A151" i="8"/>
  <c r="I150" i="8"/>
  <c r="H150" i="8"/>
  <c r="G150" i="8"/>
  <c r="F150" i="8"/>
  <c r="E150" i="8"/>
  <c r="D150" i="8"/>
  <c r="C150" i="8"/>
  <c r="B150" i="8"/>
  <c r="L150" i="8" s="1"/>
  <c r="A150" i="8"/>
  <c r="L149" i="8"/>
  <c r="I149" i="8"/>
  <c r="H149" i="8"/>
  <c r="G149" i="8"/>
  <c r="F149" i="8"/>
  <c r="E149" i="8"/>
  <c r="D149" i="8"/>
  <c r="C149" i="8"/>
  <c r="B149" i="8"/>
  <c r="A149" i="8"/>
  <c r="L148" i="8"/>
  <c r="I148" i="8"/>
  <c r="H148" i="8"/>
  <c r="G148" i="8"/>
  <c r="F148" i="8"/>
  <c r="E148" i="8"/>
  <c r="D148" i="8"/>
  <c r="C148" i="8"/>
  <c r="B148" i="8"/>
  <c r="A148" i="8"/>
  <c r="L147" i="8"/>
  <c r="I147" i="8"/>
  <c r="H147" i="8"/>
  <c r="G147" i="8"/>
  <c r="F147" i="8"/>
  <c r="E147" i="8"/>
  <c r="D147" i="8"/>
  <c r="C147" i="8"/>
  <c r="B147" i="8"/>
  <c r="A147" i="8"/>
  <c r="I146" i="8"/>
  <c r="H146" i="8"/>
  <c r="G146" i="8"/>
  <c r="F146" i="8"/>
  <c r="E146" i="8"/>
  <c r="D146" i="8"/>
  <c r="C146" i="8"/>
  <c r="B146" i="8"/>
  <c r="L146" i="8" s="1"/>
  <c r="A146" i="8"/>
  <c r="L145" i="8"/>
  <c r="I145" i="8"/>
  <c r="H145" i="8"/>
  <c r="G145" i="8"/>
  <c r="F145" i="8"/>
  <c r="E145" i="8"/>
  <c r="D145" i="8"/>
  <c r="C145" i="8"/>
  <c r="B145" i="8"/>
  <c r="A145" i="8"/>
  <c r="I144" i="8"/>
  <c r="H144" i="8"/>
  <c r="G144" i="8"/>
  <c r="F144" i="8"/>
  <c r="E144" i="8"/>
  <c r="D144" i="8"/>
  <c r="C144" i="8"/>
  <c r="B144" i="8"/>
  <c r="L144" i="8" s="1"/>
  <c r="A144" i="8"/>
  <c r="L143" i="8"/>
  <c r="I143" i="8"/>
  <c r="H143" i="8"/>
  <c r="G143" i="8"/>
  <c r="F143" i="8"/>
  <c r="J143" i="8" s="1"/>
  <c r="E143" i="8"/>
  <c r="D143" i="8"/>
  <c r="C143" i="8"/>
  <c r="B143" i="8"/>
  <c r="A143" i="8"/>
  <c r="J142" i="8"/>
  <c r="I142" i="8"/>
  <c r="H142" i="8"/>
  <c r="G142" i="8"/>
  <c r="F142" i="8"/>
  <c r="E142" i="8"/>
  <c r="D142" i="8"/>
  <c r="C142" i="8"/>
  <c r="B142" i="8"/>
  <c r="L142" i="8" s="1"/>
  <c r="A142" i="8"/>
  <c r="L141" i="8"/>
  <c r="I141" i="8"/>
  <c r="H141" i="8"/>
  <c r="G141" i="8"/>
  <c r="F141" i="8"/>
  <c r="E141" i="8"/>
  <c r="D141" i="8"/>
  <c r="C141" i="8"/>
  <c r="B141" i="8"/>
  <c r="A141" i="8"/>
  <c r="I140" i="8"/>
  <c r="H140" i="8"/>
  <c r="G140" i="8"/>
  <c r="F140" i="8"/>
  <c r="E140" i="8"/>
  <c r="D140" i="8"/>
  <c r="C140" i="8"/>
  <c r="B140" i="8"/>
  <c r="L140" i="8" s="1"/>
  <c r="A140" i="8"/>
  <c r="J139" i="8"/>
  <c r="I139" i="8"/>
  <c r="H139" i="8"/>
  <c r="G139" i="8"/>
  <c r="F139" i="8"/>
  <c r="E139" i="8"/>
  <c r="D139" i="8"/>
  <c r="C139" i="8"/>
  <c r="B139" i="8"/>
  <c r="L139" i="8" s="1"/>
  <c r="A139" i="8"/>
  <c r="I138" i="8"/>
  <c r="H138" i="8"/>
  <c r="G138" i="8"/>
  <c r="F138" i="8"/>
  <c r="J138" i="8" s="1"/>
  <c r="E138" i="8"/>
  <c r="D138" i="8"/>
  <c r="C138" i="8"/>
  <c r="B138" i="8"/>
  <c r="A138" i="8"/>
  <c r="L137" i="8"/>
  <c r="I137" i="8"/>
  <c r="H137" i="8"/>
  <c r="G137" i="8"/>
  <c r="F137" i="8"/>
  <c r="E137" i="8"/>
  <c r="D137" i="8"/>
  <c r="C137" i="8"/>
  <c r="B137" i="8"/>
  <c r="A137" i="8"/>
  <c r="L136" i="8"/>
  <c r="I136" i="8"/>
  <c r="H136" i="8"/>
  <c r="G136" i="8"/>
  <c r="F136" i="8"/>
  <c r="E136" i="8"/>
  <c r="D136" i="8"/>
  <c r="C136" i="8"/>
  <c r="B136" i="8"/>
  <c r="A136" i="8"/>
  <c r="L135" i="8"/>
  <c r="I135" i="8"/>
  <c r="H135" i="8"/>
  <c r="G135" i="8"/>
  <c r="F135" i="8"/>
  <c r="E135" i="8"/>
  <c r="D135" i="8"/>
  <c r="C135" i="8"/>
  <c r="B135" i="8"/>
  <c r="A135" i="8"/>
  <c r="I134" i="8"/>
  <c r="H134" i="8"/>
  <c r="G134" i="8"/>
  <c r="F134" i="8"/>
  <c r="E134" i="8"/>
  <c r="D134" i="8"/>
  <c r="C134" i="8"/>
  <c r="B134" i="8"/>
  <c r="L134" i="8" s="1"/>
  <c r="A134" i="8"/>
  <c r="L133" i="8"/>
  <c r="I133" i="8"/>
  <c r="H133" i="8"/>
  <c r="G133" i="8"/>
  <c r="F133" i="8"/>
  <c r="E133" i="8"/>
  <c r="D133" i="8"/>
  <c r="C133" i="8"/>
  <c r="B133" i="8"/>
  <c r="A133" i="8"/>
  <c r="I132" i="8"/>
  <c r="H132" i="8"/>
  <c r="G132" i="8"/>
  <c r="F132" i="8"/>
  <c r="E132" i="8"/>
  <c r="D132" i="8"/>
  <c r="C132" i="8"/>
  <c r="B132" i="8"/>
  <c r="L132" i="8" s="1"/>
  <c r="A132" i="8"/>
  <c r="L131" i="8"/>
  <c r="I131" i="8"/>
  <c r="H131" i="8"/>
  <c r="G131" i="8"/>
  <c r="F131" i="8"/>
  <c r="J131" i="8" s="1"/>
  <c r="E131" i="8"/>
  <c r="D131" i="8"/>
  <c r="C131" i="8"/>
  <c r="B131" i="8"/>
  <c r="A131" i="8"/>
  <c r="J130" i="8"/>
  <c r="I130" i="8"/>
  <c r="H130" i="8"/>
  <c r="G130" i="8"/>
  <c r="F130" i="8"/>
  <c r="E130" i="8"/>
  <c r="D130" i="8"/>
  <c r="C130" i="8"/>
  <c r="B130" i="8"/>
  <c r="L130" i="8" s="1"/>
  <c r="A130" i="8"/>
  <c r="L129" i="8"/>
  <c r="I129" i="8"/>
  <c r="H129" i="8"/>
  <c r="G129" i="8"/>
  <c r="F129" i="8"/>
  <c r="E129" i="8"/>
  <c r="D129" i="8"/>
  <c r="C129" i="8"/>
  <c r="B129" i="8"/>
  <c r="A129" i="8"/>
  <c r="I128" i="8"/>
  <c r="J128" i="8" s="1"/>
  <c r="H128" i="8"/>
  <c r="G128" i="8"/>
  <c r="F128" i="8"/>
  <c r="E128" i="8"/>
  <c r="D128" i="8"/>
  <c r="C128" i="8"/>
  <c r="B128" i="8"/>
  <c r="L128" i="8" s="1"/>
  <c r="A128" i="8"/>
  <c r="I127" i="8"/>
  <c r="H127" i="8"/>
  <c r="G127" i="8"/>
  <c r="F127" i="8"/>
  <c r="E127" i="8"/>
  <c r="D127" i="8"/>
  <c r="C127" i="8"/>
  <c r="B127" i="8"/>
  <c r="L127" i="8" s="1"/>
  <c r="A127" i="8"/>
  <c r="L126" i="8"/>
  <c r="I126" i="8"/>
  <c r="H126" i="8"/>
  <c r="G126" i="8"/>
  <c r="F126" i="8"/>
  <c r="E126" i="8"/>
  <c r="D126" i="8"/>
  <c r="C126" i="8"/>
  <c r="B126" i="8"/>
  <c r="A126" i="8"/>
  <c r="I125" i="8"/>
  <c r="H125" i="8"/>
  <c r="G125" i="8"/>
  <c r="F125" i="8"/>
  <c r="E125" i="8"/>
  <c r="D125" i="8"/>
  <c r="C125" i="8"/>
  <c r="B125" i="8"/>
  <c r="L125" i="8" s="1"/>
  <c r="A125" i="8"/>
  <c r="L124" i="8"/>
  <c r="I124" i="8"/>
  <c r="H124" i="8"/>
  <c r="G124" i="8"/>
  <c r="F124" i="8"/>
  <c r="E124" i="8"/>
  <c r="D124" i="8"/>
  <c r="C124" i="8"/>
  <c r="B124" i="8"/>
  <c r="A124" i="8"/>
  <c r="I123" i="8"/>
  <c r="H123" i="8"/>
  <c r="G123" i="8"/>
  <c r="F123" i="8"/>
  <c r="E123" i="8"/>
  <c r="D123" i="8"/>
  <c r="C123" i="8"/>
  <c r="B123" i="8"/>
  <c r="L123" i="8" s="1"/>
  <c r="A123" i="8"/>
  <c r="L122" i="8"/>
  <c r="I122" i="8"/>
  <c r="H122" i="8"/>
  <c r="G122" i="8"/>
  <c r="F122" i="8"/>
  <c r="E122" i="8"/>
  <c r="D122" i="8"/>
  <c r="C122" i="8"/>
  <c r="B122" i="8"/>
  <c r="A122" i="8"/>
  <c r="L121" i="8"/>
  <c r="I121" i="8"/>
  <c r="H121" i="8"/>
  <c r="G121" i="8"/>
  <c r="F121" i="8"/>
  <c r="E121" i="8"/>
  <c r="D121" i="8"/>
  <c r="C121" i="8"/>
  <c r="B121" i="8"/>
  <c r="A121" i="8"/>
  <c r="J120" i="8"/>
  <c r="I120" i="8"/>
  <c r="H120" i="8"/>
  <c r="G120" i="8"/>
  <c r="F120" i="8"/>
  <c r="E120" i="8"/>
  <c r="D120" i="8"/>
  <c r="C120" i="8"/>
  <c r="B120" i="8"/>
  <c r="L120" i="8" s="1"/>
  <c r="A120" i="8"/>
  <c r="L119" i="8"/>
  <c r="I119" i="8"/>
  <c r="H119" i="8"/>
  <c r="G119" i="8"/>
  <c r="F119" i="8"/>
  <c r="E119" i="8"/>
  <c r="D119" i="8"/>
  <c r="C119" i="8"/>
  <c r="B119" i="8"/>
  <c r="A119" i="8"/>
  <c r="I118" i="8"/>
  <c r="H118" i="8"/>
  <c r="G118" i="8"/>
  <c r="F118" i="8"/>
  <c r="E118" i="8"/>
  <c r="D118" i="8"/>
  <c r="C118" i="8"/>
  <c r="B118" i="8"/>
  <c r="L118" i="8" s="1"/>
  <c r="A118" i="8"/>
  <c r="J117" i="8"/>
  <c r="I117" i="8"/>
  <c r="H117" i="8"/>
  <c r="G117" i="8"/>
  <c r="F117" i="8"/>
  <c r="E117" i="8"/>
  <c r="D117" i="8"/>
  <c r="C117" i="8"/>
  <c r="B117" i="8"/>
  <c r="L117" i="8" s="1"/>
  <c r="A117" i="8"/>
  <c r="I116" i="8"/>
  <c r="H116" i="8"/>
  <c r="G116" i="8"/>
  <c r="F116" i="8"/>
  <c r="J116" i="8" s="1"/>
  <c r="E116" i="8"/>
  <c r="D116" i="8"/>
  <c r="C116" i="8"/>
  <c r="B116" i="8"/>
  <c r="A116" i="8"/>
  <c r="L115" i="8"/>
  <c r="I115" i="8"/>
  <c r="H115" i="8"/>
  <c r="G115" i="8"/>
  <c r="F115" i="8"/>
  <c r="E115" i="8"/>
  <c r="D115" i="8"/>
  <c r="C115" i="8"/>
  <c r="B115" i="8"/>
  <c r="A115" i="8"/>
  <c r="L114" i="8"/>
  <c r="I114" i="8"/>
  <c r="H114" i="8"/>
  <c r="G114" i="8"/>
  <c r="F114" i="8"/>
  <c r="E114" i="8"/>
  <c r="D114" i="8"/>
  <c r="C114" i="8"/>
  <c r="B114" i="8"/>
  <c r="A114" i="8"/>
  <c r="L113" i="8"/>
  <c r="I113" i="8"/>
  <c r="H113" i="8"/>
  <c r="G113" i="8"/>
  <c r="F113" i="8"/>
  <c r="E113" i="8"/>
  <c r="D113" i="8"/>
  <c r="C113" i="8"/>
  <c r="B113" i="8"/>
  <c r="A113" i="8"/>
  <c r="L112" i="8"/>
  <c r="J112" i="8"/>
  <c r="I112" i="8"/>
  <c r="H112" i="8"/>
  <c r="G112" i="8"/>
  <c r="F112" i="8"/>
  <c r="E112" i="8"/>
  <c r="D112" i="8"/>
  <c r="C112" i="8"/>
  <c r="B112" i="8"/>
  <c r="A112" i="8"/>
  <c r="I111" i="8"/>
  <c r="H111" i="8"/>
  <c r="G111" i="8"/>
  <c r="F111" i="8"/>
  <c r="J111" i="8" s="1"/>
  <c r="E111" i="8"/>
  <c r="D111" i="8"/>
  <c r="C111" i="8"/>
  <c r="B111" i="8"/>
  <c r="L111" i="8" s="1"/>
  <c r="A111" i="8"/>
  <c r="I110" i="8"/>
  <c r="H110" i="8"/>
  <c r="G110" i="8"/>
  <c r="F110" i="8"/>
  <c r="E110" i="8"/>
  <c r="D110" i="8"/>
  <c r="C110" i="8"/>
  <c r="B110" i="8"/>
  <c r="L110" i="8" s="1"/>
  <c r="A110" i="8"/>
  <c r="L109" i="8"/>
  <c r="I109" i="8"/>
  <c r="H109" i="8"/>
  <c r="G109" i="8"/>
  <c r="F109" i="8"/>
  <c r="E109" i="8"/>
  <c r="D109" i="8"/>
  <c r="C109" i="8"/>
  <c r="B109" i="8"/>
  <c r="A109" i="8"/>
  <c r="I108" i="8"/>
  <c r="H108" i="8"/>
  <c r="G108" i="8"/>
  <c r="F108" i="8"/>
  <c r="E108" i="8"/>
  <c r="D108" i="8"/>
  <c r="C108" i="8"/>
  <c r="B108" i="8"/>
  <c r="A108" i="8"/>
  <c r="L107" i="8"/>
  <c r="I107" i="8"/>
  <c r="H107" i="8"/>
  <c r="G107" i="8"/>
  <c r="F107" i="8"/>
  <c r="E107" i="8"/>
  <c r="D107" i="8"/>
  <c r="C107" i="8"/>
  <c r="B107" i="8"/>
  <c r="A107" i="8"/>
  <c r="I106" i="8"/>
  <c r="H106" i="8"/>
  <c r="G106" i="8"/>
  <c r="F106" i="8"/>
  <c r="E106" i="8"/>
  <c r="D106" i="8"/>
  <c r="C106" i="8"/>
  <c r="B106" i="8"/>
  <c r="L106" i="8" s="1"/>
  <c r="A106" i="8"/>
  <c r="L105" i="8"/>
  <c r="I105" i="8"/>
  <c r="H105" i="8"/>
  <c r="G105" i="8"/>
  <c r="F105" i="8"/>
  <c r="E105" i="8"/>
  <c r="D105" i="8"/>
  <c r="C105" i="8"/>
  <c r="B105" i="8"/>
  <c r="A105" i="8"/>
  <c r="L104" i="8"/>
  <c r="I104" i="8"/>
  <c r="H104" i="8"/>
  <c r="G104" i="8"/>
  <c r="F104" i="8"/>
  <c r="E104" i="8"/>
  <c r="D104" i="8"/>
  <c r="C104" i="8"/>
  <c r="B104" i="8"/>
  <c r="A104" i="8"/>
  <c r="J103" i="8"/>
  <c r="I103" i="8"/>
  <c r="H103" i="8"/>
  <c r="G103" i="8"/>
  <c r="F103" i="8"/>
  <c r="E103" i="8"/>
  <c r="D103" i="8"/>
  <c r="C103" i="8"/>
  <c r="B103" i="8"/>
  <c r="L103" i="8" s="1"/>
  <c r="A103" i="8"/>
  <c r="L102" i="8"/>
  <c r="I102" i="8"/>
  <c r="H102" i="8"/>
  <c r="G102" i="8"/>
  <c r="F102" i="8"/>
  <c r="E102" i="8"/>
  <c r="D102" i="8"/>
  <c r="C102" i="8"/>
  <c r="B102" i="8"/>
  <c r="A102" i="8"/>
  <c r="I101" i="8"/>
  <c r="H101" i="8"/>
  <c r="G101" i="8"/>
  <c r="F101" i="8"/>
  <c r="E101" i="8"/>
  <c r="D101" i="8"/>
  <c r="C101" i="8"/>
  <c r="B101" i="8"/>
  <c r="L101" i="8" s="1"/>
  <c r="A101" i="8"/>
  <c r="L100" i="8"/>
  <c r="I100" i="8"/>
  <c r="H100" i="8"/>
  <c r="G100" i="8"/>
  <c r="F100" i="8"/>
  <c r="E100" i="8"/>
  <c r="D100" i="8"/>
  <c r="C100" i="8"/>
  <c r="B100" i="8"/>
  <c r="A100" i="8"/>
  <c r="L99" i="8"/>
  <c r="I99" i="8"/>
  <c r="H99" i="8"/>
  <c r="G99" i="8"/>
  <c r="F99" i="8"/>
  <c r="E99" i="8"/>
  <c r="D99" i="8"/>
  <c r="C99" i="8"/>
  <c r="B99" i="8"/>
  <c r="A99" i="8"/>
  <c r="L98" i="8"/>
  <c r="I98" i="8"/>
  <c r="H98" i="8"/>
  <c r="G98" i="8"/>
  <c r="F98" i="8"/>
  <c r="E98" i="8"/>
  <c r="D98" i="8"/>
  <c r="C98" i="8"/>
  <c r="B98" i="8"/>
  <c r="A98" i="8"/>
  <c r="I97" i="8"/>
  <c r="H97" i="8"/>
  <c r="G97" i="8"/>
  <c r="F97" i="8"/>
  <c r="E97" i="8"/>
  <c r="D97" i="8"/>
  <c r="C97" i="8"/>
  <c r="B97" i="8"/>
  <c r="L97" i="8" s="1"/>
  <c r="A97" i="8"/>
  <c r="I96" i="8"/>
  <c r="H96" i="8"/>
  <c r="G96" i="8"/>
  <c r="F96" i="8"/>
  <c r="J96" i="8" s="1"/>
  <c r="E96" i="8"/>
  <c r="D96" i="8"/>
  <c r="C96" i="8"/>
  <c r="B96" i="8"/>
  <c r="A96" i="8"/>
  <c r="J95" i="8"/>
  <c r="I95" i="8"/>
  <c r="H95" i="8"/>
  <c r="G95" i="8"/>
  <c r="F95" i="8"/>
  <c r="E95" i="8"/>
  <c r="D95" i="8"/>
  <c r="C95" i="8"/>
  <c r="B95" i="8"/>
  <c r="L95" i="8" s="1"/>
  <c r="A95" i="8"/>
  <c r="L94" i="8"/>
  <c r="I94" i="8"/>
  <c r="H94" i="8"/>
  <c r="G94" i="8"/>
  <c r="F94" i="8"/>
  <c r="E94" i="8"/>
  <c r="D94" i="8"/>
  <c r="C94" i="8"/>
  <c r="B94" i="8"/>
  <c r="A94" i="8"/>
  <c r="I93" i="8"/>
  <c r="H93" i="8"/>
  <c r="G93" i="8"/>
  <c r="F93" i="8"/>
  <c r="E93" i="8"/>
  <c r="D93" i="8"/>
  <c r="C93" i="8"/>
  <c r="B93" i="8"/>
  <c r="A93" i="8"/>
  <c r="L92" i="8"/>
  <c r="I92" i="8"/>
  <c r="H92" i="8"/>
  <c r="G92" i="8"/>
  <c r="F92" i="8"/>
  <c r="E92" i="8"/>
  <c r="D92" i="8"/>
  <c r="C92" i="8"/>
  <c r="B92" i="8"/>
  <c r="A92" i="8"/>
  <c r="I91" i="8"/>
  <c r="H91" i="8"/>
  <c r="G91" i="8"/>
  <c r="F91" i="8"/>
  <c r="E91" i="8"/>
  <c r="D91" i="8"/>
  <c r="C91" i="8"/>
  <c r="B91" i="8"/>
  <c r="L91" i="8" s="1"/>
  <c r="A91" i="8"/>
  <c r="J90" i="8"/>
  <c r="I90" i="8"/>
  <c r="H90" i="8"/>
  <c r="G90" i="8"/>
  <c r="F90" i="8"/>
  <c r="E90" i="8"/>
  <c r="D90" i="8"/>
  <c r="C90" i="8"/>
  <c r="B90" i="8"/>
  <c r="L90" i="8" s="1"/>
  <c r="A90" i="8"/>
  <c r="L89" i="8"/>
  <c r="I89" i="8"/>
  <c r="H89" i="8"/>
  <c r="G89" i="8"/>
  <c r="F89" i="8"/>
  <c r="E89" i="8"/>
  <c r="D89" i="8"/>
  <c r="C89" i="8"/>
  <c r="B89" i="8"/>
  <c r="A89" i="8"/>
  <c r="I88" i="8"/>
  <c r="H88" i="8"/>
  <c r="G88" i="8"/>
  <c r="F88" i="8"/>
  <c r="E88" i="8"/>
  <c r="D88" i="8"/>
  <c r="C88" i="8"/>
  <c r="B88" i="8"/>
  <c r="L88" i="8" s="1"/>
  <c r="A88" i="8"/>
  <c r="L87" i="8"/>
  <c r="I87" i="8"/>
  <c r="H87" i="8"/>
  <c r="G87" i="8"/>
  <c r="F87" i="8"/>
  <c r="E87" i="8"/>
  <c r="D87" i="8"/>
  <c r="C87" i="8"/>
  <c r="B87" i="8"/>
  <c r="A87" i="8"/>
  <c r="I86" i="8"/>
  <c r="H86" i="8"/>
  <c r="G86" i="8"/>
  <c r="F86" i="8"/>
  <c r="E86" i="8"/>
  <c r="D86" i="8"/>
  <c r="C86" i="8"/>
  <c r="B86" i="8"/>
  <c r="L86" i="8" s="1"/>
  <c r="A86" i="8"/>
  <c r="L85" i="8"/>
  <c r="I85" i="8"/>
  <c r="H85" i="8"/>
  <c r="G85" i="8"/>
  <c r="F85" i="8"/>
  <c r="E85" i="8"/>
  <c r="D85" i="8"/>
  <c r="C85" i="8"/>
  <c r="B85" i="8"/>
  <c r="A85" i="8"/>
  <c r="L84" i="8"/>
  <c r="I84" i="8"/>
  <c r="H84" i="8"/>
  <c r="G84" i="8"/>
  <c r="F84" i="8"/>
  <c r="J84" i="8" s="1"/>
  <c r="E84" i="8"/>
  <c r="D84" i="8"/>
  <c r="C84" i="8"/>
  <c r="B84" i="8"/>
  <c r="A84" i="8"/>
  <c r="J83" i="8"/>
  <c r="I83" i="8"/>
  <c r="H83" i="8"/>
  <c r="G83" i="8"/>
  <c r="F83" i="8"/>
  <c r="E83" i="8"/>
  <c r="D83" i="8"/>
  <c r="C83" i="8"/>
  <c r="B83" i="8"/>
  <c r="L83" i="8" s="1"/>
  <c r="A83" i="8"/>
  <c r="L82" i="8"/>
  <c r="I82" i="8"/>
  <c r="H82" i="8"/>
  <c r="G82" i="8"/>
  <c r="F82" i="8"/>
  <c r="E82" i="8"/>
  <c r="D82" i="8"/>
  <c r="C82" i="8"/>
  <c r="B82" i="8"/>
  <c r="A82" i="8"/>
  <c r="L81" i="8"/>
  <c r="I81" i="8"/>
  <c r="H81" i="8"/>
  <c r="G81" i="8"/>
  <c r="F81" i="8"/>
  <c r="E81" i="8"/>
  <c r="D81" i="8"/>
  <c r="C81" i="8"/>
  <c r="B81" i="8"/>
  <c r="A81" i="8"/>
  <c r="J80" i="8"/>
  <c r="I80" i="8"/>
  <c r="H80" i="8"/>
  <c r="G80" i="8"/>
  <c r="F80" i="8"/>
  <c r="E80" i="8"/>
  <c r="D80" i="8"/>
  <c r="C80" i="8"/>
  <c r="B80" i="8"/>
  <c r="L80" i="8" s="1"/>
  <c r="A80" i="8"/>
  <c r="I79" i="8"/>
  <c r="H79" i="8"/>
  <c r="G79" i="8"/>
  <c r="F79" i="8"/>
  <c r="E79" i="8"/>
  <c r="D79" i="8"/>
  <c r="C79" i="8"/>
  <c r="B79" i="8"/>
  <c r="L79" i="8" s="1"/>
  <c r="A79" i="8"/>
  <c r="L78" i="8"/>
  <c r="I78" i="8"/>
  <c r="H78" i="8"/>
  <c r="G78" i="8"/>
  <c r="F78" i="8"/>
  <c r="E78" i="8"/>
  <c r="D78" i="8"/>
  <c r="C78" i="8"/>
  <c r="B78" i="8"/>
  <c r="A78" i="8"/>
  <c r="L77" i="8"/>
  <c r="I77" i="8"/>
  <c r="H77" i="8"/>
  <c r="G77" i="8"/>
  <c r="F77" i="8"/>
  <c r="E77" i="8"/>
  <c r="D77" i="8"/>
  <c r="C77" i="8"/>
  <c r="B77" i="8"/>
  <c r="A77" i="8"/>
  <c r="L76" i="8"/>
  <c r="I76" i="8"/>
  <c r="H76" i="8"/>
  <c r="G76" i="8"/>
  <c r="F76" i="8"/>
  <c r="E76" i="8"/>
  <c r="D76" i="8"/>
  <c r="C76" i="8"/>
  <c r="B76" i="8"/>
  <c r="A76" i="8"/>
  <c r="I75" i="8"/>
  <c r="H75" i="8"/>
  <c r="G75" i="8"/>
  <c r="F75" i="8"/>
  <c r="E75" i="8"/>
  <c r="D75" i="8"/>
  <c r="C75" i="8"/>
  <c r="B75" i="8"/>
  <c r="A75" i="8"/>
  <c r="L74" i="8"/>
  <c r="I74" i="8"/>
  <c r="H74" i="8"/>
  <c r="G74" i="8"/>
  <c r="F74" i="8"/>
  <c r="E74" i="8"/>
  <c r="D74" i="8"/>
  <c r="C74" i="8"/>
  <c r="B74" i="8"/>
  <c r="A74" i="8"/>
  <c r="I73" i="8"/>
  <c r="H73" i="8"/>
  <c r="G73" i="8"/>
  <c r="F73" i="8"/>
  <c r="E73" i="8"/>
  <c r="D73" i="8"/>
  <c r="C73" i="8"/>
  <c r="B73" i="8"/>
  <c r="L73" i="8" s="1"/>
  <c r="A73" i="8"/>
  <c r="L72" i="8"/>
  <c r="I72" i="8"/>
  <c r="H72" i="8"/>
  <c r="G72" i="8"/>
  <c r="F72" i="8"/>
  <c r="E72" i="8"/>
  <c r="D72" i="8"/>
  <c r="C72" i="8"/>
  <c r="B72" i="8"/>
  <c r="A72" i="8"/>
  <c r="I71" i="8"/>
  <c r="H71" i="8"/>
  <c r="G71" i="8"/>
  <c r="F71" i="8"/>
  <c r="E71" i="8"/>
  <c r="D71" i="8"/>
  <c r="C71" i="8"/>
  <c r="B71" i="8"/>
  <c r="L71" i="8" s="1"/>
  <c r="A71" i="8"/>
  <c r="L70" i="8"/>
  <c r="I70" i="8"/>
  <c r="H70" i="8"/>
  <c r="G70" i="8"/>
  <c r="F70" i="8"/>
  <c r="E70" i="8"/>
  <c r="D70" i="8"/>
  <c r="C70" i="8"/>
  <c r="B70" i="8"/>
  <c r="A70" i="8"/>
  <c r="L69" i="8"/>
  <c r="I69" i="8"/>
  <c r="H69" i="8"/>
  <c r="G69" i="8"/>
  <c r="F69" i="8"/>
  <c r="E69" i="8"/>
  <c r="D69" i="8"/>
  <c r="C69" i="8"/>
  <c r="B69" i="8"/>
  <c r="A69" i="8"/>
  <c r="L68" i="8"/>
  <c r="I68" i="8"/>
  <c r="H68" i="8"/>
  <c r="G68" i="8"/>
  <c r="F68" i="8"/>
  <c r="E68" i="8"/>
  <c r="D68" i="8"/>
  <c r="C68" i="8"/>
  <c r="B68" i="8"/>
  <c r="A68" i="8"/>
  <c r="I67" i="8"/>
  <c r="H67" i="8"/>
  <c r="G67" i="8"/>
  <c r="F67" i="8"/>
  <c r="E67" i="8"/>
  <c r="D67" i="8"/>
  <c r="C67" i="8"/>
  <c r="B67" i="8"/>
  <c r="A67" i="8"/>
  <c r="L66" i="8"/>
  <c r="I66" i="8"/>
  <c r="H66" i="8"/>
  <c r="G66" i="8"/>
  <c r="F66" i="8"/>
  <c r="E66" i="8"/>
  <c r="D66" i="8"/>
  <c r="C66" i="8"/>
  <c r="B66" i="8"/>
  <c r="A66" i="8"/>
  <c r="I65" i="8"/>
  <c r="H65" i="8"/>
  <c r="G65" i="8"/>
  <c r="F65" i="8"/>
  <c r="E65" i="8"/>
  <c r="D65" i="8"/>
  <c r="C65" i="8"/>
  <c r="B65" i="8"/>
  <c r="L65" i="8" s="1"/>
  <c r="A65" i="8"/>
  <c r="L64" i="8"/>
  <c r="I64" i="8"/>
  <c r="H64" i="8"/>
  <c r="G64" i="8"/>
  <c r="F64" i="8"/>
  <c r="E64" i="8"/>
  <c r="D64" i="8"/>
  <c r="C64" i="8"/>
  <c r="B64" i="8"/>
  <c r="A64" i="8"/>
  <c r="I63" i="8"/>
  <c r="H63" i="8"/>
  <c r="G63" i="8"/>
  <c r="F63" i="8"/>
  <c r="E63" i="8"/>
  <c r="D63" i="8"/>
  <c r="C63" i="8"/>
  <c r="B63" i="8"/>
  <c r="L63" i="8" s="1"/>
  <c r="A63" i="8"/>
  <c r="L62" i="8"/>
  <c r="I62" i="8"/>
  <c r="H62" i="8"/>
  <c r="G62" i="8"/>
  <c r="F62" i="8"/>
  <c r="E62" i="8"/>
  <c r="D62" i="8"/>
  <c r="C62" i="8"/>
  <c r="B62" i="8"/>
  <c r="A62" i="8"/>
  <c r="L61" i="8"/>
  <c r="I61" i="8"/>
  <c r="H61" i="8"/>
  <c r="G61" i="8"/>
  <c r="F61" i="8"/>
  <c r="E61" i="8"/>
  <c r="D61" i="8"/>
  <c r="C61" i="8"/>
  <c r="B61" i="8"/>
  <c r="A61" i="8"/>
  <c r="L60" i="8"/>
  <c r="I60" i="8"/>
  <c r="H60" i="8"/>
  <c r="G60" i="8"/>
  <c r="F60" i="8"/>
  <c r="E60" i="8"/>
  <c r="D60" i="8"/>
  <c r="C60" i="8"/>
  <c r="B60" i="8"/>
  <c r="A60" i="8"/>
  <c r="J59" i="8"/>
  <c r="I59" i="8"/>
  <c r="H59" i="8"/>
  <c r="G59" i="8"/>
  <c r="F59" i="8"/>
  <c r="E59" i="8"/>
  <c r="D59" i="8"/>
  <c r="C59" i="8"/>
  <c r="B59" i="8"/>
  <c r="L59" i="8" s="1"/>
  <c r="A59" i="8"/>
  <c r="I58" i="8"/>
  <c r="H58" i="8"/>
  <c r="G58" i="8"/>
  <c r="F58" i="8"/>
  <c r="J58" i="8" s="1"/>
  <c r="E58" i="8"/>
  <c r="D58" i="8"/>
  <c r="C58" i="8"/>
  <c r="B58" i="8"/>
  <c r="L58" i="8" s="1"/>
  <c r="A58" i="8"/>
  <c r="I57" i="8"/>
  <c r="H57" i="8"/>
  <c r="G57" i="8"/>
  <c r="F57" i="8"/>
  <c r="E57" i="8"/>
  <c r="D57" i="8"/>
  <c r="C57" i="8"/>
  <c r="B57" i="8"/>
  <c r="L57" i="8" s="1"/>
  <c r="A57" i="8"/>
  <c r="L56" i="8"/>
  <c r="I56" i="8"/>
  <c r="H56" i="8"/>
  <c r="G56" i="8"/>
  <c r="F56" i="8"/>
  <c r="E56" i="8"/>
  <c r="D56" i="8"/>
  <c r="C56" i="8"/>
  <c r="B56" i="8"/>
  <c r="A56" i="8"/>
  <c r="I55" i="8"/>
  <c r="H55" i="8"/>
  <c r="G55" i="8"/>
  <c r="F55" i="8"/>
  <c r="E55" i="8"/>
  <c r="D55" i="8"/>
  <c r="C55" i="8"/>
  <c r="B55" i="8"/>
  <c r="L55" i="8" s="1"/>
  <c r="A55" i="8"/>
  <c r="L54" i="8"/>
  <c r="I54" i="8"/>
  <c r="H54" i="8"/>
  <c r="G54" i="8"/>
  <c r="F54" i="8"/>
  <c r="J54" i="8" s="1"/>
  <c r="E54" i="8"/>
  <c r="D54" i="8"/>
  <c r="C54" i="8"/>
  <c r="B54" i="8"/>
  <c r="A54" i="8"/>
  <c r="J53" i="8"/>
  <c r="I53" i="8"/>
  <c r="H53" i="8"/>
  <c r="G53" i="8"/>
  <c r="F53" i="8"/>
  <c r="E53" i="8"/>
  <c r="D53" i="8"/>
  <c r="C53" i="8"/>
  <c r="B53" i="8"/>
  <c r="L53" i="8" s="1"/>
  <c r="A53" i="8"/>
  <c r="L52" i="8"/>
  <c r="I52" i="8"/>
  <c r="H52" i="8"/>
  <c r="G52" i="8"/>
  <c r="F52" i="8"/>
  <c r="E52" i="8"/>
  <c r="D52" i="8"/>
  <c r="C52" i="8"/>
  <c r="B52" i="8"/>
  <c r="A52" i="8"/>
  <c r="I51" i="8"/>
  <c r="H51" i="8"/>
  <c r="G51" i="8"/>
  <c r="F51" i="8"/>
  <c r="E51" i="8"/>
  <c r="D51" i="8"/>
  <c r="C51" i="8"/>
  <c r="B51" i="8"/>
  <c r="L51" i="8" s="1"/>
  <c r="A51" i="8"/>
  <c r="L50" i="8"/>
  <c r="I50" i="8"/>
  <c r="H50" i="8"/>
  <c r="G50" i="8"/>
  <c r="F50" i="8"/>
  <c r="E50" i="8"/>
  <c r="D50" i="8"/>
  <c r="C50" i="8"/>
  <c r="B50" i="8"/>
  <c r="A50" i="8"/>
  <c r="L49" i="8"/>
  <c r="I49" i="8"/>
  <c r="H49" i="8"/>
  <c r="G49" i="8"/>
  <c r="F49" i="8"/>
  <c r="E49" i="8"/>
  <c r="D49" i="8"/>
  <c r="C49" i="8"/>
  <c r="B49" i="8"/>
  <c r="A49" i="8"/>
  <c r="L48" i="8"/>
  <c r="I48" i="8"/>
  <c r="H48" i="8"/>
  <c r="G48" i="8"/>
  <c r="F48" i="8"/>
  <c r="E48" i="8"/>
  <c r="D48" i="8"/>
  <c r="C48" i="8"/>
  <c r="B48" i="8"/>
  <c r="A48" i="8"/>
  <c r="I47" i="8"/>
  <c r="H47" i="8"/>
  <c r="G47" i="8"/>
  <c r="F47" i="8"/>
  <c r="E47" i="8"/>
  <c r="D47" i="8"/>
  <c r="C47" i="8"/>
  <c r="B47" i="8"/>
  <c r="A47" i="8"/>
  <c r="L46" i="8"/>
  <c r="I46" i="8"/>
  <c r="H46" i="8"/>
  <c r="G46" i="8"/>
  <c r="F46" i="8"/>
  <c r="E46" i="8"/>
  <c r="D46" i="8"/>
  <c r="C46" i="8"/>
  <c r="B46" i="8"/>
  <c r="A46" i="8"/>
  <c r="I45" i="8"/>
  <c r="H45" i="8"/>
  <c r="G45" i="8"/>
  <c r="F45" i="8"/>
  <c r="E45" i="8"/>
  <c r="D45" i="8"/>
  <c r="C45" i="8"/>
  <c r="B45" i="8"/>
  <c r="A45" i="8"/>
  <c r="L44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L43" i="8" s="1"/>
  <c r="A43" i="8"/>
  <c r="L42" i="8"/>
  <c r="I42" i="8"/>
  <c r="H42" i="8"/>
  <c r="G42" i="8"/>
  <c r="F42" i="8"/>
  <c r="E42" i="8"/>
  <c r="D42" i="8"/>
  <c r="C42" i="8"/>
  <c r="B42" i="8"/>
  <c r="A42" i="8"/>
  <c r="L41" i="8"/>
  <c r="I41" i="8"/>
  <c r="H41" i="8"/>
  <c r="G41" i="8"/>
  <c r="F41" i="8"/>
  <c r="E41" i="8"/>
  <c r="D41" i="8"/>
  <c r="C41" i="8"/>
  <c r="B41" i="8"/>
  <c r="A41" i="8"/>
  <c r="L40" i="8"/>
  <c r="I40" i="8"/>
  <c r="H40" i="8"/>
  <c r="G40" i="8"/>
  <c r="F40" i="8"/>
  <c r="E40" i="8"/>
  <c r="D40" i="8"/>
  <c r="C40" i="8"/>
  <c r="B40" i="8"/>
  <c r="A40" i="8"/>
  <c r="I39" i="8"/>
  <c r="H39" i="8"/>
  <c r="G39" i="8"/>
  <c r="F39" i="8"/>
  <c r="E39" i="8"/>
  <c r="D39" i="8"/>
  <c r="C39" i="8"/>
  <c r="B39" i="8"/>
  <c r="L39" i="8" s="1"/>
  <c r="A39" i="8"/>
  <c r="L38" i="8"/>
  <c r="I38" i="8"/>
  <c r="H38" i="8"/>
  <c r="G38" i="8"/>
  <c r="F38" i="8"/>
  <c r="E38" i="8"/>
  <c r="D38" i="8"/>
  <c r="C38" i="8"/>
  <c r="B38" i="8"/>
  <c r="A38" i="8"/>
  <c r="J37" i="8"/>
  <c r="I37" i="8"/>
  <c r="H37" i="8"/>
  <c r="G37" i="8"/>
  <c r="F37" i="8"/>
  <c r="E37" i="8"/>
  <c r="D37" i="8"/>
  <c r="C37" i="8"/>
  <c r="B37" i="8"/>
  <c r="L37" i="8" s="1"/>
  <c r="A37" i="8"/>
  <c r="L36" i="8"/>
  <c r="I36" i="8"/>
  <c r="H36" i="8"/>
  <c r="G36" i="8"/>
  <c r="F36" i="8"/>
  <c r="J36" i="8" s="1"/>
  <c r="E36" i="8"/>
  <c r="D36" i="8"/>
  <c r="C36" i="8"/>
  <c r="B36" i="8"/>
  <c r="A36" i="8"/>
  <c r="I35" i="8"/>
  <c r="H35" i="8"/>
  <c r="G35" i="8"/>
  <c r="F35" i="8"/>
  <c r="E35" i="8"/>
  <c r="D35" i="8"/>
  <c r="C35" i="8"/>
  <c r="B35" i="8"/>
  <c r="A35" i="8"/>
  <c r="L34" i="8"/>
  <c r="I34" i="8"/>
  <c r="H34" i="8"/>
  <c r="G34" i="8"/>
  <c r="F34" i="8"/>
  <c r="E34" i="8"/>
  <c r="D34" i="8"/>
  <c r="C34" i="8"/>
  <c r="B34" i="8"/>
  <c r="A34" i="8"/>
  <c r="I33" i="8"/>
  <c r="H33" i="8"/>
  <c r="G33" i="8"/>
  <c r="F33" i="8"/>
  <c r="E33" i="8"/>
  <c r="D33" i="8"/>
  <c r="C33" i="8"/>
  <c r="B33" i="8"/>
  <c r="L33" i="8" s="1"/>
  <c r="A33" i="8"/>
  <c r="L32" i="8"/>
  <c r="I32" i="8"/>
  <c r="H32" i="8"/>
  <c r="G32" i="8"/>
  <c r="F32" i="8"/>
  <c r="E32" i="8"/>
  <c r="D32" i="8"/>
  <c r="C32" i="8"/>
  <c r="B32" i="8"/>
  <c r="A32" i="8"/>
  <c r="L31" i="8"/>
  <c r="I31" i="8"/>
  <c r="H31" i="8"/>
  <c r="G31" i="8"/>
  <c r="F31" i="8"/>
  <c r="E31" i="8"/>
  <c r="D31" i="8"/>
  <c r="C31" i="8"/>
  <c r="B31" i="8"/>
  <c r="A31" i="8"/>
  <c r="L30" i="8"/>
  <c r="I30" i="8"/>
  <c r="H30" i="8"/>
  <c r="G30" i="8"/>
  <c r="F30" i="8"/>
  <c r="E30" i="8"/>
  <c r="D30" i="8"/>
  <c r="C30" i="8"/>
  <c r="B30" i="8"/>
  <c r="A30" i="8"/>
  <c r="I29" i="8"/>
  <c r="H29" i="8"/>
  <c r="G29" i="8"/>
  <c r="F29" i="8"/>
  <c r="E29" i="8"/>
  <c r="D29" i="8"/>
  <c r="C29" i="8"/>
  <c r="B29" i="8"/>
  <c r="L29" i="8" s="1"/>
  <c r="A29" i="8"/>
  <c r="I28" i="8"/>
  <c r="H28" i="8"/>
  <c r="G28" i="8"/>
  <c r="F28" i="8"/>
  <c r="J28" i="8" s="1"/>
  <c r="E28" i="8"/>
  <c r="D28" i="8"/>
  <c r="C28" i="8"/>
  <c r="B28" i="8"/>
  <c r="A28" i="8"/>
  <c r="L27" i="8"/>
  <c r="I27" i="8"/>
  <c r="H27" i="8"/>
  <c r="G27" i="8"/>
  <c r="F27" i="8"/>
  <c r="E27" i="8"/>
  <c r="D27" i="8"/>
  <c r="C27" i="8"/>
  <c r="B27" i="8"/>
  <c r="A27" i="8"/>
  <c r="L26" i="8"/>
  <c r="I26" i="8"/>
  <c r="H26" i="8"/>
  <c r="G26" i="8"/>
  <c r="F26" i="8"/>
  <c r="E26" i="8"/>
  <c r="D26" i="8"/>
  <c r="C26" i="8"/>
  <c r="B26" i="8"/>
  <c r="A26" i="8"/>
  <c r="L25" i="8"/>
  <c r="I25" i="8"/>
  <c r="H25" i="8"/>
  <c r="G25" i="8"/>
  <c r="F25" i="8"/>
  <c r="E25" i="8"/>
  <c r="D25" i="8"/>
  <c r="C25" i="8"/>
  <c r="B25" i="8"/>
  <c r="A25" i="8"/>
  <c r="I24" i="8"/>
  <c r="H24" i="8"/>
  <c r="G24" i="8"/>
  <c r="F24" i="8"/>
  <c r="E24" i="8"/>
  <c r="D24" i="8"/>
  <c r="C24" i="8"/>
  <c r="B24" i="8"/>
  <c r="L24" i="8" s="1"/>
  <c r="A24" i="8"/>
  <c r="L23" i="8"/>
  <c r="I23" i="8"/>
  <c r="H23" i="8"/>
  <c r="G23" i="8"/>
  <c r="F23" i="8"/>
  <c r="E23" i="8"/>
  <c r="D23" i="8"/>
  <c r="C23" i="8"/>
  <c r="B23" i="8"/>
  <c r="A23" i="8"/>
  <c r="I22" i="8"/>
  <c r="H22" i="8"/>
  <c r="G22" i="8"/>
  <c r="F22" i="8"/>
  <c r="E22" i="8"/>
  <c r="D22" i="8"/>
  <c r="C22" i="8"/>
  <c r="B22" i="8"/>
  <c r="L22" i="8" s="1"/>
  <c r="A22" i="8"/>
  <c r="L21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L20" i="8" s="1"/>
  <c r="A20" i="8"/>
  <c r="L19" i="8"/>
  <c r="I19" i="8"/>
  <c r="H19" i="8"/>
  <c r="G19" i="8"/>
  <c r="F19" i="8"/>
  <c r="E19" i="8"/>
  <c r="D19" i="8"/>
  <c r="C19" i="8"/>
  <c r="B19" i="8"/>
  <c r="A19" i="8"/>
  <c r="L18" i="8"/>
  <c r="I18" i="8"/>
  <c r="H18" i="8"/>
  <c r="G18" i="8"/>
  <c r="F18" i="8"/>
  <c r="E18" i="8"/>
  <c r="D18" i="8"/>
  <c r="C18" i="8"/>
  <c r="B18" i="8"/>
  <c r="A18" i="8"/>
  <c r="L17" i="8"/>
  <c r="I17" i="8"/>
  <c r="H17" i="8"/>
  <c r="G17" i="8"/>
  <c r="F17" i="8"/>
  <c r="E17" i="8"/>
  <c r="D17" i="8"/>
  <c r="C17" i="8"/>
  <c r="B17" i="8"/>
  <c r="A17" i="8"/>
  <c r="I16" i="8"/>
  <c r="H16" i="8"/>
  <c r="G16" i="8"/>
  <c r="F16" i="8"/>
  <c r="E16" i="8"/>
  <c r="D16" i="8"/>
  <c r="C16" i="8"/>
  <c r="B16" i="8"/>
  <c r="L16" i="8" s="1"/>
  <c r="A16" i="8"/>
  <c r="L15" i="8"/>
  <c r="I15" i="8"/>
  <c r="H15" i="8"/>
  <c r="G15" i="8"/>
  <c r="F15" i="8"/>
  <c r="E15" i="8"/>
  <c r="D15" i="8"/>
  <c r="C15" i="8"/>
  <c r="B15" i="8"/>
  <c r="K15" i="8" s="1"/>
  <c r="A15" i="8"/>
  <c r="I14" i="8"/>
  <c r="H14" i="8"/>
  <c r="G14" i="8"/>
  <c r="F14" i="8"/>
  <c r="E14" i="8"/>
  <c r="D14" i="8"/>
  <c r="C14" i="8"/>
  <c r="B14" i="8"/>
  <c r="L14" i="8" s="1"/>
  <c r="A14" i="8"/>
  <c r="L13" i="8"/>
  <c r="I13" i="8"/>
  <c r="H13" i="8"/>
  <c r="G13" i="8"/>
  <c r="F13" i="8"/>
  <c r="E13" i="8"/>
  <c r="D13" i="8"/>
  <c r="C13" i="8"/>
  <c r="B13" i="8"/>
  <c r="K13" i="8" s="1"/>
  <c r="A13" i="8"/>
  <c r="I12" i="8"/>
  <c r="H12" i="8"/>
  <c r="G12" i="8"/>
  <c r="F12" i="8"/>
  <c r="E12" i="8"/>
  <c r="D12" i="8"/>
  <c r="C12" i="8"/>
  <c r="B12" i="8"/>
  <c r="L12" i="8" s="1"/>
  <c r="A12" i="8"/>
  <c r="L11" i="8"/>
  <c r="I11" i="8"/>
  <c r="H11" i="8"/>
  <c r="G11" i="8"/>
  <c r="F11" i="8"/>
  <c r="E11" i="8"/>
  <c r="D11" i="8"/>
  <c r="C11" i="8"/>
  <c r="B11" i="8"/>
  <c r="K11" i="8" s="1"/>
  <c r="A11" i="8"/>
  <c r="L10" i="8"/>
  <c r="I10" i="8"/>
  <c r="H10" i="8"/>
  <c r="G10" i="8"/>
  <c r="F10" i="8"/>
  <c r="E10" i="8"/>
  <c r="D10" i="8"/>
  <c r="C10" i="8"/>
  <c r="B10" i="8"/>
  <c r="K10" i="8" s="1"/>
  <c r="A10" i="8"/>
  <c r="L9" i="8"/>
  <c r="I9" i="8"/>
  <c r="H9" i="8"/>
  <c r="G9" i="8"/>
  <c r="F9" i="8"/>
  <c r="E9" i="8"/>
  <c r="D9" i="8"/>
  <c r="C9" i="8"/>
  <c r="B9" i="8"/>
  <c r="K9" i="8" s="1"/>
  <c r="A9" i="8"/>
  <c r="I8" i="8"/>
  <c r="H8" i="8"/>
  <c r="G8" i="8"/>
  <c r="F8" i="8"/>
  <c r="E8" i="8"/>
  <c r="D8" i="8"/>
  <c r="C8" i="8"/>
  <c r="B8" i="8"/>
  <c r="L8" i="8" s="1"/>
  <c r="A8" i="8"/>
  <c r="L7" i="8"/>
  <c r="I7" i="8"/>
  <c r="H7" i="8"/>
  <c r="G7" i="8"/>
  <c r="F7" i="8"/>
  <c r="E7" i="8"/>
  <c r="D7" i="8"/>
  <c r="C7" i="8"/>
  <c r="B7" i="8"/>
  <c r="K7" i="8" s="1"/>
  <c r="A7" i="8"/>
  <c r="I6" i="8"/>
  <c r="H6" i="8"/>
  <c r="G6" i="8"/>
  <c r="F6" i="8"/>
  <c r="E6" i="8"/>
  <c r="D6" i="8"/>
  <c r="C6" i="8"/>
  <c r="B6" i="8"/>
  <c r="L6" i="8" s="1"/>
  <c r="A6" i="8"/>
  <c r="L5" i="8"/>
  <c r="I5" i="8"/>
  <c r="H5" i="8"/>
  <c r="G5" i="8"/>
  <c r="F5" i="8"/>
  <c r="E5" i="8"/>
  <c r="D5" i="8"/>
  <c r="C5" i="8"/>
  <c r="B5" i="8"/>
  <c r="K5" i="8" s="1"/>
  <c r="A5" i="8"/>
  <c r="I4" i="8"/>
  <c r="H4" i="8"/>
  <c r="G4" i="8"/>
  <c r="F4" i="8"/>
  <c r="E4" i="8"/>
  <c r="D4" i="8"/>
  <c r="C4" i="8"/>
  <c r="B4" i="8"/>
  <c r="L4" i="8" s="1"/>
  <c r="A4" i="8"/>
  <c r="L3" i="8"/>
  <c r="I3" i="8"/>
  <c r="H3" i="8"/>
  <c r="G3" i="8"/>
  <c r="F3" i="8"/>
  <c r="E3" i="8"/>
  <c r="D3" i="8"/>
  <c r="C3" i="8"/>
  <c r="B3" i="8"/>
  <c r="K3" i="8" s="1"/>
  <c r="A3" i="8"/>
  <c r="L2" i="8"/>
  <c r="I2" i="8"/>
  <c r="H2" i="8"/>
  <c r="G2" i="8"/>
  <c r="F2" i="8"/>
  <c r="E2" i="8"/>
  <c r="D2" i="8"/>
  <c r="C2" i="8"/>
  <c r="B2" i="8"/>
  <c r="K2" i="8" s="1"/>
  <c r="A2" i="8"/>
  <c r="I185" i="7"/>
  <c r="H185" i="7"/>
  <c r="G185" i="7"/>
  <c r="F185" i="7"/>
  <c r="E185" i="7"/>
  <c r="D185" i="7"/>
  <c r="C185" i="7"/>
  <c r="B185" i="7"/>
  <c r="A185" i="7"/>
  <c r="I184" i="7"/>
  <c r="H184" i="7"/>
  <c r="G184" i="7"/>
  <c r="F184" i="7"/>
  <c r="E184" i="7"/>
  <c r="D184" i="7"/>
  <c r="C184" i="7"/>
  <c r="B184" i="7"/>
  <c r="A184" i="7"/>
  <c r="I183" i="7"/>
  <c r="H183" i="7"/>
  <c r="G183" i="7"/>
  <c r="F183" i="7"/>
  <c r="E183" i="7"/>
  <c r="D183" i="7"/>
  <c r="C183" i="7"/>
  <c r="B183" i="7"/>
  <c r="A183" i="7"/>
  <c r="I182" i="7"/>
  <c r="H182" i="7"/>
  <c r="G182" i="7"/>
  <c r="F182" i="7"/>
  <c r="E182" i="7"/>
  <c r="D182" i="7"/>
  <c r="C182" i="7"/>
  <c r="B182" i="7"/>
  <c r="A182" i="7"/>
  <c r="I181" i="7"/>
  <c r="H181" i="7"/>
  <c r="G181" i="7"/>
  <c r="F181" i="7"/>
  <c r="E181" i="7"/>
  <c r="D181" i="7"/>
  <c r="C181" i="7"/>
  <c r="B181" i="7"/>
  <c r="K181" i="7" s="1"/>
  <c r="A181" i="7"/>
  <c r="I180" i="7"/>
  <c r="H180" i="7"/>
  <c r="G180" i="7"/>
  <c r="F180" i="7"/>
  <c r="E180" i="7"/>
  <c r="D180" i="7"/>
  <c r="C180" i="7"/>
  <c r="B180" i="7"/>
  <c r="A180" i="7"/>
  <c r="J179" i="7"/>
  <c r="I179" i="7"/>
  <c r="H179" i="7"/>
  <c r="G179" i="7"/>
  <c r="F179" i="7"/>
  <c r="E179" i="7"/>
  <c r="D179" i="7"/>
  <c r="C179" i="7"/>
  <c r="B179" i="7"/>
  <c r="K179" i="7" s="1"/>
  <c r="A179" i="7"/>
  <c r="I178" i="7"/>
  <c r="H178" i="7"/>
  <c r="G178" i="7"/>
  <c r="F178" i="7"/>
  <c r="E178" i="7"/>
  <c r="D178" i="7"/>
  <c r="C178" i="7"/>
  <c r="B178" i="7"/>
  <c r="L178" i="7" s="1"/>
  <c r="A178" i="7"/>
  <c r="L177" i="7"/>
  <c r="I177" i="7"/>
  <c r="H177" i="7"/>
  <c r="G177" i="7"/>
  <c r="F177" i="7"/>
  <c r="E177" i="7"/>
  <c r="D177" i="7"/>
  <c r="C177" i="7"/>
  <c r="B177" i="7"/>
  <c r="K177" i="7" s="1"/>
  <c r="A177" i="7"/>
  <c r="L176" i="7"/>
  <c r="I176" i="7"/>
  <c r="H176" i="7"/>
  <c r="G176" i="7"/>
  <c r="F176" i="7"/>
  <c r="E176" i="7"/>
  <c r="D176" i="7"/>
  <c r="C176" i="7"/>
  <c r="B176" i="7"/>
  <c r="K176" i="7" s="1"/>
  <c r="A176" i="7"/>
  <c r="I175" i="7"/>
  <c r="H175" i="7"/>
  <c r="G175" i="7"/>
  <c r="F175" i="7"/>
  <c r="E175" i="7"/>
  <c r="D175" i="7"/>
  <c r="C175" i="7"/>
  <c r="B175" i="7"/>
  <c r="L175" i="7" s="1"/>
  <c r="A175" i="7"/>
  <c r="I174" i="7"/>
  <c r="H174" i="7"/>
  <c r="G174" i="7"/>
  <c r="F174" i="7"/>
  <c r="E174" i="7"/>
  <c r="D174" i="7"/>
  <c r="C174" i="7"/>
  <c r="B174" i="7"/>
  <c r="K174" i="7" s="1"/>
  <c r="A174" i="7"/>
  <c r="I173" i="7"/>
  <c r="H173" i="7"/>
  <c r="G173" i="7"/>
  <c r="F173" i="7"/>
  <c r="E173" i="7"/>
  <c r="D173" i="7"/>
  <c r="C173" i="7"/>
  <c r="B173" i="7"/>
  <c r="L173" i="7" s="1"/>
  <c r="A173" i="7"/>
  <c r="I172" i="7"/>
  <c r="H172" i="7"/>
  <c r="G172" i="7"/>
  <c r="F172" i="7"/>
  <c r="E172" i="7"/>
  <c r="D172" i="7"/>
  <c r="C172" i="7"/>
  <c r="B172" i="7"/>
  <c r="K172" i="7" s="1"/>
  <c r="A172" i="7"/>
  <c r="I171" i="7"/>
  <c r="H171" i="7"/>
  <c r="G171" i="7"/>
  <c r="F171" i="7"/>
  <c r="E171" i="7"/>
  <c r="D171" i="7"/>
  <c r="C171" i="7"/>
  <c r="B171" i="7"/>
  <c r="L171" i="7" s="1"/>
  <c r="A171" i="7"/>
  <c r="I170" i="7"/>
  <c r="H170" i="7"/>
  <c r="G170" i="7"/>
  <c r="F170" i="7"/>
  <c r="E170" i="7"/>
  <c r="D170" i="7"/>
  <c r="C170" i="7"/>
  <c r="B170" i="7"/>
  <c r="L170" i="7" s="1"/>
  <c r="A170" i="7"/>
  <c r="L169" i="7"/>
  <c r="I169" i="7"/>
  <c r="H169" i="7"/>
  <c r="G169" i="7"/>
  <c r="F169" i="7"/>
  <c r="E169" i="7"/>
  <c r="D169" i="7"/>
  <c r="C169" i="7"/>
  <c r="B169" i="7"/>
  <c r="K169" i="7" s="1"/>
  <c r="A169" i="7"/>
  <c r="L168" i="7"/>
  <c r="I168" i="7"/>
  <c r="H168" i="7"/>
  <c r="G168" i="7"/>
  <c r="F168" i="7"/>
  <c r="E168" i="7"/>
  <c r="D168" i="7"/>
  <c r="C168" i="7"/>
  <c r="B168" i="7"/>
  <c r="K168" i="7" s="1"/>
  <c r="A168" i="7"/>
  <c r="I167" i="7"/>
  <c r="H167" i="7"/>
  <c r="G167" i="7"/>
  <c r="F167" i="7"/>
  <c r="E167" i="7"/>
  <c r="D167" i="7"/>
  <c r="C167" i="7"/>
  <c r="B167" i="7"/>
  <c r="L167" i="7" s="1"/>
  <c r="A167" i="7"/>
  <c r="I166" i="7"/>
  <c r="H166" i="7"/>
  <c r="G166" i="7"/>
  <c r="F166" i="7"/>
  <c r="E166" i="7"/>
  <c r="D166" i="7"/>
  <c r="C166" i="7"/>
  <c r="B166" i="7"/>
  <c r="K166" i="7" s="1"/>
  <c r="A166" i="7"/>
  <c r="I165" i="7"/>
  <c r="H165" i="7"/>
  <c r="G165" i="7"/>
  <c r="F165" i="7"/>
  <c r="E165" i="7"/>
  <c r="D165" i="7"/>
  <c r="C165" i="7"/>
  <c r="B165" i="7"/>
  <c r="L165" i="7" s="1"/>
  <c r="A165" i="7"/>
  <c r="I164" i="7"/>
  <c r="H164" i="7"/>
  <c r="G164" i="7"/>
  <c r="F164" i="7"/>
  <c r="E164" i="7"/>
  <c r="D164" i="7"/>
  <c r="C164" i="7"/>
  <c r="B164" i="7"/>
  <c r="K164" i="7" s="1"/>
  <c r="A164" i="7"/>
  <c r="I163" i="7"/>
  <c r="H163" i="7"/>
  <c r="G163" i="7"/>
  <c r="F163" i="7"/>
  <c r="E163" i="7"/>
  <c r="D163" i="7"/>
  <c r="C163" i="7"/>
  <c r="B163" i="7"/>
  <c r="L163" i="7" s="1"/>
  <c r="A163" i="7"/>
  <c r="I162" i="7"/>
  <c r="H162" i="7"/>
  <c r="G162" i="7"/>
  <c r="F162" i="7"/>
  <c r="E162" i="7"/>
  <c r="D162" i="7"/>
  <c r="C162" i="7"/>
  <c r="B162" i="7"/>
  <c r="L162" i="7" s="1"/>
  <c r="A162" i="7"/>
  <c r="L161" i="7"/>
  <c r="I161" i="7"/>
  <c r="H161" i="7"/>
  <c r="G161" i="7"/>
  <c r="F161" i="7"/>
  <c r="E161" i="7"/>
  <c r="D161" i="7"/>
  <c r="C161" i="7"/>
  <c r="B161" i="7"/>
  <c r="K161" i="7" s="1"/>
  <c r="A161" i="7"/>
  <c r="L160" i="7"/>
  <c r="I160" i="7"/>
  <c r="H160" i="7"/>
  <c r="G160" i="7"/>
  <c r="F160" i="7"/>
  <c r="E160" i="7"/>
  <c r="D160" i="7"/>
  <c r="C160" i="7"/>
  <c r="B160" i="7"/>
  <c r="K160" i="7" s="1"/>
  <c r="A160" i="7"/>
  <c r="I159" i="7"/>
  <c r="H159" i="7"/>
  <c r="G159" i="7"/>
  <c r="F159" i="7"/>
  <c r="E159" i="7"/>
  <c r="D159" i="7"/>
  <c r="C159" i="7"/>
  <c r="B159" i="7"/>
  <c r="L159" i="7" s="1"/>
  <c r="A159" i="7"/>
  <c r="I158" i="7"/>
  <c r="H158" i="7"/>
  <c r="G158" i="7"/>
  <c r="F158" i="7"/>
  <c r="E158" i="7"/>
  <c r="D158" i="7"/>
  <c r="C158" i="7"/>
  <c r="B158" i="7"/>
  <c r="K158" i="7" s="1"/>
  <c r="A158" i="7"/>
  <c r="I157" i="7"/>
  <c r="H157" i="7"/>
  <c r="G157" i="7"/>
  <c r="F157" i="7"/>
  <c r="E157" i="7"/>
  <c r="D157" i="7"/>
  <c r="C157" i="7"/>
  <c r="B157" i="7"/>
  <c r="L157" i="7" s="1"/>
  <c r="A157" i="7"/>
  <c r="K156" i="7"/>
  <c r="I156" i="7"/>
  <c r="J156" i="7" s="1"/>
  <c r="H156" i="7"/>
  <c r="G156" i="7"/>
  <c r="F156" i="7"/>
  <c r="E156" i="7"/>
  <c r="D156" i="7"/>
  <c r="C156" i="7"/>
  <c r="B156" i="7"/>
  <c r="L156" i="7" s="1"/>
  <c r="A156" i="7"/>
  <c r="L155" i="7"/>
  <c r="I155" i="7"/>
  <c r="H155" i="7"/>
  <c r="G155" i="7"/>
  <c r="F155" i="7"/>
  <c r="E155" i="7"/>
  <c r="D155" i="7"/>
  <c r="C155" i="7"/>
  <c r="B155" i="7"/>
  <c r="K155" i="7" s="1"/>
  <c r="A155" i="7"/>
  <c r="I154" i="7"/>
  <c r="H154" i="7"/>
  <c r="G154" i="7"/>
  <c r="F154" i="7"/>
  <c r="E154" i="7"/>
  <c r="D154" i="7"/>
  <c r="C154" i="7"/>
  <c r="B154" i="7"/>
  <c r="L154" i="7" s="1"/>
  <c r="A154" i="7"/>
  <c r="I153" i="7"/>
  <c r="H153" i="7"/>
  <c r="G153" i="7"/>
  <c r="F153" i="7"/>
  <c r="E153" i="7"/>
  <c r="D153" i="7"/>
  <c r="C153" i="7"/>
  <c r="B153" i="7"/>
  <c r="K153" i="7" s="1"/>
  <c r="A153" i="7"/>
  <c r="I152" i="7"/>
  <c r="H152" i="7"/>
  <c r="G152" i="7"/>
  <c r="F152" i="7"/>
  <c r="E152" i="7"/>
  <c r="D152" i="7"/>
  <c r="C152" i="7"/>
  <c r="B152" i="7"/>
  <c r="L152" i="7" s="1"/>
  <c r="A152" i="7"/>
  <c r="K151" i="7"/>
  <c r="I151" i="7"/>
  <c r="H151" i="7"/>
  <c r="G151" i="7"/>
  <c r="F151" i="7"/>
  <c r="E151" i="7"/>
  <c r="D151" i="7"/>
  <c r="C151" i="7"/>
  <c r="B151" i="7"/>
  <c r="L151" i="7" s="1"/>
  <c r="A151" i="7"/>
  <c r="I150" i="7"/>
  <c r="H150" i="7"/>
  <c r="G150" i="7"/>
  <c r="F150" i="7"/>
  <c r="E150" i="7"/>
  <c r="D150" i="7"/>
  <c r="C150" i="7"/>
  <c r="B150" i="7"/>
  <c r="L150" i="7" s="1"/>
  <c r="A150" i="7"/>
  <c r="L149" i="7"/>
  <c r="I149" i="7"/>
  <c r="H149" i="7"/>
  <c r="G149" i="7"/>
  <c r="F149" i="7"/>
  <c r="E149" i="7"/>
  <c r="D149" i="7"/>
  <c r="C149" i="7"/>
  <c r="B149" i="7"/>
  <c r="K149" i="7" s="1"/>
  <c r="A149" i="7"/>
  <c r="L148" i="7"/>
  <c r="I148" i="7"/>
  <c r="H148" i="7"/>
  <c r="G148" i="7"/>
  <c r="F148" i="7"/>
  <c r="E148" i="7"/>
  <c r="D148" i="7"/>
  <c r="C148" i="7"/>
  <c r="B148" i="7"/>
  <c r="K148" i="7" s="1"/>
  <c r="A148" i="7"/>
  <c r="L147" i="7"/>
  <c r="I147" i="7"/>
  <c r="H147" i="7"/>
  <c r="G147" i="7"/>
  <c r="F147" i="7"/>
  <c r="E147" i="7"/>
  <c r="D147" i="7"/>
  <c r="C147" i="7"/>
  <c r="B147" i="7"/>
  <c r="K147" i="7" s="1"/>
  <c r="A147" i="7"/>
  <c r="I146" i="7"/>
  <c r="H146" i="7"/>
  <c r="G146" i="7"/>
  <c r="F146" i="7"/>
  <c r="E146" i="7"/>
  <c r="D146" i="7"/>
  <c r="C146" i="7"/>
  <c r="B146" i="7"/>
  <c r="L146" i="7" s="1"/>
  <c r="A146" i="7"/>
  <c r="I145" i="7"/>
  <c r="H145" i="7"/>
  <c r="G145" i="7"/>
  <c r="F145" i="7"/>
  <c r="E145" i="7"/>
  <c r="D145" i="7"/>
  <c r="C145" i="7"/>
  <c r="B145" i="7"/>
  <c r="K145" i="7" s="1"/>
  <c r="A145" i="7"/>
  <c r="I144" i="7"/>
  <c r="H144" i="7"/>
  <c r="G144" i="7"/>
  <c r="F144" i="7"/>
  <c r="E144" i="7"/>
  <c r="D144" i="7"/>
  <c r="C144" i="7"/>
  <c r="B144" i="7"/>
  <c r="L144" i="7" s="1"/>
  <c r="A144" i="7"/>
  <c r="K143" i="7"/>
  <c r="I143" i="7"/>
  <c r="H143" i="7"/>
  <c r="G143" i="7"/>
  <c r="F143" i="7"/>
  <c r="J143" i="7" s="1"/>
  <c r="E143" i="7"/>
  <c r="D143" i="7"/>
  <c r="C143" i="7"/>
  <c r="B143" i="7"/>
  <c r="L143" i="7" s="1"/>
  <c r="A143" i="7"/>
  <c r="L142" i="7"/>
  <c r="J142" i="7"/>
  <c r="I142" i="7"/>
  <c r="H142" i="7"/>
  <c r="G142" i="7"/>
  <c r="F142" i="7"/>
  <c r="E142" i="7"/>
  <c r="D142" i="7"/>
  <c r="C142" i="7"/>
  <c r="B142" i="7"/>
  <c r="K142" i="7" s="1"/>
  <c r="A142" i="7"/>
  <c r="I141" i="7"/>
  <c r="H141" i="7"/>
  <c r="G141" i="7"/>
  <c r="F141" i="7"/>
  <c r="E141" i="7"/>
  <c r="D141" i="7"/>
  <c r="C141" i="7"/>
  <c r="B141" i="7"/>
  <c r="K141" i="7" s="1"/>
  <c r="A141" i="7"/>
  <c r="I140" i="7"/>
  <c r="H140" i="7"/>
  <c r="G140" i="7"/>
  <c r="F140" i="7"/>
  <c r="E140" i="7"/>
  <c r="D140" i="7"/>
  <c r="C140" i="7"/>
  <c r="B140" i="7"/>
  <c r="L140" i="7" s="1"/>
  <c r="A140" i="7"/>
  <c r="L139" i="7"/>
  <c r="I139" i="7"/>
  <c r="H139" i="7"/>
  <c r="G139" i="7"/>
  <c r="F139" i="7"/>
  <c r="J139" i="7" s="1"/>
  <c r="E139" i="7"/>
  <c r="D139" i="7"/>
  <c r="C139" i="7"/>
  <c r="B139" i="7"/>
  <c r="K139" i="7" s="1"/>
  <c r="A139" i="7"/>
  <c r="J138" i="7"/>
  <c r="I138" i="7"/>
  <c r="H138" i="7"/>
  <c r="G138" i="7"/>
  <c r="F138" i="7"/>
  <c r="E138" i="7"/>
  <c r="D138" i="7"/>
  <c r="C138" i="7"/>
  <c r="B138" i="7"/>
  <c r="K138" i="7" s="1"/>
  <c r="A138" i="7"/>
  <c r="L137" i="7"/>
  <c r="I137" i="7"/>
  <c r="H137" i="7"/>
  <c r="G137" i="7"/>
  <c r="F137" i="7"/>
  <c r="E137" i="7"/>
  <c r="D137" i="7"/>
  <c r="C137" i="7"/>
  <c r="B137" i="7"/>
  <c r="K137" i="7" s="1"/>
  <c r="A137" i="7"/>
  <c r="L136" i="7"/>
  <c r="I136" i="7"/>
  <c r="H136" i="7"/>
  <c r="G136" i="7"/>
  <c r="F136" i="7"/>
  <c r="E136" i="7"/>
  <c r="D136" i="7"/>
  <c r="C136" i="7"/>
  <c r="B136" i="7"/>
  <c r="K136" i="7" s="1"/>
  <c r="A136" i="7"/>
  <c r="L135" i="7"/>
  <c r="I135" i="7"/>
  <c r="H135" i="7"/>
  <c r="G135" i="7"/>
  <c r="F135" i="7"/>
  <c r="E135" i="7"/>
  <c r="D135" i="7"/>
  <c r="C135" i="7"/>
  <c r="B135" i="7"/>
  <c r="K135" i="7" s="1"/>
  <c r="A135" i="7"/>
  <c r="I134" i="7"/>
  <c r="H134" i="7"/>
  <c r="G134" i="7"/>
  <c r="F134" i="7"/>
  <c r="E134" i="7"/>
  <c r="D134" i="7"/>
  <c r="C134" i="7"/>
  <c r="B134" i="7"/>
  <c r="L134" i="7" s="1"/>
  <c r="A134" i="7"/>
  <c r="I133" i="7"/>
  <c r="H133" i="7"/>
  <c r="G133" i="7"/>
  <c r="F133" i="7"/>
  <c r="E133" i="7"/>
  <c r="D133" i="7"/>
  <c r="C133" i="7"/>
  <c r="B133" i="7"/>
  <c r="K133" i="7" s="1"/>
  <c r="A133" i="7"/>
  <c r="I132" i="7"/>
  <c r="H132" i="7"/>
  <c r="G132" i="7"/>
  <c r="F132" i="7"/>
  <c r="E132" i="7"/>
  <c r="D132" i="7"/>
  <c r="C132" i="7"/>
  <c r="B132" i="7"/>
  <c r="L132" i="7" s="1"/>
  <c r="A132" i="7"/>
  <c r="K131" i="7"/>
  <c r="I131" i="7"/>
  <c r="H131" i="7"/>
  <c r="G131" i="7"/>
  <c r="F131" i="7"/>
  <c r="J131" i="7" s="1"/>
  <c r="E131" i="7"/>
  <c r="D131" i="7"/>
  <c r="C131" i="7"/>
  <c r="B131" i="7"/>
  <c r="L131" i="7" s="1"/>
  <c r="A131" i="7"/>
  <c r="L130" i="7"/>
  <c r="J130" i="7"/>
  <c r="I130" i="7"/>
  <c r="H130" i="7"/>
  <c r="G130" i="7"/>
  <c r="F130" i="7"/>
  <c r="E130" i="7"/>
  <c r="D130" i="7"/>
  <c r="C130" i="7"/>
  <c r="B130" i="7"/>
  <c r="K130" i="7" s="1"/>
  <c r="A130" i="7"/>
  <c r="I129" i="7"/>
  <c r="H129" i="7"/>
  <c r="G129" i="7"/>
  <c r="F129" i="7"/>
  <c r="E129" i="7"/>
  <c r="D129" i="7"/>
  <c r="C129" i="7"/>
  <c r="B129" i="7"/>
  <c r="L129" i="7" s="1"/>
  <c r="A129" i="7"/>
  <c r="L128" i="7"/>
  <c r="K128" i="7"/>
  <c r="I128" i="7"/>
  <c r="J128" i="7" s="1"/>
  <c r="H128" i="7"/>
  <c r="G128" i="7"/>
  <c r="F128" i="7"/>
  <c r="E128" i="7"/>
  <c r="D128" i="7"/>
  <c r="C128" i="7"/>
  <c r="B128" i="7"/>
  <c r="A128" i="7"/>
  <c r="I127" i="7"/>
  <c r="H127" i="7"/>
  <c r="G127" i="7"/>
  <c r="F127" i="7"/>
  <c r="E127" i="7"/>
  <c r="D127" i="7"/>
  <c r="C127" i="7"/>
  <c r="B127" i="7"/>
  <c r="L127" i="7" s="1"/>
  <c r="A127" i="7"/>
  <c r="I126" i="7"/>
  <c r="H126" i="7"/>
  <c r="G126" i="7"/>
  <c r="F126" i="7"/>
  <c r="E126" i="7"/>
  <c r="D126" i="7"/>
  <c r="C126" i="7"/>
  <c r="B126" i="7"/>
  <c r="K126" i="7" s="1"/>
  <c r="A126" i="7"/>
  <c r="I125" i="7"/>
  <c r="H125" i="7"/>
  <c r="G125" i="7"/>
  <c r="F125" i="7"/>
  <c r="E125" i="7"/>
  <c r="D125" i="7"/>
  <c r="C125" i="7"/>
  <c r="B125" i="7"/>
  <c r="L125" i="7" s="1"/>
  <c r="A125" i="7"/>
  <c r="I124" i="7"/>
  <c r="H124" i="7"/>
  <c r="G124" i="7"/>
  <c r="F124" i="7"/>
  <c r="E124" i="7"/>
  <c r="D124" i="7"/>
  <c r="C124" i="7"/>
  <c r="B124" i="7"/>
  <c r="K124" i="7" s="1"/>
  <c r="A124" i="7"/>
  <c r="I123" i="7"/>
  <c r="H123" i="7"/>
  <c r="G123" i="7"/>
  <c r="F123" i="7"/>
  <c r="E123" i="7"/>
  <c r="D123" i="7"/>
  <c r="C123" i="7"/>
  <c r="B123" i="7"/>
  <c r="L123" i="7" s="1"/>
  <c r="A123" i="7"/>
  <c r="L122" i="7"/>
  <c r="I122" i="7"/>
  <c r="H122" i="7"/>
  <c r="G122" i="7"/>
  <c r="F122" i="7"/>
  <c r="E122" i="7"/>
  <c r="D122" i="7"/>
  <c r="C122" i="7"/>
  <c r="B122" i="7"/>
  <c r="K122" i="7" s="1"/>
  <c r="A122" i="7"/>
  <c r="L121" i="7"/>
  <c r="I121" i="7"/>
  <c r="H121" i="7"/>
  <c r="G121" i="7"/>
  <c r="F121" i="7"/>
  <c r="E121" i="7"/>
  <c r="D121" i="7"/>
  <c r="C121" i="7"/>
  <c r="B121" i="7"/>
  <c r="K121" i="7" s="1"/>
  <c r="A121" i="7"/>
  <c r="L120" i="7"/>
  <c r="J120" i="7"/>
  <c r="I120" i="7"/>
  <c r="H120" i="7"/>
  <c r="G120" i="7"/>
  <c r="F120" i="7"/>
  <c r="E120" i="7"/>
  <c r="D120" i="7"/>
  <c r="C120" i="7"/>
  <c r="B120" i="7"/>
  <c r="K120" i="7" s="1"/>
  <c r="A120" i="7"/>
  <c r="I119" i="7"/>
  <c r="H119" i="7"/>
  <c r="G119" i="7"/>
  <c r="F119" i="7"/>
  <c r="E119" i="7"/>
  <c r="D119" i="7"/>
  <c r="C119" i="7"/>
  <c r="B119" i="7"/>
  <c r="K119" i="7" s="1"/>
  <c r="A119" i="7"/>
  <c r="I118" i="7"/>
  <c r="H118" i="7"/>
  <c r="G118" i="7"/>
  <c r="F118" i="7"/>
  <c r="E118" i="7"/>
  <c r="D118" i="7"/>
  <c r="C118" i="7"/>
  <c r="B118" i="7"/>
  <c r="L118" i="7" s="1"/>
  <c r="A118" i="7"/>
  <c r="L117" i="7"/>
  <c r="I117" i="7"/>
  <c r="H117" i="7"/>
  <c r="G117" i="7"/>
  <c r="F117" i="7"/>
  <c r="J117" i="7" s="1"/>
  <c r="E117" i="7"/>
  <c r="D117" i="7"/>
  <c r="C117" i="7"/>
  <c r="B117" i="7"/>
  <c r="K117" i="7" s="1"/>
  <c r="A117" i="7"/>
  <c r="J116" i="7"/>
  <c r="I116" i="7"/>
  <c r="H116" i="7"/>
  <c r="G116" i="7"/>
  <c r="F116" i="7"/>
  <c r="E116" i="7"/>
  <c r="D116" i="7"/>
  <c r="C116" i="7"/>
  <c r="B116" i="7"/>
  <c r="K116" i="7" s="1"/>
  <c r="A116" i="7"/>
  <c r="L115" i="7"/>
  <c r="I115" i="7"/>
  <c r="H115" i="7"/>
  <c r="G115" i="7"/>
  <c r="F115" i="7"/>
  <c r="E115" i="7"/>
  <c r="D115" i="7"/>
  <c r="C115" i="7"/>
  <c r="B115" i="7"/>
  <c r="K115" i="7" s="1"/>
  <c r="A115" i="7"/>
  <c r="L114" i="7"/>
  <c r="I114" i="7"/>
  <c r="H114" i="7"/>
  <c r="G114" i="7"/>
  <c r="F114" i="7"/>
  <c r="E114" i="7"/>
  <c r="D114" i="7"/>
  <c r="C114" i="7"/>
  <c r="B114" i="7"/>
  <c r="K114" i="7" s="1"/>
  <c r="A114" i="7"/>
  <c r="L113" i="7"/>
  <c r="I113" i="7"/>
  <c r="H113" i="7"/>
  <c r="G113" i="7"/>
  <c r="F113" i="7"/>
  <c r="E113" i="7"/>
  <c r="D113" i="7"/>
  <c r="C113" i="7"/>
  <c r="B113" i="7"/>
  <c r="K113" i="7" s="1"/>
  <c r="A113" i="7"/>
  <c r="J112" i="7"/>
  <c r="I112" i="7"/>
  <c r="H112" i="7"/>
  <c r="G112" i="7"/>
  <c r="F112" i="7"/>
  <c r="E112" i="7"/>
  <c r="D112" i="7"/>
  <c r="C112" i="7"/>
  <c r="B112" i="7"/>
  <c r="L112" i="7" s="1"/>
  <c r="A112" i="7"/>
  <c r="K111" i="7"/>
  <c r="I111" i="7"/>
  <c r="H111" i="7"/>
  <c r="G111" i="7"/>
  <c r="F111" i="7"/>
  <c r="J111" i="7" s="1"/>
  <c r="E111" i="7"/>
  <c r="D111" i="7"/>
  <c r="C111" i="7"/>
  <c r="B111" i="7"/>
  <c r="L111" i="7" s="1"/>
  <c r="A111" i="7"/>
  <c r="I110" i="7"/>
  <c r="H110" i="7"/>
  <c r="G110" i="7"/>
  <c r="F110" i="7"/>
  <c r="E110" i="7"/>
  <c r="D110" i="7"/>
  <c r="C110" i="7"/>
  <c r="B110" i="7"/>
  <c r="L110" i="7" s="1"/>
  <c r="A110" i="7"/>
  <c r="I109" i="7"/>
  <c r="H109" i="7"/>
  <c r="G109" i="7"/>
  <c r="F109" i="7"/>
  <c r="E109" i="7"/>
  <c r="D109" i="7"/>
  <c r="C109" i="7"/>
  <c r="B109" i="7"/>
  <c r="K109" i="7" s="1"/>
  <c r="A109" i="7"/>
  <c r="I108" i="7"/>
  <c r="H108" i="7"/>
  <c r="G108" i="7"/>
  <c r="F108" i="7"/>
  <c r="E108" i="7"/>
  <c r="D108" i="7"/>
  <c r="C108" i="7"/>
  <c r="B108" i="7"/>
  <c r="L108" i="7" s="1"/>
  <c r="A108" i="7"/>
  <c r="I107" i="7"/>
  <c r="H107" i="7"/>
  <c r="G107" i="7"/>
  <c r="F107" i="7"/>
  <c r="E107" i="7"/>
  <c r="D107" i="7"/>
  <c r="C107" i="7"/>
  <c r="B107" i="7"/>
  <c r="L107" i="7" s="1"/>
  <c r="A107" i="7"/>
  <c r="I106" i="7"/>
  <c r="H106" i="7"/>
  <c r="G106" i="7"/>
  <c r="F106" i="7"/>
  <c r="E106" i="7"/>
  <c r="D106" i="7"/>
  <c r="C106" i="7"/>
  <c r="B106" i="7"/>
  <c r="L106" i="7" s="1"/>
  <c r="A106" i="7"/>
  <c r="L105" i="7"/>
  <c r="I105" i="7"/>
  <c r="H105" i="7"/>
  <c r="G105" i="7"/>
  <c r="F105" i="7"/>
  <c r="E105" i="7"/>
  <c r="D105" i="7"/>
  <c r="C105" i="7"/>
  <c r="B105" i="7"/>
  <c r="K105" i="7" s="1"/>
  <c r="A105" i="7"/>
  <c r="L104" i="7"/>
  <c r="I104" i="7"/>
  <c r="H104" i="7"/>
  <c r="G104" i="7"/>
  <c r="F104" i="7"/>
  <c r="E104" i="7"/>
  <c r="D104" i="7"/>
  <c r="C104" i="7"/>
  <c r="B104" i="7"/>
  <c r="K104" i="7" s="1"/>
  <c r="A104" i="7"/>
  <c r="L103" i="7"/>
  <c r="J103" i="7"/>
  <c r="I103" i="7"/>
  <c r="H103" i="7"/>
  <c r="G103" i="7"/>
  <c r="F103" i="7"/>
  <c r="E103" i="7"/>
  <c r="D103" i="7"/>
  <c r="C103" i="7"/>
  <c r="B103" i="7"/>
  <c r="K103" i="7" s="1"/>
  <c r="A103" i="7"/>
  <c r="I102" i="7"/>
  <c r="H102" i="7"/>
  <c r="G102" i="7"/>
  <c r="F102" i="7"/>
  <c r="E102" i="7"/>
  <c r="D102" i="7"/>
  <c r="C102" i="7"/>
  <c r="B102" i="7"/>
  <c r="K102" i="7" s="1"/>
  <c r="A102" i="7"/>
  <c r="I101" i="7"/>
  <c r="H101" i="7"/>
  <c r="G101" i="7"/>
  <c r="F101" i="7"/>
  <c r="E101" i="7"/>
  <c r="D101" i="7"/>
  <c r="C101" i="7"/>
  <c r="B101" i="7"/>
  <c r="L101" i="7" s="1"/>
  <c r="A101" i="7"/>
  <c r="L100" i="7"/>
  <c r="I100" i="7"/>
  <c r="H100" i="7"/>
  <c r="G100" i="7"/>
  <c r="F100" i="7"/>
  <c r="E100" i="7"/>
  <c r="D100" i="7"/>
  <c r="C100" i="7"/>
  <c r="B100" i="7"/>
  <c r="K100" i="7" s="1"/>
  <c r="A100" i="7"/>
  <c r="L99" i="7"/>
  <c r="I99" i="7"/>
  <c r="H99" i="7"/>
  <c r="G99" i="7"/>
  <c r="F99" i="7"/>
  <c r="E99" i="7"/>
  <c r="D99" i="7"/>
  <c r="C99" i="7"/>
  <c r="B99" i="7"/>
  <c r="K99" i="7" s="1"/>
  <c r="A99" i="7"/>
  <c r="L98" i="7"/>
  <c r="I98" i="7"/>
  <c r="H98" i="7"/>
  <c r="G98" i="7"/>
  <c r="F98" i="7"/>
  <c r="E98" i="7"/>
  <c r="D98" i="7"/>
  <c r="C98" i="7"/>
  <c r="B98" i="7"/>
  <c r="K98" i="7" s="1"/>
  <c r="A98" i="7"/>
  <c r="I97" i="7"/>
  <c r="H97" i="7"/>
  <c r="G97" i="7"/>
  <c r="F97" i="7"/>
  <c r="E97" i="7"/>
  <c r="D97" i="7"/>
  <c r="C97" i="7"/>
  <c r="B97" i="7"/>
  <c r="L97" i="7" s="1"/>
  <c r="A97" i="7"/>
  <c r="J96" i="7"/>
  <c r="I96" i="7"/>
  <c r="H96" i="7"/>
  <c r="G96" i="7"/>
  <c r="F96" i="7"/>
  <c r="E96" i="7"/>
  <c r="D96" i="7"/>
  <c r="C96" i="7"/>
  <c r="B96" i="7"/>
  <c r="K96" i="7" s="1"/>
  <c r="A96" i="7"/>
  <c r="L95" i="7"/>
  <c r="I95" i="7"/>
  <c r="H95" i="7"/>
  <c r="G95" i="7"/>
  <c r="F95" i="7"/>
  <c r="J95" i="7" s="1"/>
  <c r="E95" i="7"/>
  <c r="D95" i="7"/>
  <c r="C95" i="7"/>
  <c r="B95" i="7"/>
  <c r="K95" i="7" s="1"/>
  <c r="A95" i="7"/>
  <c r="I94" i="7"/>
  <c r="H94" i="7"/>
  <c r="G94" i="7"/>
  <c r="F94" i="7"/>
  <c r="E94" i="7"/>
  <c r="D94" i="7"/>
  <c r="C94" i="7"/>
  <c r="B94" i="7"/>
  <c r="K94" i="7" s="1"/>
  <c r="A94" i="7"/>
  <c r="I93" i="7"/>
  <c r="H93" i="7"/>
  <c r="G93" i="7"/>
  <c r="F93" i="7"/>
  <c r="E93" i="7"/>
  <c r="D93" i="7"/>
  <c r="C93" i="7"/>
  <c r="B93" i="7"/>
  <c r="L93" i="7" s="1"/>
  <c r="A93" i="7"/>
  <c r="I92" i="7"/>
  <c r="H92" i="7"/>
  <c r="G92" i="7"/>
  <c r="F92" i="7"/>
  <c r="E92" i="7"/>
  <c r="D92" i="7"/>
  <c r="C92" i="7"/>
  <c r="B92" i="7"/>
  <c r="K92" i="7" s="1"/>
  <c r="A92" i="7"/>
  <c r="I91" i="7"/>
  <c r="H91" i="7"/>
  <c r="G91" i="7"/>
  <c r="F91" i="7"/>
  <c r="E91" i="7"/>
  <c r="D91" i="7"/>
  <c r="C91" i="7"/>
  <c r="B91" i="7"/>
  <c r="L91" i="7" s="1"/>
  <c r="A91" i="7"/>
  <c r="L90" i="7"/>
  <c r="I90" i="7"/>
  <c r="J90" i="7" s="1"/>
  <c r="H90" i="7"/>
  <c r="G90" i="7"/>
  <c r="F90" i="7"/>
  <c r="E90" i="7"/>
  <c r="D90" i="7"/>
  <c r="C90" i="7"/>
  <c r="B90" i="7"/>
  <c r="K90" i="7" s="1"/>
  <c r="A90" i="7"/>
  <c r="I89" i="7"/>
  <c r="H89" i="7"/>
  <c r="G89" i="7"/>
  <c r="F89" i="7"/>
  <c r="E89" i="7"/>
  <c r="D89" i="7"/>
  <c r="C89" i="7"/>
  <c r="B89" i="7"/>
  <c r="K89" i="7" s="1"/>
  <c r="A89" i="7"/>
  <c r="I88" i="7"/>
  <c r="H88" i="7"/>
  <c r="G88" i="7"/>
  <c r="F88" i="7"/>
  <c r="E88" i="7"/>
  <c r="D88" i="7"/>
  <c r="C88" i="7"/>
  <c r="B88" i="7"/>
  <c r="L88" i="7" s="1"/>
  <c r="A88" i="7"/>
  <c r="I87" i="7"/>
  <c r="H87" i="7"/>
  <c r="G87" i="7"/>
  <c r="F87" i="7"/>
  <c r="E87" i="7"/>
  <c r="D87" i="7"/>
  <c r="C87" i="7"/>
  <c r="B87" i="7"/>
  <c r="K87" i="7" s="1"/>
  <c r="A87" i="7"/>
  <c r="I86" i="7"/>
  <c r="H86" i="7"/>
  <c r="G86" i="7"/>
  <c r="F86" i="7"/>
  <c r="E86" i="7"/>
  <c r="D86" i="7"/>
  <c r="C86" i="7"/>
  <c r="B86" i="7"/>
  <c r="L86" i="7" s="1"/>
  <c r="A86" i="7"/>
  <c r="L85" i="7"/>
  <c r="I85" i="7"/>
  <c r="H85" i="7"/>
  <c r="G85" i="7"/>
  <c r="F85" i="7"/>
  <c r="E85" i="7"/>
  <c r="D85" i="7"/>
  <c r="C85" i="7"/>
  <c r="B85" i="7"/>
  <c r="K85" i="7" s="1"/>
  <c r="A85" i="7"/>
  <c r="L84" i="7"/>
  <c r="I84" i="7"/>
  <c r="H84" i="7"/>
  <c r="G84" i="7"/>
  <c r="F84" i="7"/>
  <c r="J84" i="7" s="1"/>
  <c r="E84" i="7"/>
  <c r="D84" i="7"/>
  <c r="C84" i="7"/>
  <c r="B84" i="7"/>
  <c r="K84" i="7" s="1"/>
  <c r="A84" i="7"/>
  <c r="L83" i="7"/>
  <c r="K83" i="7"/>
  <c r="I83" i="7"/>
  <c r="H83" i="7"/>
  <c r="G83" i="7"/>
  <c r="F83" i="7"/>
  <c r="J83" i="7" s="1"/>
  <c r="E83" i="7"/>
  <c r="D83" i="7"/>
  <c r="C83" i="7"/>
  <c r="B83" i="7"/>
  <c r="A83" i="7"/>
  <c r="L82" i="7"/>
  <c r="I82" i="7"/>
  <c r="H82" i="7"/>
  <c r="G82" i="7"/>
  <c r="F82" i="7"/>
  <c r="E82" i="7"/>
  <c r="D82" i="7"/>
  <c r="C82" i="7"/>
  <c r="B82" i="7"/>
  <c r="K82" i="7" s="1"/>
  <c r="A82" i="7"/>
  <c r="L81" i="7"/>
  <c r="I81" i="7"/>
  <c r="H81" i="7"/>
  <c r="G81" i="7"/>
  <c r="F81" i="7"/>
  <c r="E81" i="7"/>
  <c r="D81" i="7"/>
  <c r="C81" i="7"/>
  <c r="B81" i="7"/>
  <c r="K81" i="7" s="1"/>
  <c r="A81" i="7"/>
  <c r="J80" i="7"/>
  <c r="I80" i="7"/>
  <c r="H80" i="7"/>
  <c r="G80" i="7"/>
  <c r="F80" i="7"/>
  <c r="E80" i="7"/>
  <c r="D80" i="7"/>
  <c r="C80" i="7"/>
  <c r="B80" i="7"/>
  <c r="L80" i="7" s="1"/>
  <c r="A80" i="7"/>
  <c r="I79" i="7"/>
  <c r="H79" i="7"/>
  <c r="G79" i="7"/>
  <c r="F79" i="7"/>
  <c r="E79" i="7"/>
  <c r="D79" i="7"/>
  <c r="C79" i="7"/>
  <c r="B79" i="7"/>
  <c r="L79" i="7" s="1"/>
  <c r="A79" i="7"/>
  <c r="L78" i="7"/>
  <c r="I78" i="7"/>
  <c r="H78" i="7"/>
  <c r="G78" i="7"/>
  <c r="F78" i="7"/>
  <c r="E78" i="7"/>
  <c r="D78" i="7"/>
  <c r="C78" i="7"/>
  <c r="B78" i="7"/>
  <c r="K78" i="7" s="1"/>
  <c r="A78" i="7"/>
  <c r="L77" i="7"/>
  <c r="I77" i="7"/>
  <c r="H77" i="7"/>
  <c r="G77" i="7"/>
  <c r="F77" i="7"/>
  <c r="E77" i="7"/>
  <c r="D77" i="7"/>
  <c r="C77" i="7"/>
  <c r="B77" i="7"/>
  <c r="K77" i="7" s="1"/>
  <c r="A77" i="7"/>
  <c r="L76" i="7"/>
  <c r="I76" i="7"/>
  <c r="H76" i="7"/>
  <c r="G76" i="7"/>
  <c r="F76" i="7"/>
  <c r="E76" i="7"/>
  <c r="D76" i="7"/>
  <c r="C76" i="7"/>
  <c r="B76" i="7"/>
  <c r="K76" i="7" s="1"/>
  <c r="A76" i="7"/>
  <c r="I75" i="7"/>
  <c r="H75" i="7"/>
  <c r="G75" i="7"/>
  <c r="F75" i="7"/>
  <c r="E75" i="7"/>
  <c r="D75" i="7"/>
  <c r="C75" i="7"/>
  <c r="B75" i="7"/>
  <c r="L75" i="7" s="1"/>
  <c r="A75" i="7"/>
  <c r="I74" i="7"/>
  <c r="H74" i="7"/>
  <c r="G74" i="7"/>
  <c r="F74" i="7"/>
  <c r="E74" i="7"/>
  <c r="D74" i="7"/>
  <c r="C74" i="7"/>
  <c r="B74" i="7"/>
  <c r="K74" i="7" s="1"/>
  <c r="A74" i="7"/>
  <c r="I73" i="7"/>
  <c r="H73" i="7"/>
  <c r="G73" i="7"/>
  <c r="F73" i="7"/>
  <c r="E73" i="7"/>
  <c r="D73" i="7"/>
  <c r="C73" i="7"/>
  <c r="B73" i="7"/>
  <c r="L73" i="7" s="1"/>
  <c r="A73" i="7"/>
  <c r="I72" i="7"/>
  <c r="H72" i="7"/>
  <c r="G72" i="7"/>
  <c r="F72" i="7"/>
  <c r="E72" i="7"/>
  <c r="D72" i="7"/>
  <c r="C72" i="7"/>
  <c r="B72" i="7"/>
  <c r="K72" i="7" s="1"/>
  <c r="A72" i="7"/>
  <c r="I71" i="7"/>
  <c r="H71" i="7"/>
  <c r="G71" i="7"/>
  <c r="F71" i="7"/>
  <c r="E71" i="7"/>
  <c r="D71" i="7"/>
  <c r="C71" i="7"/>
  <c r="B71" i="7"/>
  <c r="L71" i="7" s="1"/>
  <c r="A71" i="7"/>
  <c r="L70" i="7"/>
  <c r="I70" i="7"/>
  <c r="H70" i="7"/>
  <c r="G70" i="7"/>
  <c r="F70" i="7"/>
  <c r="E70" i="7"/>
  <c r="D70" i="7"/>
  <c r="C70" i="7"/>
  <c r="B70" i="7"/>
  <c r="K70" i="7" s="1"/>
  <c r="A70" i="7"/>
  <c r="L69" i="7"/>
  <c r="I69" i="7"/>
  <c r="H69" i="7"/>
  <c r="G69" i="7"/>
  <c r="F69" i="7"/>
  <c r="E69" i="7"/>
  <c r="D69" i="7"/>
  <c r="C69" i="7"/>
  <c r="B69" i="7"/>
  <c r="K69" i="7" s="1"/>
  <c r="A69" i="7"/>
  <c r="L68" i="7"/>
  <c r="I68" i="7"/>
  <c r="H68" i="7"/>
  <c r="G68" i="7"/>
  <c r="F68" i="7"/>
  <c r="E68" i="7"/>
  <c r="D68" i="7"/>
  <c r="C68" i="7"/>
  <c r="B68" i="7"/>
  <c r="K68" i="7" s="1"/>
  <c r="A68" i="7"/>
  <c r="I67" i="7"/>
  <c r="H67" i="7"/>
  <c r="G67" i="7"/>
  <c r="F67" i="7"/>
  <c r="E67" i="7"/>
  <c r="D67" i="7"/>
  <c r="C67" i="7"/>
  <c r="B67" i="7"/>
  <c r="L67" i="7" s="1"/>
  <c r="A67" i="7"/>
  <c r="I66" i="7"/>
  <c r="H66" i="7"/>
  <c r="G66" i="7"/>
  <c r="F66" i="7"/>
  <c r="E66" i="7"/>
  <c r="D66" i="7"/>
  <c r="C66" i="7"/>
  <c r="B66" i="7"/>
  <c r="K66" i="7" s="1"/>
  <c r="A66" i="7"/>
  <c r="I65" i="7"/>
  <c r="H65" i="7"/>
  <c r="G65" i="7"/>
  <c r="F65" i="7"/>
  <c r="E65" i="7"/>
  <c r="D65" i="7"/>
  <c r="C65" i="7"/>
  <c r="B65" i="7"/>
  <c r="L65" i="7" s="1"/>
  <c r="A65" i="7"/>
  <c r="I64" i="7"/>
  <c r="H64" i="7"/>
  <c r="G64" i="7"/>
  <c r="F64" i="7"/>
  <c r="E64" i="7"/>
  <c r="D64" i="7"/>
  <c r="C64" i="7"/>
  <c r="B64" i="7"/>
  <c r="K64" i="7" s="1"/>
  <c r="A64" i="7"/>
  <c r="I63" i="7"/>
  <c r="H63" i="7"/>
  <c r="G63" i="7"/>
  <c r="F63" i="7"/>
  <c r="E63" i="7"/>
  <c r="D63" i="7"/>
  <c r="C63" i="7"/>
  <c r="B63" i="7"/>
  <c r="L63" i="7" s="1"/>
  <c r="A63" i="7"/>
  <c r="L62" i="7"/>
  <c r="I62" i="7"/>
  <c r="H62" i="7"/>
  <c r="G62" i="7"/>
  <c r="F62" i="7"/>
  <c r="E62" i="7"/>
  <c r="D62" i="7"/>
  <c r="C62" i="7"/>
  <c r="B62" i="7"/>
  <c r="K62" i="7" s="1"/>
  <c r="A62" i="7"/>
  <c r="L61" i="7"/>
  <c r="I61" i="7"/>
  <c r="H61" i="7"/>
  <c r="G61" i="7"/>
  <c r="F61" i="7"/>
  <c r="E61" i="7"/>
  <c r="D61" i="7"/>
  <c r="C61" i="7"/>
  <c r="B61" i="7"/>
  <c r="K61" i="7" s="1"/>
  <c r="A61" i="7"/>
  <c r="L60" i="7"/>
  <c r="I60" i="7"/>
  <c r="H60" i="7"/>
  <c r="G60" i="7"/>
  <c r="F60" i="7"/>
  <c r="E60" i="7"/>
  <c r="D60" i="7"/>
  <c r="C60" i="7"/>
  <c r="B60" i="7"/>
  <c r="K60" i="7" s="1"/>
  <c r="A60" i="7"/>
  <c r="J59" i="7"/>
  <c r="I59" i="7"/>
  <c r="H59" i="7"/>
  <c r="G59" i="7"/>
  <c r="F59" i="7"/>
  <c r="E59" i="7"/>
  <c r="D59" i="7"/>
  <c r="C59" i="7"/>
  <c r="B59" i="7"/>
  <c r="L59" i="7" s="1"/>
  <c r="A59" i="7"/>
  <c r="K58" i="7"/>
  <c r="I58" i="7"/>
  <c r="H58" i="7"/>
  <c r="G58" i="7"/>
  <c r="F58" i="7"/>
  <c r="J58" i="7" s="1"/>
  <c r="E58" i="7"/>
  <c r="D58" i="7"/>
  <c r="C58" i="7"/>
  <c r="B58" i="7"/>
  <c r="L58" i="7" s="1"/>
  <c r="A58" i="7"/>
  <c r="I57" i="7"/>
  <c r="H57" i="7"/>
  <c r="G57" i="7"/>
  <c r="F57" i="7"/>
  <c r="E57" i="7"/>
  <c r="D57" i="7"/>
  <c r="C57" i="7"/>
  <c r="B57" i="7"/>
  <c r="L57" i="7" s="1"/>
  <c r="A57" i="7"/>
  <c r="I56" i="7"/>
  <c r="H56" i="7"/>
  <c r="G56" i="7"/>
  <c r="F56" i="7"/>
  <c r="E56" i="7"/>
  <c r="D56" i="7"/>
  <c r="C56" i="7"/>
  <c r="B56" i="7"/>
  <c r="K56" i="7" s="1"/>
  <c r="A56" i="7"/>
  <c r="I55" i="7"/>
  <c r="H55" i="7"/>
  <c r="G55" i="7"/>
  <c r="F55" i="7"/>
  <c r="E55" i="7"/>
  <c r="D55" i="7"/>
  <c r="C55" i="7"/>
  <c r="B55" i="7"/>
  <c r="L55" i="7" s="1"/>
  <c r="A55" i="7"/>
  <c r="L54" i="7"/>
  <c r="K54" i="7"/>
  <c r="I54" i="7"/>
  <c r="H54" i="7"/>
  <c r="G54" i="7"/>
  <c r="F54" i="7"/>
  <c r="J54" i="7" s="1"/>
  <c r="E54" i="7"/>
  <c r="D54" i="7"/>
  <c r="C54" i="7"/>
  <c r="B54" i="7"/>
  <c r="A54" i="7"/>
  <c r="L53" i="7"/>
  <c r="J53" i="7"/>
  <c r="I53" i="7"/>
  <c r="H53" i="7"/>
  <c r="G53" i="7"/>
  <c r="F53" i="7"/>
  <c r="E53" i="7"/>
  <c r="D53" i="7"/>
  <c r="C53" i="7"/>
  <c r="B53" i="7"/>
  <c r="K53" i="7" s="1"/>
  <c r="A53" i="7"/>
  <c r="I52" i="7"/>
  <c r="H52" i="7"/>
  <c r="G52" i="7"/>
  <c r="F52" i="7"/>
  <c r="E52" i="7"/>
  <c r="D52" i="7"/>
  <c r="C52" i="7"/>
  <c r="B52" i="7"/>
  <c r="K52" i="7" s="1"/>
  <c r="A52" i="7"/>
  <c r="I51" i="7"/>
  <c r="H51" i="7"/>
  <c r="G51" i="7"/>
  <c r="F51" i="7"/>
  <c r="E51" i="7"/>
  <c r="D51" i="7"/>
  <c r="C51" i="7"/>
  <c r="B51" i="7"/>
  <c r="L51" i="7" s="1"/>
  <c r="A51" i="7"/>
  <c r="L50" i="7"/>
  <c r="I50" i="7"/>
  <c r="H50" i="7"/>
  <c r="G50" i="7"/>
  <c r="F50" i="7"/>
  <c r="E50" i="7"/>
  <c r="D50" i="7"/>
  <c r="C50" i="7"/>
  <c r="B50" i="7"/>
  <c r="K50" i="7" s="1"/>
  <c r="A50" i="7"/>
  <c r="L49" i="7"/>
  <c r="I49" i="7"/>
  <c r="H49" i="7"/>
  <c r="G49" i="7"/>
  <c r="F49" i="7"/>
  <c r="E49" i="7"/>
  <c r="D49" i="7"/>
  <c r="C49" i="7"/>
  <c r="B49" i="7"/>
  <c r="K49" i="7" s="1"/>
  <c r="A49" i="7"/>
  <c r="L48" i="7"/>
  <c r="I48" i="7"/>
  <c r="H48" i="7"/>
  <c r="G48" i="7"/>
  <c r="F48" i="7"/>
  <c r="E48" i="7"/>
  <c r="D48" i="7"/>
  <c r="C48" i="7"/>
  <c r="B48" i="7"/>
  <c r="K48" i="7" s="1"/>
  <c r="A48" i="7"/>
  <c r="I47" i="7"/>
  <c r="H47" i="7"/>
  <c r="G47" i="7"/>
  <c r="F47" i="7"/>
  <c r="E47" i="7"/>
  <c r="D47" i="7"/>
  <c r="C47" i="7"/>
  <c r="B47" i="7"/>
  <c r="L47" i="7" s="1"/>
  <c r="A47" i="7"/>
  <c r="I46" i="7"/>
  <c r="H46" i="7"/>
  <c r="G46" i="7"/>
  <c r="F46" i="7"/>
  <c r="E46" i="7"/>
  <c r="D46" i="7"/>
  <c r="C46" i="7"/>
  <c r="B46" i="7"/>
  <c r="K46" i="7" s="1"/>
  <c r="A46" i="7"/>
  <c r="I45" i="7"/>
  <c r="H45" i="7"/>
  <c r="G45" i="7"/>
  <c r="F45" i="7"/>
  <c r="E45" i="7"/>
  <c r="D45" i="7"/>
  <c r="C45" i="7"/>
  <c r="B45" i="7"/>
  <c r="L45" i="7" s="1"/>
  <c r="A45" i="7"/>
  <c r="I44" i="7"/>
  <c r="H44" i="7"/>
  <c r="G44" i="7"/>
  <c r="F44" i="7"/>
  <c r="E44" i="7"/>
  <c r="D44" i="7"/>
  <c r="C44" i="7"/>
  <c r="B44" i="7"/>
  <c r="L44" i="7" s="1"/>
  <c r="A44" i="7"/>
  <c r="I43" i="7"/>
  <c r="H43" i="7"/>
  <c r="G43" i="7"/>
  <c r="F43" i="7"/>
  <c r="E43" i="7"/>
  <c r="D43" i="7"/>
  <c r="C43" i="7"/>
  <c r="B43" i="7"/>
  <c r="L43" i="7" s="1"/>
  <c r="A43" i="7"/>
  <c r="L42" i="7"/>
  <c r="I42" i="7"/>
  <c r="H42" i="7"/>
  <c r="G42" i="7"/>
  <c r="F42" i="7"/>
  <c r="E42" i="7"/>
  <c r="D42" i="7"/>
  <c r="C42" i="7"/>
  <c r="B42" i="7"/>
  <c r="K42" i="7" s="1"/>
  <c r="A42" i="7"/>
  <c r="L41" i="7"/>
  <c r="I41" i="7"/>
  <c r="H41" i="7"/>
  <c r="G41" i="7"/>
  <c r="F41" i="7"/>
  <c r="E41" i="7"/>
  <c r="D41" i="7"/>
  <c r="C41" i="7"/>
  <c r="B41" i="7"/>
  <c r="K41" i="7" s="1"/>
  <c r="A41" i="7"/>
  <c r="L40" i="7"/>
  <c r="I40" i="7"/>
  <c r="H40" i="7"/>
  <c r="G40" i="7"/>
  <c r="F40" i="7"/>
  <c r="E40" i="7"/>
  <c r="D40" i="7"/>
  <c r="C40" i="7"/>
  <c r="B40" i="7"/>
  <c r="K40" i="7" s="1"/>
  <c r="A40" i="7"/>
  <c r="I39" i="7"/>
  <c r="H39" i="7"/>
  <c r="G39" i="7"/>
  <c r="F39" i="7"/>
  <c r="E39" i="7"/>
  <c r="D39" i="7"/>
  <c r="C39" i="7"/>
  <c r="B39" i="7"/>
  <c r="L39" i="7" s="1"/>
  <c r="A39" i="7"/>
  <c r="I38" i="7"/>
  <c r="H38" i="7"/>
  <c r="G38" i="7"/>
  <c r="F38" i="7"/>
  <c r="E38" i="7"/>
  <c r="D38" i="7"/>
  <c r="C38" i="7"/>
  <c r="B38" i="7"/>
  <c r="K38" i="7" s="1"/>
  <c r="A38" i="7"/>
  <c r="L37" i="7"/>
  <c r="K37" i="7"/>
  <c r="I37" i="7"/>
  <c r="H37" i="7"/>
  <c r="G37" i="7"/>
  <c r="F37" i="7"/>
  <c r="J37" i="7" s="1"/>
  <c r="E37" i="7"/>
  <c r="D37" i="7"/>
  <c r="C37" i="7"/>
  <c r="B37" i="7"/>
  <c r="A37" i="7"/>
  <c r="L36" i="7"/>
  <c r="J36" i="7"/>
  <c r="I36" i="7"/>
  <c r="H36" i="7"/>
  <c r="G36" i="7"/>
  <c r="F36" i="7"/>
  <c r="E36" i="7"/>
  <c r="D36" i="7"/>
  <c r="C36" i="7"/>
  <c r="B36" i="7"/>
  <c r="K36" i="7" s="1"/>
  <c r="A36" i="7"/>
  <c r="I35" i="7"/>
  <c r="H35" i="7"/>
  <c r="G35" i="7"/>
  <c r="F35" i="7"/>
  <c r="E35" i="7"/>
  <c r="D35" i="7"/>
  <c r="C35" i="7"/>
  <c r="B35" i="7"/>
  <c r="L35" i="7" s="1"/>
  <c r="A35" i="7"/>
  <c r="I34" i="7"/>
  <c r="H34" i="7"/>
  <c r="G34" i="7"/>
  <c r="F34" i="7"/>
  <c r="E34" i="7"/>
  <c r="D34" i="7"/>
  <c r="C34" i="7"/>
  <c r="B34" i="7"/>
  <c r="K34" i="7" s="1"/>
  <c r="A34" i="7"/>
  <c r="I33" i="7"/>
  <c r="H33" i="7"/>
  <c r="G33" i="7"/>
  <c r="F33" i="7"/>
  <c r="E33" i="7"/>
  <c r="D33" i="7"/>
  <c r="C33" i="7"/>
  <c r="B33" i="7"/>
  <c r="L33" i="7" s="1"/>
  <c r="A33" i="7"/>
  <c r="L32" i="7"/>
  <c r="I32" i="7"/>
  <c r="H32" i="7"/>
  <c r="G32" i="7"/>
  <c r="F32" i="7"/>
  <c r="E32" i="7"/>
  <c r="D32" i="7"/>
  <c r="C32" i="7"/>
  <c r="B32" i="7"/>
  <c r="K32" i="7" s="1"/>
  <c r="A32" i="7"/>
  <c r="L31" i="7"/>
  <c r="I31" i="7"/>
  <c r="H31" i="7"/>
  <c r="G31" i="7"/>
  <c r="F31" i="7"/>
  <c r="E31" i="7"/>
  <c r="D31" i="7"/>
  <c r="C31" i="7"/>
  <c r="B31" i="7"/>
  <c r="K31" i="7" s="1"/>
  <c r="A31" i="7"/>
  <c r="L30" i="7"/>
  <c r="I30" i="7"/>
  <c r="H30" i="7"/>
  <c r="G30" i="7"/>
  <c r="F30" i="7"/>
  <c r="E30" i="7"/>
  <c r="D30" i="7"/>
  <c r="C30" i="7"/>
  <c r="B30" i="7"/>
  <c r="K30" i="7" s="1"/>
  <c r="A30" i="7"/>
  <c r="I29" i="7"/>
  <c r="H29" i="7"/>
  <c r="G29" i="7"/>
  <c r="F29" i="7"/>
  <c r="E29" i="7"/>
  <c r="D29" i="7"/>
  <c r="C29" i="7"/>
  <c r="B29" i="7"/>
  <c r="L29" i="7" s="1"/>
  <c r="A29" i="7"/>
  <c r="J28" i="7"/>
  <c r="I28" i="7"/>
  <c r="H28" i="7"/>
  <c r="G28" i="7"/>
  <c r="F28" i="7"/>
  <c r="E28" i="7"/>
  <c r="D28" i="7"/>
  <c r="C28" i="7"/>
  <c r="B28" i="7"/>
  <c r="K28" i="7" s="1"/>
  <c r="A28" i="7"/>
  <c r="L27" i="7"/>
  <c r="I27" i="7"/>
  <c r="H27" i="7"/>
  <c r="G27" i="7"/>
  <c r="F27" i="7"/>
  <c r="E27" i="7"/>
  <c r="D27" i="7"/>
  <c r="C27" i="7"/>
  <c r="B27" i="7"/>
  <c r="K27" i="7" s="1"/>
  <c r="A27" i="7"/>
  <c r="L26" i="7"/>
  <c r="I26" i="7"/>
  <c r="H26" i="7"/>
  <c r="G26" i="7"/>
  <c r="F26" i="7"/>
  <c r="E26" i="7"/>
  <c r="D26" i="7"/>
  <c r="C26" i="7"/>
  <c r="B26" i="7"/>
  <c r="K26" i="7" s="1"/>
  <c r="A26" i="7"/>
  <c r="L25" i="7"/>
  <c r="I25" i="7"/>
  <c r="H25" i="7"/>
  <c r="G25" i="7"/>
  <c r="F25" i="7"/>
  <c r="E25" i="7"/>
  <c r="D25" i="7"/>
  <c r="C25" i="7"/>
  <c r="B25" i="7"/>
  <c r="K25" i="7" s="1"/>
  <c r="A25" i="7"/>
  <c r="I24" i="7"/>
  <c r="H24" i="7"/>
  <c r="G24" i="7"/>
  <c r="F24" i="7"/>
  <c r="E24" i="7"/>
  <c r="D24" i="7"/>
  <c r="C24" i="7"/>
  <c r="B24" i="7"/>
  <c r="L24" i="7" s="1"/>
  <c r="A24" i="7"/>
  <c r="I23" i="7"/>
  <c r="H23" i="7"/>
  <c r="G23" i="7"/>
  <c r="F23" i="7"/>
  <c r="E23" i="7"/>
  <c r="D23" i="7"/>
  <c r="C23" i="7"/>
  <c r="B23" i="7"/>
  <c r="K23" i="7" s="1"/>
  <c r="A23" i="7"/>
  <c r="I22" i="7"/>
  <c r="H22" i="7"/>
  <c r="G22" i="7"/>
  <c r="F22" i="7"/>
  <c r="E22" i="7"/>
  <c r="D22" i="7"/>
  <c r="C22" i="7"/>
  <c r="B22" i="7"/>
  <c r="L22" i="7" s="1"/>
  <c r="A22" i="7"/>
  <c r="I21" i="7"/>
  <c r="H21" i="7"/>
  <c r="G21" i="7"/>
  <c r="F21" i="7"/>
  <c r="E21" i="7"/>
  <c r="D21" i="7"/>
  <c r="C21" i="7"/>
  <c r="B21" i="7"/>
  <c r="K21" i="7" s="1"/>
  <c r="A21" i="7"/>
  <c r="I20" i="7"/>
  <c r="H20" i="7"/>
  <c r="G20" i="7"/>
  <c r="F20" i="7"/>
  <c r="E20" i="7"/>
  <c r="D20" i="7"/>
  <c r="C20" i="7"/>
  <c r="B20" i="7"/>
  <c r="L20" i="7" s="1"/>
  <c r="A20" i="7"/>
  <c r="L19" i="7"/>
  <c r="I19" i="7"/>
  <c r="H19" i="7"/>
  <c r="G19" i="7"/>
  <c r="F19" i="7"/>
  <c r="E19" i="7"/>
  <c r="D19" i="7"/>
  <c r="C19" i="7"/>
  <c r="B19" i="7"/>
  <c r="K19" i="7" s="1"/>
  <c r="A19" i="7"/>
  <c r="L18" i="7"/>
  <c r="I18" i="7"/>
  <c r="H18" i="7"/>
  <c r="G18" i="7"/>
  <c r="F18" i="7"/>
  <c r="E18" i="7"/>
  <c r="D18" i="7"/>
  <c r="C18" i="7"/>
  <c r="B18" i="7"/>
  <c r="K18" i="7" s="1"/>
  <c r="A18" i="7"/>
  <c r="L17" i="7"/>
  <c r="I17" i="7"/>
  <c r="H17" i="7"/>
  <c r="G17" i="7"/>
  <c r="F17" i="7"/>
  <c r="E17" i="7"/>
  <c r="D17" i="7"/>
  <c r="C17" i="7"/>
  <c r="B17" i="7"/>
  <c r="K17" i="7" s="1"/>
  <c r="A17" i="7"/>
  <c r="I16" i="7"/>
  <c r="H16" i="7"/>
  <c r="G16" i="7"/>
  <c r="F16" i="7"/>
  <c r="E16" i="7"/>
  <c r="D16" i="7"/>
  <c r="C16" i="7"/>
  <c r="B16" i="7"/>
  <c r="L16" i="7" s="1"/>
  <c r="A16" i="7"/>
  <c r="I15" i="7"/>
  <c r="H15" i="7"/>
  <c r="G15" i="7"/>
  <c r="F15" i="7"/>
  <c r="E15" i="7"/>
  <c r="D15" i="7"/>
  <c r="C15" i="7"/>
  <c r="B15" i="7"/>
  <c r="K15" i="7" s="1"/>
  <c r="A15" i="7"/>
  <c r="I14" i="7"/>
  <c r="H14" i="7"/>
  <c r="G14" i="7"/>
  <c r="F14" i="7"/>
  <c r="E14" i="7"/>
  <c r="D14" i="7"/>
  <c r="C14" i="7"/>
  <c r="B14" i="7"/>
  <c r="L14" i="7" s="1"/>
  <c r="A14" i="7"/>
  <c r="I13" i="7"/>
  <c r="H13" i="7"/>
  <c r="G13" i="7"/>
  <c r="F13" i="7"/>
  <c r="E13" i="7"/>
  <c r="D13" i="7"/>
  <c r="C13" i="7"/>
  <c r="B13" i="7"/>
  <c r="L13" i="7" s="1"/>
  <c r="A13" i="7"/>
  <c r="I12" i="7"/>
  <c r="H12" i="7"/>
  <c r="G12" i="7"/>
  <c r="F12" i="7"/>
  <c r="E12" i="7"/>
  <c r="D12" i="7"/>
  <c r="C12" i="7"/>
  <c r="B12" i="7"/>
  <c r="L12" i="7" s="1"/>
  <c r="A12" i="7"/>
  <c r="L11" i="7"/>
  <c r="I11" i="7"/>
  <c r="H11" i="7"/>
  <c r="G11" i="7"/>
  <c r="F11" i="7"/>
  <c r="E11" i="7"/>
  <c r="D11" i="7"/>
  <c r="C11" i="7"/>
  <c r="B11" i="7"/>
  <c r="K11" i="7" s="1"/>
  <c r="A11" i="7"/>
  <c r="L10" i="7"/>
  <c r="I10" i="7"/>
  <c r="H10" i="7"/>
  <c r="G10" i="7"/>
  <c r="F10" i="7"/>
  <c r="E10" i="7"/>
  <c r="D10" i="7"/>
  <c r="C10" i="7"/>
  <c r="B10" i="7"/>
  <c r="K10" i="7" s="1"/>
  <c r="A10" i="7"/>
  <c r="L9" i="7"/>
  <c r="I9" i="7"/>
  <c r="H9" i="7"/>
  <c r="G9" i="7"/>
  <c r="F9" i="7"/>
  <c r="E9" i="7"/>
  <c r="D9" i="7"/>
  <c r="C9" i="7"/>
  <c r="B9" i="7"/>
  <c r="K9" i="7" s="1"/>
  <c r="A9" i="7"/>
  <c r="I8" i="7"/>
  <c r="H8" i="7"/>
  <c r="G8" i="7"/>
  <c r="F8" i="7"/>
  <c r="E8" i="7"/>
  <c r="D8" i="7"/>
  <c r="C8" i="7"/>
  <c r="B8" i="7"/>
  <c r="L8" i="7" s="1"/>
  <c r="A8" i="7"/>
  <c r="I7" i="7"/>
  <c r="H7" i="7"/>
  <c r="G7" i="7"/>
  <c r="F7" i="7"/>
  <c r="E7" i="7"/>
  <c r="D7" i="7"/>
  <c r="C7" i="7"/>
  <c r="B7" i="7"/>
  <c r="K7" i="7" s="1"/>
  <c r="A7" i="7"/>
  <c r="I6" i="7"/>
  <c r="H6" i="7"/>
  <c r="G6" i="7"/>
  <c r="F6" i="7"/>
  <c r="E6" i="7"/>
  <c r="D6" i="7"/>
  <c r="C6" i="7"/>
  <c r="B6" i="7"/>
  <c r="L6" i="7" s="1"/>
  <c r="A6" i="7"/>
  <c r="I5" i="7"/>
  <c r="H5" i="7"/>
  <c r="G5" i="7"/>
  <c r="F5" i="7"/>
  <c r="E5" i="7"/>
  <c r="D5" i="7"/>
  <c r="C5" i="7"/>
  <c r="B5" i="7"/>
  <c r="K5" i="7" s="1"/>
  <c r="A5" i="7"/>
  <c r="I4" i="7"/>
  <c r="H4" i="7"/>
  <c r="G4" i="7"/>
  <c r="F4" i="7"/>
  <c r="E4" i="7"/>
  <c r="D4" i="7"/>
  <c r="C4" i="7"/>
  <c r="B4" i="7"/>
  <c r="L4" i="7" s="1"/>
  <c r="A4" i="7"/>
  <c r="L3" i="7"/>
  <c r="I3" i="7"/>
  <c r="H3" i="7"/>
  <c r="G3" i="7"/>
  <c r="F3" i="7"/>
  <c r="E3" i="7"/>
  <c r="D3" i="7"/>
  <c r="C3" i="7"/>
  <c r="B3" i="7"/>
  <c r="K3" i="7" s="1"/>
  <c r="A3" i="7"/>
  <c r="L2" i="7"/>
  <c r="I2" i="7"/>
  <c r="H2" i="7"/>
  <c r="G2" i="7"/>
  <c r="F2" i="7"/>
  <c r="E2" i="7"/>
  <c r="D2" i="7"/>
  <c r="C2" i="7"/>
  <c r="B2" i="7"/>
  <c r="K2" i="7" s="1"/>
  <c r="A2" i="7"/>
  <c r="I185" i="5"/>
  <c r="H185" i="5"/>
  <c r="G185" i="5"/>
  <c r="F185" i="5"/>
  <c r="E185" i="5"/>
  <c r="D185" i="5"/>
  <c r="C185" i="5"/>
  <c r="B185" i="5"/>
  <c r="A185" i="5"/>
  <c r="I184" i="5"/>
  <c r="H184" i="5"/>
  <c r="G184" i="5"/>
  <c r="F184" i="5"/>
  <c r="E184" i="5"/>
  <c r="D184" i="5"/>
  <c r="C184" i="5"/>
  <c r="B184" i="5"/>
  <c r="A184" i="5"/>
  <c r="I183" i="5"/>
  <c r="H183" i="5"/>
  <c r="G183" i="5"/>
  <c r="F183" i="5"/>
  <c r="E183" i="5"/>
  <c r="D183" i="5"/>
  <c r="C183" i="5"/>
  <c r="B183" i="5"/>
  <c r="A183" i="5"/>
  <c r="I182" i="5"/>
  <c r="H182" i="5"/>
  <c r="G182" i="5"/>
  <c r="F182" i="5"/>
  <c r="E182" i="5"/>
  <c r="D182" i="5"/>
  <c r="C182" i="5"/>
  <c r="B182" i="5"/>
  <c r="A182" i="5"/>
  <c r="I181" i="5"/>
  <c r="H181" i="5"/>
  <c r="G181" i="5"/>
  <c r="F181" i="5"/>
  <c r="E181" i="5"/>
  <c r="D181" i="5"/>
  <c r="C181" i="5"/>
  <c r="B181" i="5"/>
  <c r="K181" i="5" s="1"/>
  <c r="A181" i="5"/>
  <c r="I180" i="5"/>
  <c r="H180" i="5"/>
  <c r="G180" i="5"/>
  <c r="F180" i="5"/>
  <c r="E180" i="5"/>
  <c r="D180" i="5"/>
  <c r="C180" i="5"/>
  <c r="B180" i="5"/>
  <c r="A180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I178" i="5"/>
  <c r="H178" i="5"/>
  <c r="G178" i="5"/>
  <c r="F178" i="5"/>
  <c r="E178" i="5"/>
  <c r="D178" i="5"/>
  <c r="C178" i="5"/>
  <c r="B178" i="5"/>
  <c r="L178" i="5" s="1"/>
  <c r="A178" i="5"/>
  <c r="L177" i="5"/>
  <c r="I177" i="5"/>
  <c r="H177" i="5"/>
  <c r="G177" i="5"/>
  <c r="F177" i="5"/>
  <c r="E177" i="5"/>
  <c r="D177" i="5"/>
  <c r="C177" i="5"/>
  <c r="B177" i="5"/>
  <c r="K177" i="5" s="1"/>
  <c r="A177" i="5"/>
  <c r="I176" i="5"/>
  <c r="H176" i="5"/>
  <c r="G176" i="5"/>
  <c r="F176" i="5"/>
  <c r="E176" i="5"/>
  <c r="D176" i="5"/>
  <c r="C176" i="5"/>
  <c r="B176" i="5"/>
  <c r="L176" i="5" s="1"/>
  <c r="A176" i="5"/>
  <c r="I175" i="5"/>
  <c r="H175" i="5"/>
  <c r="G175" i="5"/>
  <c r="F175" i="5"/>
  <c r="E175" i="5"/>
  <c r="D175" i="5"/>
  <c r="C175" i="5"/>
  <c r="B175" i="5"/>
  <c r="L175" i="5" s="1"/>
  <c r="A175" i="5"/>
  <c r="I174" i="5"/>
  <c r="H174" i="5"/>
  <c r="G174" i="5"/>
  <c r="F174" i="5"/>
  <c r="E174" i="5"/>
  <c r="D174" i="5"/>
  <c r="C174" i="5"/>
  <c r="B174" i="5"/>
  <c r="K174" i="5" s="1"/>
  <c r="A174" i="5"/>
  <c r="L173" i="5"/>
  <c r="I173" i="5"/>
  <c r="H173" i="5"/>
  <c r="G173" i="5"/>
  <c r="F173" i="5"/>
  <c r="E173" i="5"/>
  <c r="D173" i="5"/>
  <c r="C173" i="5"/>
  <c r="B173" i="5"/>
  <c r="K173" i="5" s="1"/>
  <c r="A173" i="5"/>
  <c r="I172" i="5"/>
  <c r="H172" i="5"/>
  <c r="G172" i="5"/>
  <c r="F172" i="5"/>
  <c r="E172" i="5"/>
  <c r="D172" i="5"/>
  <c r="C172" i="5"/>
  <c r="B172" i="5"/>
  <c r="K172" i="5" s="1"/>
  <c r="A172" i="5"/>
  <c r="L171" i="5"/>
  <c r="I171" i="5"/>
  <c r="H171" i="5"/>
  <c r="G171" i="5"/>
  <c r="F171" i="5"/>
  <c r="E171" i="5"/>
  <c r="D171" i="5"/>
  <c r="C171" i="5"/>
  <c r="B171" i="5"/>
  <c r="K171" i="5" s="1"/>
  <c r="A171" i="5"/>
  <c r="I170" i="5"/>
  <c r="H170" i="5"/>
  <c r="G170" i="5"/>
  <c r="F170" i="5"/>
  <c r="E170" i="5"/>
  <c r="D170" i="5"/>
  <c r="C170" i="5"/>
  <c r="B170" i="5"/>
  <c r="L170" i="5" s="1"/>
  <c r="A170" i="5"/>
  <c r="L169" i="5"/>
  <c r="I169" i="5"/>
  <c r="H169" i="5"/>
  <c r="G169" i="5"/>
  <c r="F169" i="5"/>
  <c r="E169" i="5"/>
  <c r="D169" i="5"/>
  <c r="C169" i="5"/>
  <c r="B169" i="5"/>
  <c r="K169" i="5" s="1"/>
  <c r="A169" i="5"/>
  <c r="I168" i="5"/>
  <c r="H168" i="5"/>
  <c r="G168" i="5"/>
  <c r="F168" i="5"/>
  <c r="E168" i="5"/>
  <c r="D168" i="5"/>
  <c r="C168" i="5"/>
  <c r="B168" i="5"/>
  <c r="L168" i="5" s="1"/>
  <c r="A168" i="5"/>
  <c r="I167" i="5"/>
  <c r="H167" i="5"/>
  <c r="G167" i="5"/>
  <c r="F167" i="5"/>
  <c r="E167" i="5"/>
  <c r="D167" i="5"/>
  <c r="C167" i="5"/>
  <c r="B167" i="5"/>
  <c r="L167" i="5" s="1"/>
  <c r="A167" i="5"/>
  <c r="I166" i="5"/>
  <c r="H166" i="5"/>
  <c r="G166" i="5"/>
  <c r="F166" i="5"/>
  <c r="E166" i="5"/>
  <c r="D166" i="5"/>
  <c r="C166" i="5"/>
  <c r="B166" i="5"/>
  <c r="K166" i="5" s="1"/>
  <c r="A166" i="5"/>
  <c r="L165" i="5"/>
  <c r="I165" i="5"/>
  <c r="H165" i="5"/>
  <c r="G165" i="5"/>
  <c r="F165" i="5"/>
  <c r="E165" i="5"/>
  <c r="D165" i="5"/>
  <c r="C165" i="5"/>
  <c r="B165" i="5"/>
  <c r="K165" i="5" s="1"/>
  <c r="A165" i="5"/>
  <c r="I164" i="5"/>
  <c r="H164" i="5"/>
  <c r="G164" i="5"/>
  <c r="F164" i="5"/>
  <c r="E164" i="5"/>
  <c r="D164" i="5"/>
  <c r="C164" i="5"/>
  <c r="B164" i="5"/>
  <c r="L164" i="5" s="1"/>
  <c r="A164" i="5"/>
  <c r="L163" i="5"/>
  <c r="I163" i="5"/>
  <c r="H163" i="5"/>
  <c r="G163" i="5"/>
  <c r="F163" i="5"/>
  <c r="E163" i="5"/>
  <c r="D163" i="5"/>
  <c r="C163" i="5"/>
  <c r="B163" i="5"/>
  <c r="K163" i="5" s="1"/>
  <c r="A163" i="5"/>
  <c r="I162" i="5"/>
  <c r="H162" i="5"/>
  <c r="G162" i="5"/>
  <c r="F162" i="5"/>
  <c r="E162" i="5"/>
  <c r="D162" i="5"/>
  <c r="C162" i="5"/>
  <c r="B162" i="5"/>
  <c r="L162" i="5" s="1"/>
  <c r="A162" i="5"/>
  <c r="L161" i="5"/>
  <c r="I161" i="5"/>
  <c r="H161" i="5"/>
  <c r="G161" i="5"/>
  <c r="F161" i="5"/>
  <c r="E161" i="5"/>
  <c r="D161" i="5"/>
  <c r="C161" i="5"/>
  <c r="B161" i="5"/>
  <c r="K161" i="5" s="1"/>
  <c r="A161" i="5"/>
  <c r="I160" i="5"/>
  <c r="H160" i="5"/>
  <c r="G160" i="5"/>
  <c r="F160" i="5"/>
  <c r="E160" i="5"/>
  <c r="D160" i="5"/>
  <c r="C160" i="5"/>
  <c r="B160" i="5"/>
  <c r="L160" i="5" s="1"/>
  <c r="A160" i="5"/>
  <c r="I159" i="5"/>
  <c r="H159" i="5"/>
  <c r="G159" i="5"/>
  <c r="F159" i="5"/>
  <c r="E159" i="5"/>
  <c r="D159" i="5"/>
  <c r="C159" i="5"/>
  <c r="B159" i="5"/>
  <c r="L159" i="5" s="1"/>
  <c r="A159" i="5"/>
  <c r="I158" i="5"/>
  <c r="H158" i="5"/>
  <c r="G158" i="5"/>
  <c r="F158" i="5"/>
  <c r="E158" i="5"/>
  <c r="D158" i="5"/>
  <c r="C158" i="5"/>
  <c r="B158" i="5"/>
  <c r="K158" i="5" s="1"/>
  <c r="A158" i="5"/>
  <c r="L157" i="5"/>
  <c r="I157" i="5"/>
  <c r="H157" i="5"/>
  <c r="G157" i="5"/>
  <c r="F157" i="5"/>
  <c r="E157" i="5"/>
  <c r="D157" i="5"/>
  <c r="C157" i="5"/>
  <c r="B157" i="5"/>
  <c r="K157" i="5" s="1"/>
  <c r="A157" i="5"/>
  <c r="K156" i="5"/>
  <c r="I156" i="5"/>
  <c r="J156" i="5" s="1"/>
  <c r="H156" i="5"/>
  <c r="G156" i="5"/>
  <c r="F156" i="5"/>
  <c r="E156" i="5"/>
  <c r="D156" i="5"/>
  <c r="C156" i="5"/>
  <c r="B156" i="5"/>
  <c r="L156" i="5" s="1"/>
  <c r="A156" i="5"/>
  <c r="L155" i="5"/>
  <c r="I155" i="5"/>
  <c r="H155" i="5"/>
  <c r="G155" i="5"/>
  <c r="F155" i="5"/>
  <c r="E155" i="5"/>
  <c r="D155" i="5"/>
  <c r="C155" i="5"/>
  <c r="B155" i="5"/>
  <c r="K155" i="5" s="1"/>
  <c r="A155" i="5"/>
  <c r="I154" i="5"/>
  <c r="H154" i="5"/>
  <c r="G154" i="5"/>
  <c r="F154" i="5"/>
  <c r="E154" i="5"/>
  <c r="D154" i="5"/>
  <c r="C154" i="5"/>
  <c r="B154" i="5"/>
  <c r="L154" i="5" s="1"/>
  <c r="A154" i="5"/>
  <c r="I153" i="5"/>
  <c r="H153" i="5"/>
  <c r="G153" i="5"/>
  <c r="F153" i="5"/>
  <c r="E153" i="5"/>
  <c r="D153" i="5"/>
  <c r="C153" i="5"/>
  <c r="B153" i="5"/>
  <c r="K153" i="5" s="1"/>
  <c r="A153" i="5"/>
  <c r="L152" i="5"/>
  <c r="I152" i="5"/>
  <c r="H152" i="5"/>
  <c r="G152" i="5"/>
  <c r="F152" i="5"/>
  <c r="E152" i="5"/>
  <c r="D152" i="5"/>
  <c r="C152" i="5"/>
  <c r="B152" i="5"/>
  <c r="K152" i="5" s="1"/>
  <c r="A152" i="5"/>
  <c r="I151" i="5"/>
  <c r="H151" i="5"/>
  <c r="G151" i="5"/>
  <c r="F151" i="5"/>
  <c r="E151" i="5"/>
  <c r="D151" i="5"/>
  <c r="C151" i="5"/>
  <c r="B151" i="5"/>
  <c r="K151" i="5" s="1"/>
  <c r="A151" i="5"/>
  <c r="I150" i="5"/>
  <c r="H150" i="5"/>
  <c r="G150" i="5"/>
  <c r="F150" i="5"/>
  <c r="E150" i="5"/>
  <c r="D150" i="5"/>
  <c r="C150" i="5"/>
  <c r="B150" i="5"/>
  <c r="L150" i="5" s="1"/>
  <c r="A150" i="5"/>
  <c r="I149" i="5"/>
  <c r="H149" i="5"/>
  <c r="G149" i="5"/>
  <c r="F149" i="5"/>
  <c r="E149" i="5"/>
  <c r="D149" i="5"/>
  <c r="C149" i="5"/>
  <c r="B149" i="5"/>
  <c r="L149" i="5" s="1"/>
  <c r="A149" i="5"/>
  <c r="L148" i="5"/>
  <c r="I148" i="5"/>
  <c r="H148" i="5"/>
  <c r="G148" i="5"/>
  <c r="F148" i="5"/>
  <c r="E148" i="5"/>
  <c r="D148" i="5"/>
  <c r="C148" i="5"/>
  <c r="B148" i="5"/>
  <c r="K148" i="5" s="1"/>
  <c r="A148" i="5"/>
  <c r="L147" i="5"/>
  <c r="I147" i="5"/>
  <c r="H147" i="5"/>
  <c r="G147" i="5"/>
  <c r="F147" i="5"/>
  <c r="E147" i="5"/>
  <c r="D147" i="5"/>
  <c r="C147" i="5"/>
  <c r="B147" i="5"/>
  <c r="K147" i="5" s="1"/>
  <c r="A147" i="5"/>
  <c r="I146" i="5"/>
  <c r="H146" i="5"/>
  <c r="G146" i="5"/>
  <c r="F146" i="5"/>
  <c r="E146" i="5"/>
  <c r="D146" i="5"/>
  <c r="C146" i="5"/>
  <c r="B146" i="5"/>
  <c r="L146" i="5" s="1"/>
  <c r="A146" i="5"/>
  <c r="I145" i="5"/>
  <c r="H145" i="5"/>
  <c r="G145" i="5"/>
  <c r="F145" i="5"/>
  <c r="E145" i="5"/>
  <c r="D145" i="5"/>
  <c r="C145" i="5"/>
  <c r="B145" i="5"/>
  <c r="K145" i="5" s="1"/>
  <c r="A145" i="5"/>
  <c r="L144" i="5"/>
  <c r="I144" i="5"/>
  <c r="H144" i="5"/>
  <c r="G144" i="5"/>
  <c r="F144" i="5"/>
  <c r="E144" i="5"/>
  <c r="D144" i="5"/>
  <c r="C144" i="5"/>
  <c r="B144" i="5"/>
  <c r="K144" i="5" s="1"/>
  <c r="A144" i="5"/>
  <c r="K143" i="5"/>
  <c r="J143" i="5"/>
  <c r="I143" i="5"/>
  <c r="H143" i="5"/>
  <c r="G143" i="5"/>
  <c r="F143" i="5"/>
  <c r="E143" i="5"/>
  <c r="D143" i="5"/>
  <c r="C143" i="5"/>
  <c r="B143" i="5"/>
  <c r="L143" i="5" s="1"/>
  <c r="A143" i="5"/>
  <c r="L142" i="5"/>
  <c r="K142" i="5"/>
  <c r="I142" i="5"/>
  <c r="H142" i="5"/>
  <c r="G142" i="5"/>
  <c r="F142" i="5"/>
  <c r="J142" i="5" s="1"/>
  <c r="E142" i="5"/>
  <c r="D142" i="5"/>
  <c r="C142" i="5"/>
  <c r="B142" i="5"/>
  <c r="A142" i="5"/>
  <c r="I141" i="5"/>
  <c r="H141" i="5"/>
  <c r="G141" i="5"/>
  <c r="F141" i="5"/>
  <c r="E141" i="5"/>
  <c r="D141" i="5"/>
  <c r="C141" i="5"/>
  <c r="B141" i="5"/>
  <c r="K141" i="5" s="1"/>
  <c r="A141" i="5"/>
  <c r="I140" i="5"/>
  <c r="H140" i="5"/>
  <c r="G140" i="5"/>
  <c r="F140" i="5"/>
  <c r="E140" i="5"/>
  <c r="D140" i="5"/>
  <c r="C140" i="5"/>
  <c r="B140" i="5"/>
  <c r="L140" i="5" s="1"/>
  <c r="A140" i="5"/>
  <c r="I139" i="5"/>
  <c r="H139" i="5"/>
  <c r="G139" i="5"/>
  <c r="F139" i="5"/>
  <c r="J139" i="5" s="1"/>
  <c r="E139" i="5"/>
  <c r="D139" i="5"/>
  <c r="C139" i="5"/>
  <c r="B139" i="5"/>
  <c r="L139" i="5" s="1"/>
  <c r="A139" i="5"/>
  <c r="J138" i="5"/>
  <c r="I138" i="5"/>
  <c r="H138" i="5"/>
  <c r="G138" i="5"/>
  <c r="F138" i="5"/>
  <c r="E138" i="5"/>
  <c r="D138" i="5"/>
  <c r="C138" i="5"/>
  <c r="B138" i="5"/>
  <c r="K138" i="5" s="1"/>
  <c r="A138" i="5"/>
  <c r="I137" i="5"/>
  <c r="H137" i="5"/>
  <c r="G137" i="5"/>
  <c r="F137" i="5"/>
  <c r="E137" i="5"/>
  <c r="D137" i="5"/>
  <c r="C137" i="5"/>
  <c r="B137" i="5"/>
  <c r="L137" i="5" s="1"/>
  <c r="A137" i="5"/>
  <c r="L136" i="5"/>
  <c r="I136" i="5"/>
  <c r="H136" i="5"/>
  <c r="G136" i="5"/>
  <c r="F136" i="5"/>
  <c r="E136" i="5"/>
  <c r="D136" i="5"/>
  <c r="C136" i="5"/>
  <c r="B136" i="5"/>
  <c r="K136" i="5" s="1"/>
  <c r="A136" i="5"/>
  <c r="L135" i="5"/>
  <c r="I135" i="5"/>
  <c r="H135" i="5"/>
  <c r="G135" i="5"/>
  <c r="F135" i="5"/>
  <c r="E135" i="5"/>
  <c r="D135" i="5"/>
  <c r="C135" i="5"/>
  <c r="B135" i="5"/>
  <c r="K135" i="5" s="1"/>
  <c r="A135" i="5"/>
  <c r="I134" i="5"/>
  <c r="H134" i="5"/>
  <c r="G134" i="5"/>
  <c r="F134" i="5"/>
  <c r="E134" i="5"/>
  <c r="D134" i="5"/>
  <c r="C134" i="5"/>
  <c r="B134" i="5"/>
  <c r="L134" i="5" s="1"/>
  <c r="A134" i="5"/>
  <c r="I133" i="5"/>
  <c r="H133" i="5"/>
  <c r="G133" i="5"/>
  <c r="F133" i="5"/>
  <c r="E133" i="5"/>
  <c r="D133" i="5"/>
  <c r="C133" i="5"/>
  <c r="B133" i="5"/>
  <c r="K133" i="5" s="1"/>
  <c r="A133" i="5"/>
  <c r="L132" i="5"/>
  <c r="I132" i="5"/>
  <c r="H132" i="5"/>
  <c r="G132" i="5"/>
  <c r="F132" i="5"/>
  <c r="E132" i="5"/>
  <c r="D132" i="5"/>
  <c r="C132" i="5"/>
  <c r="B132" i="5"/>
  <c r="K132" i="5" s="1"/>
  <c r="A132" i="5"/>
  <c r="K131" i="5"/>
  <c r="J131" i="5"/>
  <c r="I131" i="5"/>
  <c r="H131" i="5"/>
  <c r="G131" i="5"/>
  <c r="F131" i="5"/>
  <c r="E131" i="5"/>
  <c r="D131" i="5"/>
  <c r="C131" i="5"/>
  <c r="B131" i="5"/>
  <c r="L131" i="5" s="1"/>
  <c r="A131" i="5"/>
  <c r="L130" i="5"/>
  <c r="K130" i="5"/>
  <c r="I130" i="5"/>
  <c r="H130" i="5"/>
  <c r="G130" i="5"/>
  <c r="F130" i="5"/>
  <c r="J130" i="5" s="1"/>
  <c r="E130" i="5"/>
  <c r="D130" i="5"/>
  <c r="C130" i="5"/>
  <c r="B130" i="5"/>
  <c r="A130" i="5"/>
  <c r="I129" i="5"/>
  <c r="H129" i="5"/>
  <c r="G129" i="5"/>
  <c r="F129" i="5"/>
  <c r="E129" i="5"/>
  <c r="D129" i="5"/>
  <c r="C129" i="5"/>
  <c r="B129" i="5"/>
  <c r="K129" i="5" s="1"/>
  <c r="A129" i="5"/>
  <c r="K128" i="5"/>
  <c r="J128" i="5"/>
  <c r="I128" i="5"/>
  <c r="H128" i="5"/>
  <c r="G128" i="5"/>
  <c r="F128" i="5"/>
  <c r="E128" i="5"/>
  <c r="D128" i="5"/>
  <c r="C128" i="5"/>
  <c r="B128" i="5"/>
  <c r="L128" i="5" s="1"/>
  <c r="A128" i="5"/>
  <c r="I127" i="5"/>
  <c r="H127" i="5"/>
  <c r="G127" i="5"/>
  <c r="F127" i="5"/>
  <c r="E127" i="5"/>
  <c r="D127" i="5"/>
  <c r="C127" i="5"/>
  <c r="B127" i="5"/>
  <c r="L127" i="5" s="1"/>
  <c r="A127" i="5"/>
  <c r="I126" i="5"/>
  <c r="H126" i="5"/>
  <c r="G126" i="5"/>
  <c r="F126" i="5"/>
  <c r="E126" i="5"/>
  <c r="D126" i="5"/>
  <c r="C126" i="5"/>
  <c r="B126" i="5"/>
  <c r="K126" i="5" s="1"/>
  <c r="A126" i="5"/>
  <c r="L125" i="5"/>
  <c r="I125" i="5"/>
  <c r="H125" i="5"/>
  <c r="G125" i="5"/>
  <c r="F125" i="5"/>
  <c r="E125" i="5"/>
  <c r="D125" i="5"/>
  <c r="C125" i="5"/>
  <c r="B125" i="5"/>
  <c r="K125" i="5" s="1"/>
  <c r="A125" i="5"/>
  <c r="I124" i="5"/>
  <c r="H124" i="5"/>
  <c r="G124" i="5"/>
  <c r="F124" i="5"/>
  <c r="E124" i="5"/>
  <c r="D124" i="5"/>
  <c r="C124" i="5"/>
  <c r="B124" i="5"/>
  <c r="K124" i="5" s="1"/>
  <c r="A124" i="5"/>
  <c r="I123" i="5"/>
  <c r="H123" i="5"/>
  <c r="G123" i="5"/>
  <c r="F123" i="5"/>
  <c r="E123" i="5"/>
  <c r="D123" i="5"/>
  <c r="C123" i="5"/>
  <c r="B123" i="5"/>
  <c r="L123" i="5" s="1"/>
  <c r="A123" i="5"/>
  <c r="I122" i="5"/>
  <c r="H122" i="5"/>
  <c r="G122" i="5"/>
  <c r="F122" i="5"/>
  <c r="E122" i="5"/>
  <c r="D122" i="5"/>
  <c r="C122" i="5"/>
  <c r="B122" i="5"/>
  <c r="L122" i="5" s="1"/>
  <c r="A122" i="5"/>
  <c r="L121" i="5"/>
  <c r="I121" i="5"/>
  <c r="H121" i="5"/>
  <c r="G121" i="5"/>
  <c r="F121" i="5"/>
  <c r="E121" i="5"/>
  <c r="D121" i="5"/>
  <c r="C121" i="5"/>
  <c r="B121" i="5"/>
  <c r="K121" i="5" s="1"/>
  <c r="A121" i="5"/>
  <c r="L120" i="5"/>
  <c r="K120" i="5"/>
  <c r="I120" i="5"/>
  <c r="J120" i="5" s="1"/>
  <c r="H120" i="5"/>
  <c r="G120" i="5"/>
  <c r="F120" i="5"/>
  <c r="E120" i="5"/>
  <c r="D120" i="5"/>
  <c r="C120" i="5"/>
  <c r="B120" i="5"/>
  <c r="A120" i="5"/>
  <c r="I119" i="5"/>
  <c r="H119" i="5"/>
  <c r="G119" i="5"/>
  <c r="F119" i="5"/>
  <c r="E119" i="5"/>
  <c r="D119" i="5"/>
  <c r="C119" i="5"/>
  <c r="B119" i="5"/>
  <c r="L119" i="5" s="1"/>
  <c r="A119" i="5"/>
  <c r="I118" i="5"/>
  <c r="H118" i="5"/>
  <c r="G118" i="5"/>
  <c r="F118" i="5"/>
  <c r="E118" i="5"/>
  <c r="D118" i="5"/>
  <c r="C118" i="5"/>
  <c r="B118" i="5"/>
  <c r="L118" i="5" s="1"/>
  <c r="A118" i="5"/>
  <c r="I117" i="5"/>
  <c r="H117" i="5"/>
  <c r="G117" i="5"/>
  <c r="F117" i="5"/>
  <c r="J117" i="5" s="1"/>
  <c r="E117" i="5"/>
  <c r="D117" i="5"/>
  <c r="C117" i="5"/>
  <c r="B117" i="5"/>
  <c r="L117" i="5" s="1"/>
  <c r="A117" i="5"/>
  <c r="J116" i="5"/>
  <c r="I116" i="5"/>
  <c r="H116" i="5"/>
  <c r="G116" i="5"/>
  <c r="F116" i="5"/>
  <c r="E116" i="5"/>
  <c r="D116" i="5"/>
  <c r="C116" i="5"/>
  <c r="B116" i="5"/>
  <c r="K116" i="5" s="1"/>
  <c r="A116" i="5"/>
  <c r="I115" i="5"/>
  <c r="H115" i="5"/>
  <c r="G115" i="5"/>
  <c r="F115" i="5"/>
  <c r="E115" i="5"/>
  <c r="D115" i="5"/>
  <c r="C115" i="5"/>
  <c r="B115" i="5"/>
  <c r="L115" i="5" s="1"/>
  <c r="A115" i="5"/>
  <c r="L114" i="5"/>
  <c r="I114" i="5"/>
  <c r="H114" i="5"/>
  <c r="G114" i="5"/>
  <c r="F114" i="5"/>
  <c r="E114" i="5"/>
  <c r="D114" i="5"/>
  <c r="C114" i="5"/>
  <c r="B114" i="5"/>
  <c r="K114" i="5" s="1"/>
  <c r="A114" i="5"/>
  <c r="L113" i="5"/>
  <c r="I113" i="5"/>
  <c r="H113" i="5"/>
  <c r="G113" i="5"/>
  <c r="F113" i="5"/>
  <c r="E113" i="5"/>
  <c r="D113" i="5"/>
  <c r="C113" i="5"/>
  <c r="B113" i="5"/>
  <c r="K113" i="5" s="1"/>
  <c r="A113" i="5"/>
  <c r="J112" i="5"/>
  <c r="I112" i="5"/>
  <c r="H112" i="5"/>
  <c r="G112" i="5"/>
  <c r="F112" i="5"/>
  <c r="E112" i="5"/>
  <c r="D112" i="5"/>
  <c r="C112" i="5"/>
  <c r="B112" i="5"/>
  <c r="L112" i="5" s="1"/>
  <c r="A112" i="5"/>
  <c r="K111" i="5"/>
  <c r="I111" i="5"/>
  <c r="H111" i="5"/>
  <c r="G111" i="5"/>
  <c r="F111" i="5"/>
  <c r="J111" i="5" s="1"/>
  <c r="E111" i="5"/>
  <c r="D111" i="5"/>
  <c r="C111" i="5"/>
  <c r="B111" i="5"/>
  <c r="L111" i="5" s="1"/>
  <c r="A111" i="5"/>
  <c r="I110" i="5"/>
  <c r="H110" i="5"/>
  <c r="G110" i="5"/>
  <c r="F110" i="5"/>
  <c r="E110" i="5"/>
  <c r="D110" i="5"/>
  <c r="C110" i="5"/>
  <c r="B110" i="5"/>
  <c r="L110" i="5" s="1"/>
  <c r="A110" i="5"/>
  <c r="L109" i="5"/>
  <c r="I109" i="5"/>
  <c r="H109" i="5"/>
  <c r="G109" i="5"/>
  <c r="F109" i="5"/>
  <c r="E109" i="5"/>
  <c r="D109" i="5"/>
  <c r="C109" i="5"/>
  <c r="B109" i="5"/>
  <c r="K109" i="5" s="1"/>
  <c r="A109" i="5"/>
  <c r="L108" i="5"/>
  <c r="I108" i="5"/>
  <c r="H108" i="5"/>
  <c r="G108" i="5"/>
  <c r="F108" i="5"/>
  <c r="E108" i="5"/>
  <c r="D108" i="5"/>
  <c r="C108" i="5"/>
  <c r="B108" i="5"/>
  <c r="K108" i="5" s="1"/>
  <c r="A108" i="5"/>
  <c r="I107" i="5"/>
  <c r="H107" i="5"/>
  <c r="G107" i="5"/>
  <c r="F107" i="5"/>
  <c r="E107" i="5"/>
  <c r="D107" i="5"/>
  <c r="C107" i="5"/>
  <c r="B107" i="5"/>
  <c r="K107" i="5" s="1"/>
  <c r="A107" i="5"/>
  <c r="I106" i="5"/>
  <c r="H106" i="5"/>
  <c r="G106" i="5"/>
  <c r="F106" i="5"/>
  <c r="E106" i="5"/>
  <c r="D106" i="5"/>
  <c r="C106" i="5"/>
  <c r="B106" i="5"/>
  <c r="L106" i="5" s="1"/>
  <c r="A106" i="5"/>
  <c r="L105" i="5"/>
  <c r="I105" i="5"/>
  <c r="H105" i="5"/>
  <c r="G105" i="5"/>
  <c r="F105" i="5"/>
  <c r="E105" i="5"/>
  <c r="D105" i="5"/>
  <c r="C105" i="5"/>
  <c r="B105" i="5"/>
  <c r="K105" i="5" s="1"/>
  <c r="A105" i="5"/>
  <c r="L104" i="5"/>
  <c r="I104" i="5"/>
  <c r="H104" i="5"/>
  <c r="G104" i="5"/>
  <c r="F104" i="5"/>
  <c r="E104" i="5"/>
  <c r="D104" i="5"/>
  <c r="C104" i="5"/>
  <c r="B104" i="5"/>
  <c r="K104" i="5" s="1"/>
  <c r="A104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I102" i="5"/>
  <c r="H102" i="5"/>
  <c r="G102" i="5"/>
  <c r="F102" i="5"/>
  <c r="E102" i="5"/>
  <c r="D102" i="5"/>
  <c r="C102" i="5"/>
  <c r="B102" i="5"/>
  <c r="L102" i="5" s="1"/>
  <c r="A102" i="5"/>
  <c r="I101" i="5"/>
  <c r="H101" i="5"/>
  <c r="G101" i="5"/>
  <c r="F101" i="5"/>
  <c r="E101" i="5"/>
  <c r="D101" i="5"/>
  <c r="C101" i="5"/>
  <c r="B101" i="5"/>
  <c r="L101" i="5" s="1"/>
  <c r="A101" i="5"/>
  <c r="L100" i="5"/>
  <c r="I100" i="5"/>
  <c r="H100" i="5"/>
  <c r="G100" i="5"/>
  <c r="F100" i="5"/>
  <c r="E100" i="5"/>
  <c r="D100" i="5"/>
  <c r="C100" i="5"/>
  <c r="B100" i="5"/>
  <c r="K100" i="5" s="1"/>
  <c r="A100" i="5"/>
  <c r="L99" i="5"/>
  <c r="I99" i="5"/>
  <c r="H99" i="5"/>
  <c r="G99" i="5"/>
  <c r="F99" i="5"/>
  <c r="E99" i="5"/>
  <c r="D99" i="5"/>
  <c r="C99" i="5"/>
  <c r="B99" i="5"/>
  <c r="K99" i="5" s="1"/>
  <c r="A99" i="5"/>
  <c r="L98" i="5"/>
  <c r="I98" i="5"/>
  <c r="H98" i="5"/>
  <c r="G98" i="5"/>
  <c r="F98" i="5"/>
  <c r="E98" i="5"/>
  <c r="D98" i="5"/>
  <c r="C98" i="5"/>
  <c r="B98" i="5"/>
  <c r="K98" i="5" s="1"/>
  <c r="A98" i="5"/>
  <c r="I97" i="5"/>
  <c r="H97" i="5"/>
  <c r="G97" i="5"/>
  <c r="F97" i="5"/>
  <c r="E97" i="5"/>
  <c r="D97" i="5"/>
  <c r="C97" i="5"/>
  <c r="B97" i="5"/>
  <c r="L97" i="5" s="1"/>
  <c r="A97" i="5"/>
  <c r="J96" i="5"/>
  <c r="I96" i="5"/>
  <c r="H96" i="5"/>
  <c r="G96" i="5"/>
  <c r="F96" i="5"/>
  <c r="E96" i="5"/>
  <c r="D96" i="5"/>
  <c r="C96" i="5"/>
  <c r="B96" i="5"/>
  <c r="K96" i="5" s="1"/>
  <c r="A96" i="5"/>
  <c r="L95" i="5"/>
  <c r="I95" i="5"/>
  <c r="H95" i="5"/>
  <c r="G95" i="5"/>
  <c r="F95" i="5"/>
  <c r="J95" i="5" s="1"/>
  <c r="E95" i="5"/>
  <c r="D95" i="5"/>
  <c r="C95" i="5"/>
  <c r="B95" i="5"/>
  <c r="K95" i="5" s="1"/>
  <c r="A95" i="5"/>
  <c r="L94" i="5"/>
  <c r="I94" i="5"/>
  <c r="H94" i="5"/>
  <c r="G94" i="5"/>
  <c r="F94" i="5"/>
  <c r="E94" i="5"/>
  <c r="D94" i="5"/>
  <c r="C94" i="5"/>
  <c r="B94" i="5"/>
  <c r="K94" i="5" s="1"/>
  <c r="A94" i="5"/>
  <c r="L93" i="5"/>
  <c r="I93" i="5"/>
  <c r="H93" i="5"/>
  <c r="G93" i="5"/>
  <c r="F93" i="5"/>
  <c r="E93" i="5"/>
  <c r="D93" i="5"/>
  <c r="C93" i="5"/>
  <c r="B93" i="5"/>
  <c r="K93" i="5" s="1"/>
  <c r="A93" i="5"/>
  <c r="I92" i="5"/>
  <c r="H92" i="5"/>
  <c r="G92" i="5"/>
  <c r="F92" i="5"/>
  <c r="E92" i="5"/>
  <c r="D92" i="5"/>
  <c r="C92" i="5"/>
  <c r="B92" i="5"/>
  <c r="K92" i="5" s="1"/>
  <c r="A92" i="5"/>
  <c r="I91" i="5"/>
  <c r="H91" i="5"/>
  <c r="G91" i="5"/>
  <c r="F91" i="5"/>
  <c r="E91" i="5"/>
  <c r="D91" i="5"/>
  <c r="C91" i="5"/>
  <c r="B91" i="5"/>
  <c r="L91" i="5" s="1"/>
  <c r="A91" i="5"/>
  <c r="L90" i="5"/>
  <c r="I90" i="5"/>
  <c r="J90" i="5" s="1"/>
  <c r="H90" i="5"/>
  <c r="G90" i="5"/>
  <c r="F90" i="5"/>
  <c r="E90" i="5"/>
  <c r="D90" i="5"/>
  <c r="C90" i="5"/>
  <c r="B90" i="5"/>
  <c r="K90" i="5" s="1"/>
  <c r="A90" i="5"/>
  <c r="L89" i="5"/>
  <c r="I89" i="5"/>
  <c r="H89" i="5"/>
  <c r="G89" i="5"/>
  <c r="F89" i="5"/>
  <c r="E89" i="5"/>
  <c r="D89" i="5"/>
  <c r="C89" i="5"/>
  <c r="B89" i="5"/>
  <c r="K89" i="5" s="1"/>
  <c r="A89" i="5"/>
  <c r="L88" i="5"/>
  <c r="I88" i="5"/>
  <c r="H88" i="5"/>
  <c r="G88" i="5"/>
  <c r="F88" i="5"/>
  <c r="E88" i="5"/>
  <c r="D88" i="5"/>
  <c r="C88" i="5"/>
  <c r="B88" i="5"/>
  <c r="K88" i="5" s="1"/>
  <c r="A88" i="5"/>
  <c r="I87" i="5"/>
  <c r="H87" i="5"/>
  <c r="G87" i="5"/>
  <c r="F87" i="5"/>
  <c r="E87" i="5"/>
  <c r="D87" i="5"/>
  <c r="C87" i="5"/>
  <c r="B87" i="5"/>
  <c r="L87" i="5" s="1"/>
  <c r="A87" i="5"/>
  <c r="I86" i="5"/>
  <c r="H86" i="5"/>
  <c r="G86" i="5"/>
  <c r="F86" i="5"/>
  <c r="E86" i="5"/>
  <c r="D86" i="5"/>
  <c r="C86" i="5"/>
  <c r="B86" i="5"/>
  <c r="L86" i="5" s="1"/>
  <c r="A86" i="5"/>
  <c r="L85" i="5"/>
  <c r="I85" i="5"/>
  <c r="H85" i="5"/>
  <c r="G85" i="5"/>
  <c r="F85" i="5"/>
  <c r="E85" i="5"/>
  <c r="D85" i="5"/>
  <c r="C85" i="5"/>
  <c r="B85" i="5"/>
  <c r="K85" i="5" s="1"/>
  <c r="A85" i="5"/>
  <c r="L84" i="5"/>
  <c r="K84" i="5"/>
  <c r="J84" i="5"/>
  <c r="I84" i="5"/>
  <c r="H84" i="5"/>
  <c r="G84" i="5"/>
  <c r="F84" i="5"/>
  <c r="E84" i="5"/>
  <c r="D84" i="5"/>
  <c r="C84" i="5"/>
  <c r="B84" i="5"/>
  <c r="A84" i="5"/>
  <c r="L83" i="5"/>
  <c r="K83" i="5"/>
  <c r="I83" i="5"/>
  <c r="H83" i="5"/>
  <c r="G83" i="5"/>
  <c r="F83" i="5"/>
  <c r="J83" i="5" s="1"/>
  <c r="E83" i="5"/>
  <c r="D83" i="5"/>
  <c r="C83" i="5"/>
  <c r="B83" i="5"/>
  <c r="A83" i="5"/>
  <c r="L82" i="5"/>
  <c r="I82" i="5"/>
  <c r="H82" i="5"/>
  <c r="G82" i="5"/>
  <c r="F82" i="5"/>
  <c r="E82" i="5"/>
  <c r="D82" i="5"/>
  <c r="C82" i="5"/>
  <c r="B82" i="5"/>
  <c r="K82" i="5" s="1"/>
  <c r="A82" i="5"/>
  <c r="L81" i="5"/>
  <c r="I81" i="5"/>
  <c r="H81" i="5"/>
  <c r="G81" i="5"/>
  <c r="F81" i="5"/>
  <c r="E81" i="5"/>
  <c r="D81" i="5"/>
  <c r="C81" i="5"/>
  <c r="B81" i="5"/>
  <c r="K81" i="5" s="1"/>
  <c r="A81" i="5"/>
  <c r="J80" i="5"/>
  <c r="I80" i="5"/>
  <c r="H80" i="5"/>
  <c r="G80" i="5"/>
  <c r="F80" i="5"/>
  <c r="E80" i="5"/>
  <c r="D80" i="5"/>
  <c r="C80" i="5"/>
  <c r="B80" i="5"/>
  <c r="L80" i="5" s="1"/>
  <c r="A80" i="5"/>
  <c r="I79" i="5"/>
  <c r="H79" i="5"/>
  <c r="G79" i="5"/>
  <c r="F79" i="5"/>
  <c r="E79" i="5"/>
  <c r="D79" i="5"/>
  <c r="C79" i="5"/>
  <c r="B79" i="5"/>
  <c r="L79" i="5" s="1"/>
  <c r="A79" i="5"/>
  <c r="L78" i="5"/>
  <c r="I78" i="5"/>
  <c r="H78" i="5"/>
  <c r="G78" i="5"/>
  <c r="F78" i="5"/>
  <c r="E78" i="5"/>
  <c r="D78" i="5"/>
  <c r="C78" i="5"/>
  <c r="B78" i="5"/>
  <c r="K78" i="5" s="1"/>
  <c r="A78" i="5"/>
  <c r="L77" i="5"/>
  <c r="I77" i="5"/>
  <c r="H77" i="5"/>
  <c r="G77" i="5"/>
  <c r="F77" i="5"/>
  <c r="E77" i="5"/>
  <c r="D77" i="5"/>
  <c r="C77" i="5"/>
  <c r="B77" i="5"/>
  <c r="K77" i="5" s="1"/>
  <c r="A77" i="5"/>
  <c r="L76" i="5"/>
  <c r="I76" i="5"/>
  <c r="H76" i="5"/>
  <c r="G76" i="5"/>
  <c r="F76" i="5"/>
  <c r="E76" i="5"/>
  <c r="D76" i="5"/>
  <c r="C76" i="5"/>
  <c r="B76" i="5"/>
  <c r="K76" i="5" s="1"/>
  <c r="A76" i="5"/>
  <c r="I75" i="5"/>
  <c r="H75" i="5"/>
  <c r="G75" i="5"/>
  <c r="F75" i="5"/>
  <c r="E75" i="5"/>
  <c r="D75" i="5"/>
  <c r="C75" i="5"/>
  <c r="B75" i="5"/>
  <c r="L75" i="5" s="1"/>
  <c r="A75" i="5"/>
  <c r="L74" i="5"/>
  <c r="I74" i="5"/>
  <c r="H74" i="5"/>
  <c r="G74" i="5"/>
  <c r="F74" i="5"/>
  <c r="E74" i="5"/>
  <c r="D74" i="5"/>
  <c r="C74" i="5"/>
  <c r="B74" i="5"/>
  <c r="K74" i="5" s="1"/>
  <c r="A74" i="5"/>
  <c r="L73" i="5"/>
  <c r="I73" i="5"/>
  <c r="H73" i="5"/>
  <c r="G73" i="5"/>
  <c r="F73" i="5"/>
  <c r="E73" i="5"/>
  <c r="D73" i="5"/>
  <c r="C73" i="5"/>
  <c r="B73" i="5"/>
  <c r="K73" i="5" s="1"/>
  <c r="A73" i="5"/>
  <c r="I72" i="5"/>
  <c r="H72" i="5"/>
  <c r="G72" i="5"/>
  <c r="F72" i="5"/>
  <c r="E72" i="5"/>
  <c r="D72" i="5"/>
  <c r="C72" i="5"/>
  <c r="B72" i="5"/>
  <c r="K72" i="5" s="1"/>
  <c r="A72" i="5"/>
  <c r="I71" i="5"/>
  <c r="H71" i="5"/>
  <c r="G71" i="5"/>
  <c r="F71" i="5"/>
  <c r="E71" i="5"/>
  <c r="D71" i="5"/>
  <c r="C71" i="5"/>
  <c r="B71" i="5"/>
  <c r="L71" i="5" s="1"/>
  <c r="A71" i="5"/>
  <c r="I70" i="5"/>
  <c r="H70" i="5"/>
  <c r="G70" i="5"/>
  <c r="F70" i="5"/>
  <c r="E70" i="5"/>
  <c r="D70" i="5"/>
  <c r="C70" i="5"/>
  <c r="B70" i="5"/>
  <c r="L70" i="5" s="1"/>
  <c r="A70" i="5"/>
  <c r="L69" i="5"/>
  <c r="I69" i="5"/>
  <c r="H69" i="5"/>
  <c r="G69" i="5"/>
  <c r="F69" i="5"/>
  <c r="E69" i="5"/>
  <c r="D69" i="5"/>
  <c r="C69" i="5"/>
  <c r="B69" i="5"/>
  <c r="K69" i="5" s="1"/>
  <c r="A69" i="5"/>
  <c r="L68" i="5"/>
  <c r="I68" i="5"/>
  <c r="H68" i="5"/>
  <c r="G68" i="5"/>
  <c r="F68" i="5"/>
  <c r="E68" i="5"/>
  <c r="D68" i="5"/>
  <c r="C68" i="5"/>
  <c r="B68" i="5"/>
  <c r="K68" i="5" s="1"/>
  <c r="A68" i="5"/>
  <c r="I67" i="5"/>
  <c r="H67" i="5"/>
  <c r="G67" i="5"/>
  <c r="F67" i="5"/>
  <c r="E67" i="5"/>
  <c r="D67" i="5"/>
  <c r="C67" i="5"/>
  <c r="B67" i="5"/>
  <c r="L67" i="5" s="1"/>
  <c r="A67" i="5"/>
  <c r="L66" i="5"/>
  <c r="I66" i="5"/>
  <c r="H66" i="5"/>
  <c r="G66" i="5"/>
  <c r="F66" i="5"/>
  <c r="E66" i="5"/>
  <c r="D66" i="5"/>
  <c r="C66" i="5"/>
  <c r="B66" i="5"/>
  <c r="K66" i="5" s="1"/>
  <c r="A66" i="5"/>
  <c r="L65" i="5"/>
  <c r="I65" i="5"/>
  <c r="H65" i="5"/>
  <c r="G65" i="5"/>
  <c r="F65" i="5"/>
  <c r="E65" i="5"/>
  <c r="D65" i="5"/>
  <c r="C65" i="5"/>
  <c r="B65" i="5"/>
  <c r="K65" i="5" s="1"/>
  <c r="A65" i="5"/>
  <c r="I64" i="5"/>
  <c r="H64" i="5"/>
  <c r="G64" i="5"/>
  <c r="F64" i="5"/>
  <c r="E64" i="5"/>
  <c r="D64" i="5"/>
  <c r="C64" i="5"/>
  <c r="B64" i="5"/>
  <c r="K64" i="5" s="1"/>
  <c r="A64" i="5"/>
  <c r="I63" i="5"/>
  <c r="H63" i="5"/>
  <c r="G63" i="5"/>
  <c r="F63" i="5"/>
  <c r="E63" i="5"/>
  <c r="D63" i="5"/>
  <c r="C63" i="5"/>
  <c r="B63" i="5"/>
  <c r="L63" i="5" s="1"/>
  <c r="A63" i="5"/>
  <c r="I62" i="5"/>
  <c r="H62" i="5"/>
  <c r="G62" i="5"/>
  <c r="F62" i="5"/>
  <c r="E62" i="5"/>
  <c r="D62" i="5"/>
  <c r="C62" i="5"/>
  <c r="B62" i="5"/>
  <c r="L62" i="5" s="1"/>
  <c r="A62" i="5"/>
  <c r="L61" i="5"/>
  <c r="I61" i="5"/>
  <c r="H61" i="5"/>
  <c r="G61" i="5"/>
  <c r="F61" i="5"/>
  <c r="E61" i="5"/>
  <c r="D61" i="5"/>
  <c r="C61" i="5"/>
  <c r="B61" i="5"/>
  <c r="K61" i="5" s="1"/>
  <c r="A61" i="5"/>
  <c r="L60" i="5"/>
  <c r="I60" i="5"/>
  <c r="H60" i="5"/>
  <c r="G60" i="5"/>
  <c r="F60" i="5"/>
  <c r="E60" i="5"/>
  <c r="D60" i="5"/>
  <c r="C60" i="5"/>
  <c r="B60" i="5"/>
  <c r="K60" i="5" s="1"/>
  <c r="A60" i="5"/>
  <c r="J59" i="5"/>
  <c r="I59" i="5"/>
  <c r="H59" i="5"/>
  <c r="G59" i="5"/>
  <c r="F59" i="5"/>
  <c r="E59" i="5"/>
  <c r="D59" i="5"/>
  <c r="C59" i="5"/>
  <c r="B59" i="5"/>
  <c r="L59" i="5" s="1"/>
  <c r="A59" i="5"/>
  <c r="K58" i="5"/>
  <c r="I58" i="5"/>
  <c r="H58" i="5"/>
  <c r="G58" i="5"/>
  <c r="F58" i="5"/>
  <c r="J58" i="5" s="1"/>
  <c r="E58" i="5"/>
  <c r="D58" i="5"/>
  <c r="C58" i="5"/>
  <c r="B58" i="5"/>
  <c r="L58" i="5" s="1"/>
  <c r="A58" i="5"/>
  <c r="I57" i="5"/>
  <c r="H57" i="5"/>
  <c r="G57" i="5"/>
  <c r="F57" i="5"/>
  <c r="E57" i="5"/>
  <c r="D57" i="5"/>
  <c r="C57" i="5"/>
  <c r="B57" i="5"/>
  <c r="L57" i="5" s="1"/>
  <c r="A57" i="5"/>
  <c r="L56" i="5"/>
  <c r="I56" i="5"/>
  <c r="H56" i="5"/>
  <c r="G56" i="5"/>
  <c r="F56" i="5"/>
  <c r="E56" i="5"/>
  <c r="D56" i="5"/>
  <c r="C56" i="5"/>
  <c r="B56" i="5"/>
  <c r="K56" i="5" s="1"/>
  <c r="A56" i="5"/>
  <c r="L55" i="5"/>
  <c r="I55" i="5"/>
  <c r="H55" i="5"/>
  <c r="G55" i="5"/>
  <c r="F55" i="5"/>
  <c r="E55" i="5"/>
  <c r="D55" i="5"/>
  <c r="C55" i="5"/>
  <c r="B55" i="5"/>
  <c r="K55" i="5" s="1"/>
  <c r="A55" i="5"/>
  <c r="K54" i="5"/>
  <c r="J54" i="5"/>
  <c r="I54" i="5"/>
  <c r="H54" i="5"/>
  <c r="G54" i="5"/>
  <c r="F54" i="5"/>
  <c r="E54" i="5"/>
  <c r="D54" i="5"/>
  <c r="C54" i="5"/>
  <c r="B54" i="5"/>
  <c r="L54" i="5" s="1"/>
  <c r="A54" i="5"/>
  <c r="L53" i="5"/>
  <c r="K53" i="5"/>
  <c r="I53" i="5"/>
  <c r="H53" i="5"/>
  <c r="G53" i="5"/>
  <c r="F53" i="5"/>
  <c r="J53" i="5" s="1"/>
  <c r="E53" i="5"/>
  <c r="D53" i="5"/>
  <c r="C53" i="5"/>
  <c r="B53" i="5"/>
  <c r="A53" i="5"/>
  <c r="I52" i="5"/>
  <c r="H52" i="5"/>
  <c r="G52" i="5"/>
  <c r="F52" i="5"/>
  <c r="E52" i="5"/>
  <c r="D52" i="5"/>
  <c r="C52" i="5"/>
  <c r="B52" i="5"/>
  <c r="K52" i="5" s="1"/>
  <c r="A52" i="5"/>
  <c r="I51" i="5"/>
  <c r="H51" i="5"/>
  <c r="G51" i="5"/>
  <c r="F51" i="5"/>
  <c r="E51" i="5"/>
  <c r="D51" i="5"/>
  <c r="C51" i="5"/>
  <c r="B51" i="5"/>
  <c r="L51" i="5" s="1"/>
  <c r="A51" i="5"/>
  <c r="I50" i="5"/>
  <c r="H50" i="5"/>
  <c r="G50" i="5"/>
  <c r="F50" i="5"/>
  <c r="E50" i="5"/>
  <c r="D50" i="5"/>
  <c r="C50" i="5"/>
  <c r="B50" i="5"/>
  <c r="L50" i="5" s="1"/>
  <c r="A50" i="5"/>
  <c r="L49" i="5"/>
  <c r="I49" i="5"/>
  <c r="H49" i="5"/>
  <c r="G49" i="5"/>
  <c r="F49" i="5"/>
  <c r="E49" i="5"/>
  <c r="D49" i="5"/>
  <c r="C49" i="5"/>
  <c r="B49" i="5"/>
  <c r="K49" i="5" s="1"/>
  <c r="A49" i="5"/>
  <c r="L48" i="5"/>
  <c r="I48" i="5"/>
  <c r="H48" i="5"/>
  <c r="G48" i="5"/>
  <c r="F48" i="5"/>
  <c r="E48" i="5"/>
  <c r="D48" i="5"/>
  <c r="C48" i="5"/>
  <c r="B48" i="5"/>
  <c r="K48" i="5" s="1"/>
  <c r="A48" i="5"/>
  <c r="I47" i="5"/>
  <c r="H47" i="5"/>
  <c r="G47" i="5"/>
  <c r="F47" i="5"/>
  <c r="E47" i="5"/>
  <c r="D47" i="5"/>
  <c r="C47" i="5"/>
  <c r="B47" i="5"/>
  <c r="L47" i="5" s="1"/>
  <c r="A47" i="5"/>
  <c r="L46" i="5"/>
  <c r="I46" i="5"/>
  <c r="H46" i="5"/>
  <c r="G46" i="5"/>
  <c r="F46" i="5"/>
  <c r="E46" i="5"/>
  <c r="D46" i="5"/>
  <c r="C46" i="5"/>
  <c r="B46" i="5"/>
  <c r="K46" i="5" s="1"/>
  <c r="A46" i="5"/>
  <c r="L45" i="5"/>
  <c r="I45" i="5"/>
  <c r="H45" i="5"/>
  <c r="G45" i="5"/>
  <c r="F45" i="5"/>
  <c r="E45" i="5"/>
  <c r="D45" i="5"/>
  <c r="C45" i="5"/>
  <c r="B45" i="5"/>
  <c r="K45" i="5" s="1"/>
  <c r="A45" i="5"/>
  <c r="I44" i="5"/>
  <c r="H44" i="5"/>
  <c r="G44" i="5"/>
  <c r="F44" i="5"/>
  <c r="E44" i="5"/>
  <c r="D44" i="5"/>
  <c r="C44" i="5"/>
  <c r="B44" i="5"/>
  <c r="L44" i="5" s="1"/>
  <c r="A44" i="5"/>
  <c r="I43" i="5"/>
  <c r="H43" i="5"/>
  <c r="G43" i="5"/>
  <c r="F43" i="5"/>
  <c r="E43" i="5"/>
  <c r="D43" i="5"/>
  <c r="C43" i="5"/>
  <c r="B43" i="5"/>
  <c r="L43" i="5" s="1"/>
  <c r="A43" i="5"/>
  <c r="I42" i="5"/>
  <c r="H42" i="5"/>
  <c r="G42" i="5"/>
  <c r="F42" i="5"/>
  <c r="E42" i="5"/>
  <c r="D42" i="5"/>
  <c r="C42" i="5"/>
  <c r="B42" i="5"/>
  <c r="L42" i="5" s="1"/>
  <c r="A42" i="5"/>
  <c r="L41" i="5"/>
  <c r="I41" i="5"/>
  <c r="H41" i="5"/>
  <c r="G41" i="5"/>
  <c r="F41" i="5"/>
  <c r="E41" i="5"/>
  <c r="D41" i="5"/>
  <c r="C41" i="5"/>
  <c r="B41" i="5"/>
  <c r="K41" i="5" s="1"/>
  <c r="A41" i="5"/>
  <c r="L40" i="5"/>
  <c r="I40" i="5"/>
  <c r="H40" i="5"/>
  <c r="G40" i="5"/>
  <c r="F40" i="5"/>
  <c r="E40" i="5"/>
  <c r="D40" i="5"/>
  <c r="C40" i="5"/>
  <c r="B40" i="5"/>
  <c r="K40" i="5" s="1"/>
  <c r="A40" i="5"/>
  <c r="I39" i="5"/>
  <c r="H39" i="5"/>
  <c r="G39" i="5"/>
  <c r="F39" i="5"/>
  <c r="E39" i="5"/>
  <c r="D39" i="5"/>
  <c r="C39" i="5"/>
  <c r="B39" i="5"/>
  <c r="L39" i="5" s="1"/>
  <c r="A39" i="5"/>
  <c r="L38" i="5"/>
  <c r="I38" i="5"/>
  <c r="H38" i="5"/>
  <c r="G38" i="5"/>
  <c r="F38" i="5"/>
  <c r="E38" i="5"/>
  <c r="D38" i="5"/>
  <c r="C38" i="5"/>
  <c r="B38" i="5"/>
  <c r="K38" i="5" s="1"/>
  <c r="A38" i="5"/>
  <c r="L37" i="5"/>
  <c r="I37" i="5"/>
  <c r="H37" i="5"/>
  <c r="G37" i="5"/>
  <c r="F37" i="5"/>
  <c r="J37" i="5" s="1"/>
  <c r="E37" i="5"/>
  <c r="D37" i="5"/>
  <c r="C37" i="5"/>
  <c r="B37" i="5"/>
  <c r="K37" i="5" s="1"/>
  <c r="A37" i="5"/>
  <c r="L36" i="5"/>
  <c r="K36" i="5"/>
  <c r="I36" i="5"/>
  <c r="H36" i="5"/>
  <c r="G36" i="5"/>
  <c r="F36" i="5"/>
  <c r="J36" i="5" s="1"/>
  <c r="E36" i="5"/>
  <c r="D36" i="5"/>
  <c r="C36" i="5"/>
  <c r="B36" i="5"/>
  <c r="A36" i="5"/>
  <c r="L35" i="5"/>
  <c r="I35" i="5"/>
  <c r="H35" i="5"/>
  <c r="G35" i="5"/>
  <c r="F35" i="5"/>
  <c r="E35" i="5"/>
  <c r="D35" i="5"/>
  <c r="C35" i="5"/>
  <c r="B35" i="5"/>
  <c r="K35" i="5" s="1"/>
  <c r="A35" i="5"/>
  <c r="I34" i="5"/>
  <c r="H34" i="5"/>
  <c r="G34" i="5"/>
  <c r="F34" i="5"/>
  <c r="E34" i="5"/>
  <c r="D34" i="5"/>
  <c r="C34" i="5"/>
  <c r="B34" i="5"/>
  <c r="K34" i="5" s="1"/>
  <c r="A34" i="5"/>
  <c r="I33" i="5"/>
  <c r="H33" i="5"/>
  <c r="G33" i="5"/>
  <c r="F33" i="5"/>
  <c r="E33" i="5"/>
  <c r="D33" i="5"/>
  <c r="C33" i="5"/>
  <c r="B33" i="5"/>
  <c r="L33" i="5" s="1"/>
  <c r="A33" i="5"/>
  <c r="I32" i="5"/>
  <c r="H32" i="5"/>
  <c r="G32" i="5"/>
  <c r="F32" i="5"/>
  <c r="E32" i="5"/>
  <c r="D32" i="5"/>
  <c r="C32" i="5"/>
  <c r="B32" i="5"/>
  <c r="L32" i="5" s="1"/>
  <c r="A32" i="5"/>
  <c r="L31" i="5"/>
  <c r="I31" i="5"/>
  <c r="H31" i="5"/>
  <c r="G31" i="5"/>
  <c r="F31" i="5"/>
  <c r="E31" i="5"/>
  <c r="D31" i="5"/>
  <c r="C31" i="5"/>
  <c r="B31" i="5"/>
  <c r="K31" i="5" s="1"/>
  <c r="A31" i="5"/>
  <c r="L30" i="5"/>
  <c r="I30" i="5"/>
  <c r="H30" i="5"/>
  <c r="G30" i="5"/>
  <c r="F30" i="5"/>
  <c r="E30" i="5"/>
  <c r="D30" i="5"/>
  <c r="C30" i="5"/>
  <c r="B30" i="5"/>
  <c r="K30" i="5" s="1"/>
  <c r="A30" i="5"/>
  <c r="L29" i="5"/>
  <c r="I29" i="5"/>
  <c r="H29" i="5"/>
  <c r="G29" i="5"/>
  <c r="F29" i="5"/>
  <c r="E29" i="5"/>
  <c r="D29" i="5"/>
  <c r="C29" i="5"/>
  <c r="B29" i="5"/>
  <c r="K29" i="5" s="1"/>
  <c r="A29" i="5"/>
  <c r="J28" i="5"/>
  <c r="I28" i="5"/>
  <c r="H28" i="5"/>
  <c r="G28" i="5"/>
  <c r="F28" i="5"/>
  <c r="E28" i="5"/>
  <c r="D28" i="5"/>
  <c r="C28" i="5"/>
  <c r="B28" i="5"/>
  <c r="K28" i="5" s="1"/>
  <c r="A28" i="5"/>
  <c r="I27" i="5"/>
  <c r="H27" i="5"/>
  <c r="G27" i="5"/>
  <c r="F27" i="5"/>
  <c r="E27" i="5"/>
  <c r="D27" i="5"/>
  <c r="C27" i="5"/>
  <c r="B27" i="5"/>
  <c r="L27" i="5" s="1"/>
  <c r="A27" i="5"/>
  <c r="L26" i="5"/>
  <c r="I26" i="5"/>
  <c r="H26" i="5"/>
  <c r="G26" i="5"/>
  <c r="F26" i="5"/>
  <c r="E26" i="5"/>
  <c r="D26" i="5"/>
  <c r="C26" i="5"/>
  <c r="B26" i="5"/>
  <c r="K26" i="5" s="1"/>
  <c r="A26" i="5"/>
  <c r="L25" i="5"/>
  <c r="I25" i="5"/>
  <c r="H25" i="5"/>
  <c r="G25" i="5"/>
  <c r="F25" i="5"/>
  <c r="E25" i="5"/>
  <c r="D25" i="5"/>
  <c r="C25" i="5"/>
  <c r="B25" i="5"/>
  <c r="K25" i="5" s="1"/>
  <c r="A25" i="5"/>
  <c r="L24" i="5"/>
  <c r="I24" i="5"/>
  <c r="H24" i="5"/>
  <c r="G24" i="5"/>
  <c r="F24" i="5"/>
  <c r="E24" i="5"/>
  <c r="D24" i="5"/>
  <c r="C24" i="5"/>
  <c r="B24" i="5"/>
  <c r="K24" i="5" s="1"/>
  <c r="A24" i="5"/>
  <c r="L23" i="5"/>
  <c r="I23" i="5"/>
  <c r="H23" i="5"/>
  <c r="G23" i="5"/>
  <c r="F23" i="5"/>
  <c r="E23" i="5"/>
  <c r="D23" i="5"/>
  <c r="C23" i="5"/>
  <c r="B23" i="5"/>
  <c r="K23" i="5" s="1"/>
  <c r="A23" i="5"/>
  <c r="L22" i="5"/>
  <c r="I22" i="5"/>
  <c r="H22" i="5"/>
  <c r="G22" i="5"/>
  <c r="F22" i="5"/>
  <c r="E22" i="5"/>
  <c r="D22" i="5"/>
  <c r="C22" i="5"/>
  <c r="B22" i="5"/>
  <c r="K22" i="5" s="1"/>
  <c r="A22" i="5"/>
  <c r="I21" i="5"/>
  <c r="H21" i="5"/>
  <c r="G21" i="5"/>
  <c r="F21" i="5"/>
  <c r="E21" i="5"/>
  <c r="D21" i="5"/>
  <c r="C21" i="5"/>
  <c r="B21" i="5"/>
  <c r="K21" i="5" s="1"/>
  <c r="A21" i="5"/>
  <c r="I20" i="5"/>
  <c r="H20" i="5"/>
  <c r="G20" i="5"/>
  <c r="F20" i="5"/>
  <c r="E20" i="5"/>
  <c r="D20" i="5"/>
  <c r="C20" i="5"/>
  <c r="B20" i="5"/>
  <c r="L20" i="5" s="1"/>
  <c r="A20" i="5"/>
  <c r="I19" i="5"/>
  <c r="H19" i="5"/>
  <c r="G19" i="5"/>
  <c r="F19" i="5"/>
  <c r="E19" i="5"/>
  <c r="D19" i="5"/>
  <c r="C19" i="5"/>
  <c r="B19" i="5"/>
  <c r="L19" i="5" s="1"/>
  <c r="A19" i="5"/>
  <c r="L18" i="5"/>
  <c r="I18" i="5"/>
  <c r="H18" i="5"/>
  <c r="G18" i="5"/>
  <c r="F18" i="5"/>
  <c r="E18" i="5"/>
  <c r="D18" i="5"/>
  <c r="C18" i="5"/>
  <c r="B18" i="5"/>
  <c r="K18" i="5" s="1"/>
  <c r="A18" i="5"/>
  <c r="L17" i="5"/>
  <c r="I17" i="5"/>
  <c r="H17" i="5"/>
  <c r="G17" i="5"/>
  <c r="F17" i="5"/>
  <c r="E17" i="5"/>
  <c r="D17" i="5"/>
  <c r="C17" i="5"/>
  <c r="B17" i="5"/>
  <c r="K17" i="5" s="1"/>
  <c r="A17" i="5"/>
  <c r="L16" i="5"/>
  <c r="I16" i="5"/>
  <c r="H16" i="5"/>
  <c r="G16" i="5"/>
  <c r="F16" i="5"/>
  <c r="E16" i="5"/>
  <c r="D16" i="5"/>
  <c r="C16" i="5"/>
  <c r="B16" i="5"/>
  <c r="K16" i="5" s="1"/>
  <c r="A16" i="5"/>
  <c r="L15" i="5"/>
  <c r="I15" i="5"/>
  <c r="H15" i="5"/>
  <c r="G15" i="5"/>
  <c r="F15" i="5"/>
  <c r="E15" i="5"/>
  <c r="D15" i="5"/>
  <c r="C15" i="5"/>
  <c r="B15" i="5"/>
  <c r="K15" i="5" s="1"/>
  <c r="A15" i="5"/>
  <c r="L14" i="5"/>
  <c r="I14" i="5"/>
  <c r="H14" i="5"/>
  <c r="G14" i="5"/>
  <c r="F14" i="5"/>
  <c r="E14" i="5"/>
  <c r="D14" i="5"/>
  <c r="C14" i="5"/>
  <c r="B14" i="5"/>
  <c r="K14" i="5" s="1"/>
  <c r="A14" i="5"/>
  <c r="I13" i="5"/>
  <c r="H13" i="5"/>
  <c r="G13" i="5"/>
  <c r="F13" i="5"/>
  <c r="E13" i="5"/>
  <c r="D13" i="5"/>
  <c r="C13" i="5"/>
  <c r="B13" i="5"/>
  <c r="K13" i="5" s="1"/>
  <c r="A13" i="5"/>
  <c r="I12" i="5"/>
  <c r="H12" i="5"/>
  <c r="G12" i="5"/>
  <c r="F12" i="5"/>
  <c r="E12" i="5"/>
  <c r="D12" i="5"/>
  <c r="C12" i="5"/>
  <c r="B12" i="5"/>
  <c r="L12" i="5" s="1"/>
  <c r="A12" i="5"/>
  <c r="I11" i="5"/>
  <c r="H11" i="5"/>
  <c r="G11" i="5"/>
  <c r="F11" i="5"/>
  <c r="E11" i="5"/>
  <c r="D11" i="5"/>
  <c r="C11" i="5"/>
  <c r="B11" i="5"/>
  <c r="L11" i="5" s="1"/>
  <c r="A11" i="5"/>
  <c r="L10" i="5"/>
  <c r="I10" i="5"/>
  <c r="H10" i="5"/>
  <c r="G10" i="5"/>
  <c r="F10" i="5"/>
  <c r="E10" i="5"/>
  <c r="D10" i="5"/>
  <c r="C10" i="5"/>
  <c r="B10" i="5"/>
  <c r="K10" i="5" s="1"/>
  <c r="A10" i="5"/>
  <c r="L9" i="5"/>
  <c r="I9" i="5"/>
  <c r="H9" i="5"/>
  <c r="G9" i="5"/>
  <c r="F9" i="5"/>
  <c r="E9" i="5"/>
  <c r="D9" i="5"/>
  <c r="C9" i="5"/>
  <c r="B9" i="5"/>
  <c r="K9" i="5" s="1"/>
  <c r="A9" i="5"/>
  <c r="L8" i="5"/>
  <c r="I8" i="5"/>
  <c r="H8" i="5"/>
  <c r="G8" i="5"/>
  <c r="F8" i="5"/>
  <c r="E8" i="5"/>
  <c r="D8" i="5"/>
  <c r="C8" i="5"/>
  <c r="B8" i="5"/>
  <c r="K8" i="5" s="1"/>
  <c r="A8" i="5"/>
  <c r="L7" i="5"/>
  <c r="I7" i="5"/>
  <c r="H7" i="5"/>
  <c r="G7" i="5"/>
  <c r="F7" i="5"/>
  <c r="E7" i="5"/>
  <c r="D7" i="5"/>
  <c r="C7" i="5"/>
  <c r="B7" i="5"/>
  <c r="K7" i="5" s="1"/>
  <c r="A7" i="5"/>
  <c r="L6" i="5"/>
  <c r="I6" i="5"/>
  <c r="H6" i="5"/>
  <c r="G6" i="5"/>
  <c r="F6" i="5"/>
  <c r="E6" i="5"/>
  <c r="D6" i="5"/>
  <c r="C6" i="5"/>
  <c r="B6" i="5"/>
  <c r="K6" i="5" s="1"/>
  <c r="A6" i="5"/>
  <c r="I5" i="5"/>
  <c r="H5" i="5"/>
  <c r="G5" i="5"/>
  <c r="F5" i="5"/>
  <c r="E5" i="5"/>
  <c r="D5" i="5"/>
  <c r="C5" i="5"/>
  <c r="B5" i="5"/>
  <c r="K5" i="5" s="1"/>
  <c r="A5" i="5"/>
  <c r="I4" i="5"/>
  <c r="H4" i="5"/>
  <c r="G4" i="5"/>
  <c r="F4" i="5"/>
  <c r="E4" i="5"/>
  <c r="D4" i="5"/>
  <c r="C4" i="5"/>
  <c r="B4" i="5"/>
  <c r="L4" i="5" s="1"/>
  <c r="A4" i="5"/>
  <c r="I3" i="5"/>
  <c r="H3" i="5"/>
  <c r="G3" i="5"/>
  <c r="F3" i="5"/>
  <c r="E3" i="5"/>
  <c r="D3" i="5"/>
  <c r="C3" i="5"/>
  <c r="B3" i="5"/>
  <c r="L3" i="5" s="1"/>
  <c r="A3" i="5"/>
  <c r="L2" i="5"/>
  <c r="I2" i="5"/>
  <c r="H2" i="5"/>
  <c r="G2" i="5"/>
  <c r="F2" i="5"/>
  <c r="E2" i="5"/>
  <c r="D2" i="5"/>
  <c r="C2" i="5"/>
  <c r="B2" i="5"/>
  <c r="K2" i="5" s="1"/>
  <c r="A2" i="5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5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K6" i="8" l="1"/>
  <c r="L28" i="8"/>
  <c r="L96" i="8"/>
  <c r="L116" i="8"/>
  <c r="L138" i="8"/>
  <c r="K8" i="8"/>
  <c r="L47" i="8"/>
  <c r="L67" i="8"/>
  <c r="L75" i="8"/>
  <c r="K14" i="8"/>
  <c r="L35" i="8"/>
  <c r="L45" i="8"/>
  <c r="L93" i="8"/>
  <c r="L108" i="8"/>
  <c r="K4" i="8"/>
  <c r="K12" i="8"/>
  <c r="K107" i="7"/>
  <c r="K129" i="7"/>
  <c r="L7" i="7"/>
  <c r="L15" i="7"/>
  <c r="L23" i="7"/>
  <c r="L28" i="7"/>
  <c r="L38" i="7"/>
  <c r="L46" i="7"/>
  <c r="L56" i="7"/>
  <c r="L66" i="7"/>
  <c r="L74" i="7"/>
  <c r="L89" i="7"/>
  <c r="L94" i="7"/>
  <c r="L96" i="7"/>
  <c r="L109" i="7"/>
  <c r="L116" i="7"/>
  <c r="L126" i="7"/>
  <c r="L133" i="7"/>
  <c r="L138" i="7"/>
  <c r="L145" i="7"/>
  <c r="L153" i="7"/>
  <c r="L158" i="7"/>
  <c r="L166" i="7"/>
  <c r="L174" i="7"/>
  <c r="L179" i="7"/>
  <c r="K13" i="7"/>
  <c r="K44" i="7"/>
  <c r="L5" i="7"/>
  <c r="K8" i="7"/>
  <c r="K16" i="7"/>
  <c r="L21" i="7"/>
  <c r="K24" i="7"/>
  <c r="K29" i="7"/>
  <c r="L34" i="7"/>
  <c r="K39" i="7"/>
  <c r="K47" i="7"/>
  <c r="L52" i="7"/>
  <c r="K57" i="7"/>
  <c r="K59" i="7"/>
  <c r="L64" i="7"/>
  <c r="K67" i="7"/>
  <c r="L72" i="7"/>
  <c r="K75" i="7"/>
  <c r="K80" i="7"/>
  <c r="L87" i="7"/>
  <c r="L92" i="7"/>
  <c r="K97" i="7"/>
  <c r="L102" i="7"/>
  <c r="K110" i="7"/>
  <c r="K112" i="7"/>
  <c r="L119" i="7"/>
  <c r="L124" i="7"/>
  <c r="K127" i="7"/>
  <c r="K134" i="7"/>
  <c r="L141" i="7"/>
  <c r="K146" i="7"/>
  <c r="K154" i="7"/>
  <c r="K159" i="7"/>
  <c r="L164" i="7"/>
  <c r="K167" i="7"/>
  <c r="L172" i="7"/>
  <c r="K175" i="7"/>
  <c r="K162" i="7"/>
  <c r="K170" i="7"/>
  <c r="K178" i="7"/>
  <c r="K6" i="7"/>
  <c r="K14" i="7"/>
  <c r="K22" i="7"/>
  <c r="K35" i="7"/>
  <c r="K45" i="7"/>
  <c r="K55" i="7"/>
  <c r="K65" i="7"/>
  <c r="K73" i="7"/>
  <c r="K88" i="7"/>
  <c r="K93" i="7"/>
  <c r="K108" i="7"/>
  <c r="K125" i="7"/>
  <c r="K132" i="7"/>
  <c r="K144" i="7"/>
  <c r="K152" i="7"/>
  <c r="K157" i="7"/>
  <c r="K165" i="7"/>
  <c r="K173" i="7"/>
  <c r="K4" i="7"/>
  <c r="K12" i="7"/>
  <c r="K20" i="7"/>
  <c r="K33" i="7"/>
  <c r="K43" i="7"/>
  <c r="K51" i="7"/>
  <c r="K63" i="7"/>
  <c r="K71" i="7"/>
  <c r="K79" i="7"/>
  <c r="K86" i="7"/>
  <c r="K91" i="7"/>
  <c r="K101" i="7"/>
  <c r="K106" i="7"/>
  <c r="K118" i="7"/>
  <c r="K123" i="7"/>
  <c r="K140" i="7"/>
  <c r="K150" i="7"/>
  <c r="K163" i="7"/>
  <c r="K171" i="7"/>
  <c r="L28" i="5"/>
  <c r="L96" i="5"/>
  <c r="L116" i="5"/>
  <c r="L126" i="5"/>
  <c r="L133" i="5"/>
  <c r="L138" i="5"/>
  <c r="L145" i="5"/>
  <c r="L153" i="5"/>
  <c r="L158" i="5"/>
  <c r="L166" i="5"/>
  <c r="L174" i="5"/>
  <c r="K44" i="5"/>
  <c r="K87" i="5"/>
  <c r="K102" i="5"/>
  <c r="K119" i="5"/>
  <c r="K164" i="5"/>
  <c r="L5" i="5"/>
  <c r="L13" i="5"/>
  <c r="L21" i="5"/>
  <c r="L34" i="5"/>
  <c r="K39" i="5"/>
  <c r="K47" i="5"/>
  <c r="L52" i="5"/>
  <c r="K57" i="5"/>
  <c r="K59" i="5"/>
  <c r="L64" i="5"/>
  <c r="K67" i="5"/>
  <c r="L72" i="5"/>
  <c r="K75" i="5"/>
  <c r="K80" i="5"/>
  <c r="L92" i="5"/>
  <c r="K97" i="5"/>
  <c r="L107" i="5"/>
  <c r="K110" i="5"/>
  <c r="K112" i="5"/>
  <c r="L124" i="5"/>
  <c r="K127" i="5"/>
  <c r="L129" i="5"/>
  <c r="K134" i="5"/>
  <c r="L141" i="5"/>
  <c r="K146" i="5"/>
  <c r="L151" i="5"/>
  <c r="K154" i="5"/>
  <c r="K159" i="5"/>
  <c r="K167" i="5"/>
  <c r="L172" i="5"/>
  <c r="K175" i="5"/>
  <c r="K11" i="5"/>
  <c r="K19" i="5"/>
  <c r="K27" i="5"/>
  <c r="K32" i="5"/>
  <c r="K42" i="5"/>
  <c r="K50" i="5"/>
  <c r="K62" i="5"/>
  <c r="K70" i="5"/>
  <c r="K115" i="5"/>
  <c r="K117" i="5"/>
  <c r="K122" i="5"/>
  <c r="K137" i="5"/>
  <c r="K139" i="5"/>
  <c r="K149" i="5"/>
  <c r="K162" i="5"/>
  <c r="K170" i="5"/>
  <c r="K178" i="5"/>
  <c r="K3" i="5"/>
  <c r="K160" i="5"/>
  <c r="K168" i="5"/>
  <c r="K176" i="5"/>
  <c r="K4" i="5"/>
  <c r="K20" i="5"/>
  <c r="K33" i="5"/>
  <c r="K43" i="5"/>
  <c r="K51" i="5"/>
  <c r="K63" i="5"/>
  <c r="K71" i="5"/>
  <c r="K79" i="5"/>
  <c r="K86" i="5"/>
  <c r="K91" i="5"/>
  <c r="K101" i="5"/>
  <c r="K106" i="5"/>
  <c r="K118" i="5"/>
  <c r="K123" i="5"/>
  <c r="K140" i="5"/>
  <c r="K150" i="5"/>
  <c r="K12" i="5"/>
  <c r="I183" i="2"/>
  <c r="H183" i="2"/>
  <c r="G183" i="2"/>
  <c r="F183" i="2"/>
  <c r="E183" i="2"/>
  <c r="D183" i="2"/>
  <c r="C183" i="2"/>
  <c r="B183" i="2"/>
  <c r="A183" i="2"/>
  <c r="I182" i="2"/>
  <c r="H182" i="2"/>
  <c r="G182" i="2"/>
  <c r="F182" i="2"/>
  <c r="E182" i="2"/>
  <c r="D182" i="2"/>
  <c r="C182" i="2"/>
  <c r="B182" i="2"/>
  <c r="A182" i="2"/>
  <c r="I181" i="2"/>
  <c r="H181" i="2"/>
  <c r="G181" i="2"/>
  <c r="F181" i="2"/>
  <c r="E181" i="2"/>
  <c r="D181" i="2"/>
  <c r="C181" i="2"/>
  <c r="B181" i="2"/>
  <c r="A181" i="2"/>
  <c r="I180" i="2"/>
  <c r="H180" i="2"/>
  <c r="G180" i="2"/>
  <c r="F180" i="2"/>
  <c r="E180" i="2"/>
  <c r="D180" i="2"/>
  <c r="C180" i="2"/>
  <c r="B180" i="2"/>
  <c r="A180" i="2"/>
  <c r="I179" i="2"/>
  <c r="H179" i="2"/>
  <c r="G179" i="2"/>
  <c r="F179" i="2"/>
  <c r="E179" i="2"/>
  <c r="D179" i="2"/>
  <c r="C179" i="2"/>
  <c r="B179" i="2"/>
  <c r="A179" i="2"/>
  <c r="I178" i="2"/>
  <c r="H178" i="2"/>
  <c r="G178" i="2"/>
  <c r="F178" i="2"/>
  <c r="E178" i="2"/>
  <c r="D178" i="2"/>
  <c r="C178" i="2"/>
  <c r="B178" i="2"/>
  <c r="A178" i="2"/>
  <c r="I177" i="2"/>
  <c r="H177" i="2"/>
  <c r="G177" i="2"/>
  <c r="F177" i="2"/>
  <c r="E177" i="2"/>
  <c r="D177" i="2"/>
  <c r="C177" i="2"/>
  <c r="B177" i="2"/>
  <c r="A177" i="2"/>
  <c r="I176" i="2"/>
  <c r="H176" i="2"/>
  <c r="G176" i="2"/>
  <c r="F176" i="2"/>
  <c r="E176" i="2"/>
  <c r="D176" i="2"/>
  <c r="C176" i="2"/>
  <c r="B176" i="2"/>
  <c r="K176" i="2" s="1"/>
  <c r="A176" i="2"/>
  <c r="I175" i="2"/>
  <c r="H175" i="2"/>
  <c r="G175" i="2"/>
  <c r="F175" i="2"/>
  <c r="E175" i="2"/>
  <c r="D175" i="2"/>
  <c r="C175" i="2"/>
  <c r="B175" i="2"/>
  <c r="A175" i="2"/>
  <c r="I174" i="2"/>
  <c r="H174" i="2"/>
  <c r="G174" i="2"/>
  <c r="F174" i="2"/>
  <c r="E174" i="2"/>
  <c r="D174" i="2"/>
  <c r="C174" i="2"/>
  <c r="B174" i="2"/>
  <c r="A174" i="2"/>
  <c r="I173" i="2"/>
  <c r="H173" i="2"/>
  <c r="G173" i="2"/>
  <c r="F173" i="2"/>
  <c r="E173" i="2"/>
  <c r="D173" i="2"/>
  <c r="C173" i="2"/>
  <c r="B173" i="2"/>
  <c r="A173" i="2"/>
  <c r="I172" i="2"/>
  <c r="H172" i="2"/>
  <c r="G172" i="2"/>
  <c r="F172" i="2"/>
  <c r="E172" i="2"/>
  <c r="D172" i="2"/>
  <c r="C172" i="2"/>
  <c r="B172" i="2"/>
  <c r="A172" i="2"/>
  <c r="I171" i="2"/>
  <c r="H171" i="2"/>
  <c r="G171" i="2"/>
  <c r="F171" i="2"/>
  <c r="E171" i="2"/>
  <c r="D171" i="2"/>
  <c r="C171" i="2"/>
  <c r="B171" i="2"/>
  <c r="A171" i="2"/>
  <c r="I170" i="2"/>
  <c r="H170" i="2"/>
  <c r="G170" i="2"/>
  <c r="F170" i="2"/>
  <c r="E170" i="2"/>
  <c r="D170" i="2"/>
  <c r="C170" i="2"/>
  <c r="B170" i="2"/>
  <c r="A170" i="2"/>
  <c r="I169" i="2"/>
  <c r="H169" i="2"/>
  <c r="G169" i="2"/>
  <c r="F169" i="2"/>
  <c r="E169" i="2"/>
  <c r="D169" i="2"/>
  <c r="C169" i="2"/>
  <c r="B169" i="2"/>
  <c r="A169" i="2"/>
  <c r="I168" i="2"/>
  <c r="H168" i="2"/>
  <c r="G168" i="2"/>
  <c r="F168" i="2"/>
  <c r="E168" i="2"/>
  <c r="D168" i="2"/>
  <c r="C168" i="2"/>
  <c r="B168" i="2"/>
  <c r="K168" i="2" s="1"/>
  <c r="A168" i="2"/>
  <c r="I167" i="2"/>
  <c r="H167" i="2"/>
  <c r="G167" i="2"/>
  <c r="F167" i="2"/>
  <c r="E167" i="2"/>
  <c r="D167" i="2"/>
  <c r="C167" i="2"/>
  <c r="B167" i="2"/>
  <c r="A167" i="2"/>
  <c r="I166" i="2"/>
  <c r="H166" i="2"/>
  <c r="G166" i="2"/>
  <c r="F166" i="2"/>
  <c r="E166" i="2"/>
  <c r="D166" i="2"/>
  <c r="C166" i="2"/>
  <c r="B166" i="2"/>
  <c r="A166" i="2"/>
  <c r="I165" i="2"/>
  <c r="H165" i="2"/>
  <c r="G165" i="2"/>
  <c r="F165" i="2"/>
  <c r="E165" i="2"/>
  <c r="D165" i="2"/>
  <c r="C165" i="2"/>
  <c r="B165" i="2"/>
  <c r="A165" i="2"/>
  <c r="I164" i="2"/>
  <c r="H164" i="2"/>
  <c r="G164" i="2"/>
  <c r="F164" i="2"/>
  <c r="E164" i="2"/>
  <c r="D164" i="2"/>
  <c r="C164" i="2"/>
  <c r="B164" i="2"/>
  <c r="A164" i="2"/>
  <c r="I163" i="2"/>
  <c r="H163" i="2"/>
  <c r="G163" i="2"/>
  <c r="F163" i="2"/>
  <c r="E163" i="2"/>
  <c r="D163" i="2"/>
  <c r="C163" i="2"/>
  <c r="B163" i="2"/>
  <c r="A163" i="2"/>
  <c r="I162" i="2"/>
  <c r="H162" i="2"/>
  <c r="G162" i="2"/>
  <c r="F162" i="2"/>
  <c r="E162" i="2"/>
  <c r="D162" i="2"/>
  <c r="C162" i="2"/>
  <c r="B162" i="2"/>
  <c r="A162" i="2"/>
  <c r="I161" i="2"/>
  <c r="H161" i="2"/>
  <c r="G161" i="2"/>
  <c r="F161" i="2"/>
  <c r="E161" i="2"/>
  <c r="D161" i="2"/>
  <c r="C161" i="2"/>
  <c r="B161" i="2"/>
  <c r="A161" i="2"/>
  <c r="I160" i="2"/>
  <c r="H160" i="2"/>
  <c r="G160" i="2"/>
  <c r="F160" i="2"/>
  <c r="E160" i="2"/>
  <c r="D160" i="2"/>
  <c r="C160" i="2"/>
  <c r="B160" i="2"/>
  <c r="L160" i="2" s="1"/>
  <c r="A160" i="2"/>
  <c r="I159" i="2"/>
  <c r="H159" i="2"/>
  <c r="G159" i="2"/>
  <c r="F159" i="2"/>
  <c r="E159" i="2"/>
  <c r="D159" i="2"/>
  <c r="C159" i="2"/>
  <c r="B159" i="2"/>
  <c r="A159" i="2"/>
  <c r="I158" i="2"/>
  <c r="H158" i="2"/>
  <c r="G158" i="2"/>
  <c r="F158" i="2"/>
  <c r="E158" i="2"/>
  <c r="D158" i="2"/>
  <c r="C158" i="2"/>
  <c r="B158" i="2"/>
  <c r="A158" i="2"/>
  <c r="I157" i="2"/>
  <c r="H157" i="2"/>
  <c r="G157" i="2"/>
  <c r="F157" i="2"/>
  <c r="E157" i="2"/>
  <c r="D157" i="2"/>
  <c r="C157" i="2"/>
  <c r="B157" i="2"/>
  <c r="A157" i="2"/>
  <c r="I156" i="2"/>
  <c r="H156" i="2"/>
  <c r="G156" i="2"/>
  <c r="F156" i="2"/>
  <c r="E156" i="2"/>
  <c r="D156" i="2"/>
  <c r="C156" i="2"/>
  <c r="B156" i="2"/>
  <c r="A156" i="2"/>
  <c r="I155" i="2"/>
  <c r="H155" i="2"/>
  <c r="G155" i="2"/>
  <c r="F155" i="2"/>
  <c r="E155" i="2"/>
  <c r="D155" i="2"/>
  <c r="C155" i="2"/>
  <c r="B155" i="2"/>
  <c r="A155" i="2"/>
  <c r="I154" i="2"/>
  <c r="H154" i="2"/>
  <c r="G154" i="2"/>
  <c r="F154" i="2"/>
  <c r="E154" i="2"/>
  <c r="D154" i="2"/>
  <c r="C154" i="2"/>
  <c r="B154" i="2"/>
  <c r="A154" i="2"/>
  <c r="I153" i="2"/>
  <c r="H153" i="2"/>
  <c r="G153" i="2"/>
  <c r="F153" i="2"/>
  <c r="E153" i="2"/>
  <c r="D153" i="2"/>
  <c r="C153" i="2"/>
  <c r="B153" i="2"/>
  <c r="A153" i="2"/>
  <c r="I152" i="2"/>
  <c r="H152" i="2"/>
  <c r="G152" i="2"/>
  <c r="F152" i="2"/>
  <c r="E152" i="2"/>
  <c r="D152" i="2"/>
  <c r="C152" i="2"/>
  <c r="B152" i="2"/>
  <c r="L152" i="2" s="1"/>
  <c r="A152" i="2"/>
  <c r="I151" i="2"/>
  <c r="H151" i="2"/>
  <c r="G151" i="2"/>
  <c r="F151" i="2"/>
  <c r="E151" i="2"/>
  <c r="D151" i="2"/>
  <c r="C151" i="2"/>
  <c r="B151" i="2"/>
  <c r="A151" i="2"/>
  <c r="I150" i="2"/>
  <c r="H150" i="2"/>
  <c r="G150" i="2"/>
  <c r="F150" i="2"/>
  <c r="E150" i="2"/>
  <c r="D150" i="2"/>
  <c r="C150" i="2"/>
  <c r="B150" i="2"/>
  <c r="A150" i="2"/>
  <c r="I149" i="2"/>
  <c r="H149" i="2"/>
  <c r="G149" i="2"/>
  <c r="F149" i="2"/>
  <c r="E149" i="2"/>
  <c r="D149" i="2"/>
  <c r="C149" i="2"/>
  <c r="B149" i="2"/>
  <c r="A149" i="2"/>
  <c r="I148" i="2"/>
  <c r="H148" i="2"/>
  <c r="G148" i="2"/>
  <c r="F148" i="2"/>
  <c r="E148" i="2"/>
  <c r="D148" i="2"/>
  <c r="C148" i="2"/>
  <c r="B148" i="2"/>
  <c r="A148" i="2"/>
  <c r="I147" i="2"/>
  <c r="H147" i="2"/>
  <c r="G147" i="2"/>
  <c r="F147" i="2"/>
  <c r="E147" i="2"/>
  <c r="D147" i="2"/>
  <c r="C147" i="2"/>
  <c r="B147" i="2"/>
  <c r="A147" i="2"/>
  <c r="I146" i="2"/>
  <c r="H146" i="2"/>
  <c r="G146" i="2"/>
  <c r="F146" i="2"/>
  <c r="E146" i="2"/>
  <c r="D146" i="2"/>
  <c r="C146" i="2"/>
  <c r="B146" i="2"/>
  <c r="A146" i="2"/>
  <c r="I145" i="2"/>
  <c r="H145" i="2"/>
  <c r="G145" i="2"/>
  <c r="F145" i="2"/>
  <c r="E145" i="2"/>
  <c r="D145" i="2"/>
  <c r="C145" i="2"/>
  <c r="B145" i="2"/>
  <c r="A145" i="2"/>
  <c r="I144" i="2"/>
  <c r="H144" i="2"/>
  <c r="G144" i="2"/>
  <c r="F144" i="2"/>
  <c r="E144" i="2"/>
  <c r="D144" i="2"/>
  <c r="C144" i="2"/>
  <c r="B144" i="2"/>
  <c r="L144" i="2" s="1"/>
  <c r="A144" i="2"/>
  <c r="I143" i="2"/>
  <c r="H143" i="2"/>
  <c r="G143" i="2"/>
  <c r="F143" i="2"/>
  <c r="E143" i="2"/>
  <c r="D143" i="2"/>
  <c r="C143" i="2"/>
  <c r="B143" i="2"/>
  <c r="A143" i="2"/>
  <c r="I142" i="2"/>
  <c r="H142" i="2"/>
  <c r="G142" i="2"/>
  <c r="F142" i="2"/>
  <c r="E142" i="2"/>
  <c r="D142" i="2"/>
  <c r="C142" i="2"/>
  <c r="B142" i="2"/>
  <c r="A142" i="2"/>
  <c r="I141" i="2"/>
  <c r="H141" i="2"/>
  <c r="G141" i="2"/>
  <c r="F141" i="2"/>
  <c r="E141" i="2"/>
  <c r="D141" i="2"/>
  <c r="C141" i="2"/>
  <c r="B141" i="2"/>
  <c r="A141" i="2"/>
  <c r="I140" i="2"/>
  <c r="H140" i="2"/>
  <c r="G140" i="2"/>
  <c r="F140" i="2"/>
  <c r="E140" i="2"/>
  <c r="D140" i="2"/>
  <c r="C140" i="2"/>
  <c r="B140" i="2"/>
  <c r="A140" i="2"/>
  <c r="I139" i="2"/>
  <c r="H139" i="2"/>
  <c r="G139" i="2"/>
  <c r="F139" i="2"/>
  <c r="E139" i="2"/>
  <c r="D139" i="2"/>
  <c r="C139" i="2"/>
  <c r="B139" i="2"/>
  <c r="A139" i="2"/>
  <c r="I138" i="2"/>
  <c r="H138" i="2"/>
  <c r="G138" i="2"/>
  <c r="F138" i="2"/>
  <c r="E138" i="2"/>
  <c r="D138" i="2"/>
  <c r="C138" i="2"/>
  <c r="B138" i="2"/>
  <c r="A138" i="2"/>
  <c r="I137" i="2"/>
  <c r="H137" i="2"/>
  <c r="G137" i="2"/>
  <c r="F137" i="2"/>
  <c r="E137" i="2"/>
  <c r="D137" i="2"/>
  <c r="C137" i="2"/>
  <c r="B137" i="2"/>
  <c r="A137" i="2"/>
  <c r="I136" i="2"/>
  <c r="H136" i="2"/>
  <c r="G136" i="2"/>
  <c r="F136" i="2"/>
  <c r="E136" i="2"/>
  <c r="D136" i="2"/>
  <c r="C136" i="2"/>
  <c r="B136" i="2"/>
  <c r="L136" i="2" s="1"/>
  <c r="A136" i="2"/>
  <c r="I135" i="2"/>
  <c r="H135" i="2"/>
  <c r="G135" i="2"/>
  <c r="F135" i="2"/>
  <c r="E135" i="2"/>
  <c r="D135" i="2"/>
  <c r="C135" i="2"/>
  <c r="B135" i="2"/>
  <c r="A135" i="2"/>
  <c r="I134" i="2"/>
  <c r="H134" i="2"/>
  <c r="G134" i="2"/>
  <c r="F134" i="2"/>
  <c r="E134" i="2"/>
  <c r="D134" i="2"/>
  <c r="C134" i="2"/>
  <c r="B134" i="2"/>
  <c r="A134" i="2"/>
  <c r="I133" i="2"/>
  <c r="H133" i="2"/>
  <c r="G133" i="2"/>
  <c r="F133" i="2"/>
  <c r="E133" i="2"/>
  <c r="D133" i="2"/>
  <c r="C133" i="2"/>
  <c r="B133" i="2"/>
  <c r="A133" i="2"/>
  <c r="I132" i="2"/>
  <c r="H132" i="2"/>
  <c r="G132" i="2"/>
  <c r="F132" i="2"/>
  <c r="E132" i="2"/>
  <c r="D132" i="2"/>
  <c r="C132" i="2"/>
  <c r="B132" i="2"/>
  <c r="A132" i="2"/>
  <c r="I131" i="2"/>
  <c r="H131" i="2"/>
  <c r="G131" i="2"/>
  <c r="F131" i="2"/>
  <c r="E131" i="2"/>
  <c r="D131" i="2"/>
  <c r="C131" i="2"/>
  <c r="B131" i="2"/>
  <c r="A131" i="2"/>
  <c r="I130" i="2"/>
  <c r="H130" i="2"/>
  <c r="G130" i="2"/>
  <c r="F130" i="2"/>
  <c r="E130" i="2"/>
  <c r="D130" i="2"/>
  <c r="C130" i="2"/>
  <c r="B130" i="2"/>
  <c r="A130" i="2"/>
  <c r="I129" i="2"/>
  <c r="H129" i="2"/>
  <c r="G129" i="2"/>
  <c r="F129" i="2"/>
  <c r="E129" i="2"/>
  <c r="D129" i="2"/>
  <c r="C129" i="2"/>
  <c r="B129" i="2"/>
  <c r="A129" i="2"/>
  <c r="I128" i="2"/>
  <c r="H128" i="2"/>
  <c r="G128" i="2"/>
  <c r="F128" i="2"/>
  <c r="E128" i="2"/>
  <c r="D128" i="2"/>
  <c r="C128" i="2"/>
  <c r="B128" i="2"/>
  <c r="L128" i="2" s="1"/>
  <c r="A128" i="2"/>
  <c r="I127" i="2"/>
  <c r="H127" i="2"/>
  <c r="G127" i="2"/>
  <c r="F127" i="2"/>
  <c r="E127" i="2"/>
  <c r="D127" i="2"/>
  <c r="C127" i="2"/>
  <c r="B127" i="2"/>
  <c r="A127" i="2"/>
  <c r="I126" i="2"/>
  <c r="H126" i="2"/>
  <c r="G126" i="2"/>
  <c r="F126" i="2"/>
  <c r="E126" i="2"/>
  <c r="D126" i="2"/>
  <c r="C126" i="2"/>
  <c r="B126" i="2"/>
  <c r="A126" i="2"/>
  <c r="I125" i="2"/>
  <c r="H125" i="2"/>
  <c r="G125" i="2"/>
  <c r="F125" i="2"/>
  <c r="E125" i="2"/>
  <c r="D125" i="2"/>
  <c r="C125" i="2"/>
  <c r="B125" i="2"/>
  <c r="A125" i="2"/>
  <c r="I124" i="2"/>
  <c r="H124" i="2"/>
  <c r="G124" i="2"/>
  <c r="F124" i="2"/>
  <c r="E124" i="2"/>
  <c r="D124" i="2"/>
  <c r="C124" i="2"/>
  <c r="B124" i="2"/>
  <c r="A124" i="2"/>
  <c r="I123" i="2"/>
  <c r="H123" i="2"/>
  <c r="G123" i="2"/>
  <c r="F123" i="2"/>
  <c r="E123" i="2"/>
  <c r="D123" i="2"/>
  <c r="C123" i="2"/>
  <c r="B123" i="2"/>
  <c r="A123" i="2"/>
  <c r="I122" i="2"/>
  <c r="H122" i="2"/>
  <c r="G122" i="2"/>
  <c r="F122" i="2"/>
  <c r="E122" i="2"/>
  <c r="D122" i="2"/>
  <c r="C122" i="2"/>
  <c r="B122" i="2"/>
  <c r="A122" i="2"/>
  <c r="I121" i="2"/>
  <c r="H121" i="2"/>
  <c r="G121" i="2"/>
  <c r="F121" i="2"/>
  <c r="E121" i="2"/>
  <c r="D121" i="2"/>
  <c r="C121" i="2"/>
  <c r="B121" i="2"/>
  <c r="A121" i="2"/>
  <c r="I120" i="2"/>
  <c r="H120" i="2"/>
  <c r="G120" i="2"/>
  <c r="F120" i="2"/>
  <c r="E120" i="2"/>
  <c r="D120" i="2"/>
  <c r="C120" i="2"/>
  <c r="B120" i="2"/>
  <c r="L120" i="2" s="1"/>
  <c r="A120" i="2"/>
  <c r="I119" i="2"/>
  <c r="H119" i="2"/>
  <c r="G119" i="2"/>
  <c r="F119" i="2"/>
  <c r="E119" i="2"/>
  <c r="D119" i="2"/>
  <c r="C119" i="2"/>
  <c r="B119" i="2"/>
  <c r="A119" i="2"/>
  <c r="I118" i="2"/>
  <c r="H118" i="2"/>
  <c r="G118" i="2"/>
  <c r="F118" i="2"/>
  <c r="E118" i="2"/>
  <c r="D118" i="2"/>
  <c r="C118" i="2"/>
  <c r="B118" i="2"/>
  <c r="A118" i="2"/>
  <c r="I117" i="2"/>
  <c r="H117" i="2"/>
  <c r="G117" i="2"/>
  <c r="F117" i="2"/>
  <c r="E117" i="2"/>
  <c r="D117" i="2"/>
  <c r="C117" i="2"/>
  <c r="B117" i="2"/>
  <c r="A117" i="2"/>
  <c r="I116" i="2"/>
  <c r="H116" i="2"/>
  <c r="G116" i="2"/>
  <c r="F116" i="2"/>
  <c r="J116" i="2" s="1"/>
  <c r="E116" i="2"/>
  <c r="D116" i="2"/>
  <c r="C116" i="2"/>
  <c r="B116" i="2"/>
  <c r="A116" i="2"/>
  <c r="I115" i="2"/>
  <c r="H115" i="2"/>
  <c r="G115" i="2"/>
  <c r="F115" i="2"/>
  <c r="E115" i="2"/>
  <c r="D115" i="2"/>
  <c r="C115" i="2"/>
  <c r="B115" i="2"/>
  <c r="A115" i="2"/>
  <c r="I114" i="2"/>
  <c r="H114" i="2"/>
  <c r="G114" i="2"/>
  <c r="F114" i="2"/>
  <c r="E114" i="2"/>
  <c r="D114" i="2"/>
  <c r="C114" i="2"/>
  <c r="B114" i="2"/>
  <c r="A114" i="2"/>
  <c r="I113" i="2"/>
  <c r="H113" i="2"/>
  <c r="G113" i="2"/>
  <c r="F113" i="2"/>
  <c r="E113" i="2"/>
  <c r="D113" i="2"/>
  <c r="C113" i="2"/>
  <c r="B113" i="2"/>
  <c r="A113" i="2"/>
  <c r="I112" i="2"/>
  <c r="H112" i="2"/>
  <c r="G112" i="2"/>
  <c r="F112" i="2"/>
  <c r="E112" i="2"/>
  <c r="D112" i="2"/>
  <c r="C112" i="2"/>
  <c r="B112" i="2"/>
  <c r="K112" i="2" s="1"/>
  <c r="A112" i="2"/>
  <c r="I111" i="2"/>
  <c r="H111" i="2"/>
  <c r="G111" i="2"/>
  <c r="F111" i="2"/>
  <c r="E111" i="2"/>
  <c r="D111" i="2"/>
  <c r="C111" i="2"/>
  <c r="B111" i="2"/>
  <c r="A111" i="2"/>
  <c r="I110" i="2"/>
  <c r="H110" i="2"/>
  <c r="G110" i="2"/>
  <c r="F110" i="2"/>
  <c r="E110" i="2"/>
  <c r="D110" i="2"/>
  <c r="C110" i="2"/>
  <c r="B110" i="2"/>
  <c r="A110" i="2"/>
  <c r="I109" i="2"/>
  <c r="H109" i="2"/>
  <c r="G109" i="2"/>
  <c r="F109" i="2"/>
  <c r="E109" i="2"/>
  <c r="D109" i="2"/>
  <c r="C109" i="2"/>
  <c r="B109" i="2"/>
  <c r="A109" i="2"/>
  <c r="I108" i="2"/>
  <c r="H108" i="2"/>
  <c r="G108" i="2"/>
  <c r="F108" i="2"/>
  <c r="E108" i="2"/>
  <c r="D108" i="2"/>
  <c r="C108" i="2"/>
  <c r="B108" i="2"/>
  <c r="A108" i="2"/>
  <c r="I107" i="2"/>
  <c r="H107" i="2"/>
  <c r="G107" i="2"/>
  <c r="F107" i="2"/>
  <c r="E107" i="2"/>
  <c r="D107" i="2"/>
  <c r="C107" i="2"/>
  <c r="B107" i="2"/>
  <c r="A107" i="2"/>
  <c r="I106" i="2"/>
  <c r="H106" i="2"/>
  <c r="G106" i="2"/>
  <c r="F106" i="2"/>
  <c r="E106" i="2"/>
  <c r="D106" i="2"/>
  <c r="C106" i="2"/>
  <c r="B106" i="2"/>
  <c r="A106" i="2"/>
  <c r="I105" i="2"/>
  <c r="H105" i="2"/>
  <c r="G105" i="2"/>
  <c r="F105" i="2"/>
  <c r="E105" i="2"/>
  <c r="D105" i="2"/>
  <c r="C105" i="2"/>
  <c r="B105" i="2"/>
  <c r="A105" i="2"/>
  <c r="I104" i="2"/>
  <c r="H104" i="2"/>
  <c r="G104" i="2"/>
  <c r="F104" i="2"/>
  <c r="E104" i="2"/>
  <c r="D104" i="2"/>
  <c r="C104" i="2"/>
  <c r="B104" i="2"/>
  <c r="A104" i="2"/>
  <c r="I103" i="2"/>
  <c r="H103" i="2"/>
  <c r="G103" i="2"/>
  <c r="F103" i="2"/>
  <c r="E103" i="2"/>
  <c r="D103" i="2"/>
  <c r="C103" i="2"/>
  <c r="B103" i="2"/>
  <c r="A103" i="2"/>
  <c r="I102" i="2"/>
  <c r="H102" i="2"/>
  <c r="G102" i="2"/>
  <c r="F102" i="2"/>
  <c r="E102" i="2"/>
  <c r="D102" i="2"/>
  <c r="C102" i="2"/>
  <c r="B102" i="2"/>
  <c r="A102" i="2"/>
  <c r="I101" i="2"/>
  <c r="H101" i="2"/>
  <c r="G101" i="2"/>
  <c r="F101" i="2"/>
  <c r="E101" i="2"/>
  <c r="D101" i="2"/>
  <c r="C101" i="2"/>
  <c r="B101" i="2"/>
  <c r="A101" i="2"/>
  <c r="I100" i="2"/>
  <c r="H100" i="2"/>
  <c r="G100" i="2"/>
  <c r="F100" i="2"/>
  <c r="E100" i="2"/>
  <c r="D100" i="2"/>
  <c r="C100" i="2"/>
  <c r="B100" i="2"/>
  <c r="A100" i="2"/>
  <c r="I99" i="2"/>
  <c r="H99" i="2"/>
  <c r="G99" i="2"/>
  <c r="F99" i="2"/>
  <c r="E99" i="2"/>
  <c r="D99" i="2"/>
  <c r="C99" i="2"/>
  <c r="B99" i="2"/>
  <c r="A99" i="2"/>
  <c r="I98" i="2"/>
  <c r="H98" i="2"/>
  <c r="G98" i="2"/>
  <c r="F98" i="2"/>
  <c r="E98" i="2"/>
  <c r="D98" i="2"/>
  <c r="C98" i="2"/>
  <c r="B98" i="2"/>
  <c r="A98" i="2"/>
  <c r="I97" i="2"/>
  <c r="H97" i="2"/>
  <c r="G97" i="2"/>
  <c r="F97" i="2"/>
  <c r="E97" i="2"/>
  <c r="D97" i="2"/>
  <c r="C97" i="2"/>
  <c r="B97" i="2"/>
  <c r="A97" i="2"/>
  <c r="I96" i="2"/>
  <c r="H96" i="2"/>
  <c r="G96" i="2"/>
  <c r="F96" i="2"/>
  <c r="E96" i="2"/>
  <c r="D96" i="2"/>
  <c r="C96" i="2"/>
  <c r="B96" i="2"/>
  <c r="L96" i="2" s="1"/>
  <c r="A96" i="2"/>
  <c r="I95" i="2"/>
  <c r="H95" i="2"/>
  <c r="G95" i="2"/>
  <c r="F95" i="2"/>
  <c r="E95" i="2"/>
  <c r="D95" i="2"/>
  <c r="C95" i="2"/>
  <c r="B95" i="2"/>
  <c r="A95" i="2"/>
  <c r="I94" i="2"/>
  <c r="H94" i="2"/>
  <c r="G94" i="2"/>
  <c r="F94" i="2"/>
  <c r="E94" i="2"/>
  <c r="D94" i="2"/>
  <c r="C94" i="2"/>
  <c r="B94" i="2"/>
  <c r="A94" i="2"/>
  <c r="I93" i="2"/>
  <c r="H93" i="2"/>
  <c r="G93" i="2"/>
  <c r="F93" i="2"/>
  <c r="E93" i="2"/>
  <c r="D93" i="2"/>
  <c r="C93" i="2"/>
  <c r="B93" i="2"/>
  <c r="A93" i="2"/>
  <c r="I92" i="2"/>
  <c r="H92" i="2"/>
  <c r="G92" i="2"/>
  <c r="F92" i="2"/>
  <c r="E92" i="2"/>
  <c r="D92" i="2"/>
  <c r="C92" i="2"/>
  <c r="B92" i="2"/>
  <c r="A92" i="2"/>
  <c r="I91" i="2"/>
  <c r="H91" i="2"/>
  <c r="G91" i="2"/>
  <c r="F91" i="2"/>
  <c r="E91" i="2"/>
  <c r="D91" i="2"/>
  <c r="C91" i="2"/>
  <c r="B91" i="2"/>
  <c r="A91" i="2"/>
  <c r="I90" i="2"/>
  <c r="H90" i="2"/>
  <c r="G90" i="2"/>
  <c r="F90" i="2"/>
  <c r="E90" i="2"/>
  <c r="D90" i="2"/>
  <c r="C90" i="2"/>
  <c r="B90" i="2"/>
  <c r="A90" i="2"/>
  <c r="I89" i="2"/>
  <c r="H89" i="2"/>
  <c r="G89" i="2"/>
  <c r="F89" i="2"/>
  <c r="E89" i="2"/>
  <c r="D89" i="2"/>
  <c r="C89" i="2"/>
  <c r="B89" i="2"/>
  <c r="A89" i="2"/>
  <c r="I88" i="2"/>
  <c r="H88" i="2"/>
  <c r="G88" i="2"/>
  <c r="F88" i="2"/>
  <c r="E88" i="2"/>
  <c r="D88" i="2"/>
  <c r="C88" i="2"/>
  <c r="B88" i="2"/>
  <c r="K88" i="2" s="1"/>
  <c r="A88" i="2"/>
  <c r="I87" i="2"/>
  <c r="H87" i="2"/>
  <c r="G87" i="2"/>
  <c r="F87" i="2"/>
  <c r="E87" i="2"/>
  <c r="D87" i="2"/>
  <c r="C87" i="2"/>
  <c r="B87" i="2"/>
  <c r="A87" i="2"/>
  <c r="I86" i="2"/>
  <c r="H86" i="2"/>
  <c r="G86" i="2"/>
  <c r="F86" i="2"/>
  <c r="E86" i="2"/>
  <c r="D86" i="2"/>
  <c r="C86" i="2"/>
  <c r="B86" i="2"/>
  <c r="A86" i="2"/>
  <c r="I85" i="2"/>
  <c r="H85" i="2"/>
  <c r="G85" i="2"/>
  <c r="F85" i="2"/>
  <c r="E85" i="2"/>
  <c r="D85" i="2"/>
  <c r="C85" i="2"/>
  <c r="B85" i="2"/>
  <c r="A85" i="2"/>
  <c r="I84" i="2"/>
  <c r="H84" i="2"/>
  <c r="G84" i="2"/>
  <c r="F84" i="2"/>
  <c r="J84" i="2" s="1"/>
  <c r="E84" i="2"/>
  <c r="D84" i="2"/>
  <c r="C84" i="2"/>
  <c r="B84" i="2"/>
  <c r="A84" i="2"/>
  <c r="I83" i="2"/>
  <c r="H83" i="2"/>
  <c r="G83" i="2"/>
  <c r="F83" i="2"/>
  <c r="E83" i="2"/>
  <c r="D83" i="2"/>
  <c r="C83" i="2"/>
  <c r="B83" i="2"/>
  <c r="A83" i="2"/>
  <c r="I82" i="2"/>
  <c r="H82" i="2"/>
  <c r="G82" i="2"/>
  <c r="F82" i="2"/>
  <c r="E82" i="2"/>
  <c r="D82" i="2"/>
  <c r="C82" i="2"/>
  <c r="B82" i="2"/>
  <c r="A82" i="2"/>
  <c r="I81" i="2"/>
  <c r="H81" i="2"/>
  <c r="G81" i="2"/>
  <c r="F81" i="2"/>
  <c r="E81" i="2"/>
  <c r="D81" i="2"/>
  <c r="C81" i="2"/>
  <c r="B81" i="2"/>
  <c r="A81" i="2"/>
  <c r="I80" i="2"/>
  <c r="H80" i="2"/>
  <c r="G80" i="2"/>
  <c r="F80" i="2"/>
  <c r="E80" i="2"/>
  <c r="D80" i="2"/>
  <c r="C80" i="2"/>
  <c r="B80" i="2"/>
  <c r="L80" i="2" s="1"/>
  <c r="A80" i="2"/>
  <c r="I79" i="2"/>
  <c r="H79" i="2"/>
  <c r="G79" i="2"/>
  <c r="F79" i="2"/>
  <c r="E79" i="2"/>
  <c r="D79" i="2"/>
  <c r="C79" i="2"/>
  <c r="B79" i="2"/>
  <c r="A79" i="2"/>
  <c r="I78" i="2"/>
  <c r="H78" i="2"/>
  <c r="G78" i="2"/>
  <c r="F78" i="2"/>
  <c r="E78" i="2"/>
  <c r="D78" i="2"/>
  <c r="C78" i="2"/>
  <c r="B78" i="2"/>
  <c r="A78" i="2"/>
  <c r="I77" i="2"/>
  <c r="H77" i="2"/>
  <c r="G77" i="2"/>
  <c r="F77" i="2"/>
  <c r="E77" i="2"/>
  <c r="D77" i="2"/>
  <c r="C77" i="2"/>
  <c r="B77" i="2"/>
  <c r="A77" i="2"/>
  <c r="I76" i="2"/>
  <c r="H76" i="2"/>
  <c r="G76" i="2"/>
  <c r="F76" i="2"/>
  <c r="E76" i="2"/>
  <c r="D76" i="2"/>
  <c r="C76" i="2"/>
  <c r="B76" i="2"/>
  <c r="A76" i="2"/>
  <c r="I75" i="2"/>
  <c r="H75" i="2"/>
  <c r="G75" i="2"/>
  <c r="F75" i="2"/>
  <c r="E75" i="2"/>
  <c r="D75" i="2"/>
  <c r="C75" i="2"/>
  <c r="B75" i="2"/>
  <c r="A75" i="2"/>
  <c r="I74" i="2"/>
  <c r="H74" i="2"/>
  <c r="G74" i="2"/>
  <c r="F74" i="2"/>
  <c r="E74" i="2"/>
  <c r="D74" i="2"/>
  <c r="C74" i="2"/>
  <c r="B74" i="2"/>
  <c r="A74" i="2"/>
  <c r="I73" i="2"/>
  <c r="H73" i="2"/>
  <c r="G73" i="2"/>
  <c r="F73" i="2"/>
  <c r="E73" i="2"/>
  <c r="D73" i="2"/>
  <c r="C73" i="2"/>
  <c r="B73" i="2"/>
  <c r="A73" i="2"/>
  <c r="I72" i="2"/>
  <c r="H72" i="2"/>
  <c r="G72" i="2"/>
  <c r="F72" i="2"/>
  <c r="E72" i="2"/>
  <c r="D72" i="2"/>
  <c r="C72" i="2"/>
  <c r="B72" i="2"/>
  <c r="L72" i="2" s="1"/>
  <c r="A72" i="2"/>
  <c r="I71" i="2"/>
  <c r="H71" i="2"/>
  <c r="G71" i="2"/>
  <c r="F71" i="2"/>
  <c r="E71" i="2"/>
  <c r="D71" i="2"/>
  <c r="C71" i="2"/>
  <c r="B71" i="2"/>
  <c r="A71" i="2"/>
  <c r="I70" i="2"/>
  <c r="H70" i="2"/>
  <c r="G70" i="2"/>
  <c r="F70" i="2"/>
  <c r="E70" i="2"/>
  <c r="D70" i="2"/>
  <c r="C70" i="2"/>
  <c r="B70" i="2"/>
  <c r="A70" i="2"/>
  <c r="I69" i="2"/>
  <c r="H69" i="2"/>
  <c r="G69" i="2"/>
  <c r="F69" i="2"/>
  <c r="E69" i="2"/>
  <c r="D69" i="2"/>
  <c r="C69" i="2"/>
  <c r="B69" i="2"/>
  <c r="A69" i="2"/>
  <c r="I68" i="2"/>
  <c r="H68" i="2"/>
  <c r="G68" i="2"/>
  <c r="F68" i="2"/>
  <c r="E68" i="2"/>
  <c r="D68" i="2"/>
  <c r="C68" i="2"/>
  <c r="B68" i="2"/>
  <c r="A68" i="2"/>
  <c r="I67" i="2"/>
  <c r="H67" i="2"/>
  <c r="G67" i="2"/>
  <c r="F67" i="2"/>
  <c r="E67" i="2"/>
  <c r="D67" i="2"/>
  <c r="C67" i="2"/>
  <c r="B67" i="2"/>
  <c r="A67" i="2"/>
  <c r="I66" i="2"/>
  <c r="H66" i="2"/>
  <c r="G66" i="2"/>
  <c r="F66" i="2"/>
  <c r="E66" i="2"/>
  <c r="D66" i="2"/>
  <c r="C66" i="2"/>
  <c r="B66" i="2"/>
  <c r="A66" i="2"/>
  <c r="I65" i="2"/>
  <c r="H65" i="2"/>
  <c r="G65" i="2"/>
  <c r="F65" i="2"/>
  <c r="E65" i="2"/>
  <c r="D65" i="2"/>
  <c r="C65" i="2"/>
  <c r="B65" i="2"/>
  <c r="A65" i="2"/>
  <c r="I64" i="2"/>
  <c r="H64" i="2"/>
  <c r="G64" i="2"/>
  <c r="F64" i="2"/>
  <c r="E64" i="2"/>
  <c r="D64" i="2"/>
  <c r="C64" i="2"/>
  <c r="B64" i="2"/>
  <c r="L64" i="2" s="1"/>
  <c r="A64" i="2"/>
  <c r="I63" i="2"/>
  <c r="H63" i="2"/>
  <c r="G63" i="2"/>
  <c r="F63" i="2"/>
  <c r="E63" i="2"/>
  <c r="D63" i="2"/>
  <c r="C63" i="2"/>
  <c r="B63" i="2"/>
  <c r="A63" i="2"/>
  <c r="I62" i="2"/>
  <c r="H62" i="2"/>
  <c r="G62" i="2"/>
  <c r="F62" i="2"/>
  <c r="E62" i="2"/>
  <c r="D62" i="2"/>
  <c r="C62" i="2"/>
  <c r="B62" i="2"/>
  <c r="A62" i="2"/>
  <c r="I61" i="2"/>
  <c r="H61" i="2"/>
  <c r="G61" i="2"/>
  <c r="F61" i="2"/>
  <c r="E61" i="2"/>
  <c r="D61" i="2"/>
  <c r="C61" i="2"/>
  <c r="B61" i="2"/>
  <c r="A61" i="2"/>
  <c r="I60" i="2"/>
  <c r="H60" i="2"/>
  <c r="G60" i="2"/>
  <c r="F60" i="2"/>
  <c r="E60" i="2"/>
  <c r="D60" i="2"/>
  <c r="C60" i="2"/>
  <c r="B60" i="2"/>
  <c r="A60" i="2"/>
  <c r="I59" i="2"/>
  <c r="H59" i="2"/>
  <c r="G59" i="2"/>
  <c r="F59" i="2"/>
  <c r="E59" i="2"/>
  <c r="D59" i="2"/>
  <c r="C59" i="2"/>
  <c r="B59" i="2"/>
  <c r="A59" i="2"/>
  <c r="I58" i="2"/>
  <c r="H58" i="2"/>
  <c r="G58" i="2"/>
  <c r="F58" i="2"/>
  <c r="E58" i="2"/>
  <c r="D58" i="2"/>
  <c r="C58" i="2"/>
  <c r="B58" i="2"/>
  <c r="A58" i="2"/>
  <c r="I57" i="2"/>
  <c r="H57" i="2"/>
  <c r="G57" i="2"/>
  <c r="F57" i="2"/>
  <c r="E57" i="2"/>
  <c r="D57" i="2"/>
  <c r="C57" i="2"/>
  <c r="B57" i="2"/>
  <c r="A57" i="2"/>
  <c r="I56" i="2"/>
  <c r="H56" i="2"/>
  <c r="G56" i="2"/>
  <c r="F56" i="2"/>
  <c r="E56" i="2"/>
  <c r="D56" i="2"/>
  <c r="C56" i="2"/>
  <c r="B56" i="2"/>
  <c r="K56" i="2" s="1"/>
  <c r="A56" i="2"/>
  <c r="I55" i="2"/>
  <c r="H55" i="2"/>
  <c r="G55" i="2"/>
  <c r="F55" i="2"/>
  <c r="E55" i="2"/>
  <c r="D55" i="2"/>
  <c r="C55" i="2"/>
  <c r="B55" i="2"/>
  <c r="A55" i="2"/>
  <c r="I54" i="2"/>
  <c r="H54" i="2"/>
  <c r="G54" i="2"/>
  <c r="F54" i="2"/>
  <c r="E54" i="2"/>
  <c r="D54" i="2"/>
  <c r="C54" i="2"/>
  <c r="B54" i="2"/>
  <c r="A54" i="2"/>
  <c r="I53" i="2"/>
  <c r="H53" i="2"/>
  <c r="G53" i="2"/>
  <c r="F53" i="2"/>
  <c r="E53" i="2"/>
  <c r="D53" i="2"/>
  <c r="C53" i="2"/>
  <c r="B53" i="2"/>
  <c r="A53" i="2"/>
  <c r="I52" i="2"/>
  <c r="H52" i="2"/>
  <c r="G52" i="2"/>
  <c r="F52" i="2"/>
  <c r="E52" i="2"/>
  <c r="D52" i="2"/>
  <c r="C52" i="2"/>
  <c r="B52" i="2"/>
  <c r="A52" i="2"/>
  <c r="I51" i="2"/>
  <c r="H51" i="2"/>
  <c r="G51" i="2"/>
  <c r="F51" i="2"/>
  <c r="E51" i="2"/>
  <c r="D51" i="2"/>
  <c r="C51" i="2"/>
  <c r="B51" i="2"/>
  <c r="A51" i="2"/>
  <c r="I50" i="2"/>
  <c r="H50" i="2"/>
  <c r="G50" i="2"/>
  <c r="F50" i="2"/>
  <c r="E50" i="2"/>
  <c r="D50" i="2"/>
  <c r="C50" i="2"/>
  <c r="B50" i="2"/>
  <c r="A50" i="2"/>
  <c r="I49" i="2"/>
  <c r="H49" i="2"/>
  <c r="G49" i="2"/>
  <c r="F49" i="2"/>
  <c r="E49" i="2"/>
  <c r="D49" i="2"/>
  <c r="C49" i="2"/>
  <c r="B49" i="2"/>
  <c r="A49" i="2"/>
  <c r="I48" i="2"/>
  <c r="H48" i="2"/>
  <c r="G48" i="2"/>
  <c r="F48" i="2"/>
  <c r="E48" i="2"/>
  <c r="D48" i="2"/>
  <c r="C48" i="2"/>
  <c r="B48" i="2"/>
  <c r="L48" i="2" s="1"/>
  <c r="A48" i="2"/>
  <c r="I47" i="2"/>
  <c r="H47" i="2"/>
  <c r="G47" i="2"/>
  <c r="F47" i="2"/>
  <c r="E47" i="2"/>
  <c r="D47" i="2"/>
  <c r="C47" i="2"/>
  <c r="B47" i="2"/>
  <c r="A47" i="2"/>
  <c r="I46" i="2"/>
  <c r="H46" i="2"/>
  <c r="G46" i="2"/>
  <c r="F46" i="2"/>
  <c r="E46" i="2"/>
  <c r="D46" i="2"/>
  <c r="C46" i="2"/>
  <c r="B46" i="2"/>
  <c r="A46" i="2"/>
  <c r="I45" i="2"/>
  <c r="H45" i="2"/>
  <c r="G45" i="2"/>
  <c r="F45" i="2"/>
  <c r="E45" i="2"/>
  <c r="D45" i="2"/>
  <c r="C45" i="2"/>
  <c r="B45" i="2"/>
  <c r="A45" i="2"/>
  <c r="I44" i="2"/>
  <c r="H44" i="2"/>
  <c r="G44" i="2"/>
  <c r="F44" i="2"/>
  <c r="E44" i="2"/>
  <c r="D44" i="2"/>
  <c r="C44" i="2"/>
  <c r="B44" i="2"/>
  <c r="A44" i="2"/>
  <c r="I43" i="2"/>
  <c r="H43" i="2"/>
  <c r="G43" i="2"/>
  <c r="F43" i="2"/>
  <c r="E43" i="2"/>
  <c r="D43" i="2"/>
  <c r="C43" i="2"/>
  <c r="B43" i="2"/>
  <c r="A43" i="2"/>
  <c r="I42" i="2"/>
  <c r="H42" i="2"/>
  <c r="G42" i="2"/>
  <c r="F42" i="2"/>
  <c r="E42" i="2"/>
  <c r="D42" i="2"/>
  <c r="C42" i="2"/>
  <c r="B42" i="2"/>
  <c r="A42" i="2"/>
  <c r="I41" i="2"/>
  <c r="H41" i="2"/>
  <c r="G41" i="2"/>
  <c r="F41" i="2"/>
  <c r="E41" i="2"/>
  <c r="D41" i="2"/>
  <c r="C41" i="2"/>
  <c r="B41" i="2"/>
  <c r="A41" i="2"/>
  <c r="I40" i="2"/>
  <c r="H40" i="2"/>
  <c r="G40" i="2"/>
  <c r="F40" i="2"/>
  <c r="E40" i="2"/>
  <c r="D40" i="2"/>
  <c r="C40" i="2"/>
  <c r="B40" i="2"/>
  <c r="K40" i="2" s="1"/>
  <c r="A40" i="2"/>
  <c r="I39" i="2"/>
  <c r="H39" i="2"/>
  <c r="G39" i="2"/>
  <c r="F39" i="2"/>
  <c r="E39" i="2"/>
  <c r="D39" i="2"/>
  <c r="C39" i="2"/>
  <c r="B39" i="2"/>
  <c r="A39" i="2"/>
  <c r="I38" i="2"/>
  <c r="H38" i="2"/>
  <c r="G38" i="2"/>
  <c r="F38" i="2"/>
  <c r="E38" i="2"/>
  <c r="D38" i="2"/>
  <c r="C38" i="2"/>
  <c r="B38" i="2"/>
  <c r="A38" i="2"/>
  <c r="I37" i="2"/>
  <c r="H37" i="2"/>
  <c r="G37" i="2"/>
  <c r="F37" i="2"/>
  <c r="E37" i="2"/>
  <c r="D37" i="2"/>
  <c r="C37" i="2"/>
  <c r="B37" i="2"/>
  <c r="A37" i="2"/>
  <c r="I36" i="2"/>
  <c r="H36" i="2"/>
  <c r="G36" i="2"/>
  <c r="F36" i="2"/>
  <c r="J36" i="2" s="1"/>
  <c r="E36" i="2"/>
  <c r="D36" i="2"/>
  <c r="C36" i="2"/>
  <c r="B36" i="2"/>
  <c r="A36" i="2"/>
  <c r="I35" i="2"/>
  <c r="H35" i="2"/>
  <c r="G35" i="2"/>
  <c r="F35" i="2"/>
  <c r="E35" i="2"/>
  <c r="D35" i="2"/>
  <c r="C35" i="2"/>
  <c r="B35" i="2"/>
  <c r="A35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K32" i="2" s="1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J28" i="2" s="1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K27" i="2" s="1"/>
  <c r="A27" i="2"/>
  <c r="I26" i="2"/>
  <c r="H26" i="2"/>
  <c r="G26" i="2"/>
  <c r="F26" i="2"/>
  <c r="E26" i="2"/>
  <c r="D26" i="2"/>
  <c r="C26" i="2"/>
  <c r="B26" i="2"/>
  <c r="A26" i="2"/>
  <c r="I25" i="2"/>
  <c r="H25" i="2"/>
  <c r="G25" i="2"/>
  <c r="F25" i="2"/>
  <c r="E25" i="2"/>
  <c r="D25" i="2"/>
  <c r="C25" i="2"/>
  <c r="B25" i="2"/>
  <c r="A25" i="2"/>
  <c r="I24" i="2"/>
  <c r="H24" i="2"/>
  <c r="G24" i="2"/>
  <c r="F24" i="2"/>
  <c r="E24" i="2"/>
  <c r="D24" i="2"/>
  <c r="C24" i="2"/>
  <c r="B24" i="2"/>
  <c r="L24" i="2" s="1"/>
  <c r="A24" i="2"/>
  <c r="I23" i="2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A22" i="2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L19" i="2" s="1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L16" i="2" s="1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K11" i="2" s="1"/>
  <c r="A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A9" i="2"/>
  <c r="I8" i="2"/>
  <c r="H8" i="2"/>
  <c r="G8" i="2"/>
  <c r="F8" i="2"/>
  <c r="E8" i="2"/>
  <c r="D8" i="2"/>
  <c r="C8" i="2"/>
  <c r="B8" i="2"/>
  <c r="L8" i="2" s="1"/>
  <c r="A8" i="2"/>
  <c r="I7" i="2"/>
  <c r="H7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L5" i="2" s="1"/>
  <c r="A5" i="2"/>
  <c r="I4" i="2"/>
  <c r="H4" i="2"/>
  <c r="G4" i="2"/>
  <c r="F4" i="2"/>
  <c r="E4" i="2"/>
  <c r="D4" i="2"/>
  <c r="C4" i="2"/>
  <c r="B4" i="2"/>
  <c r="A4" i="2"/>
  <c r="I3" i="2"/>
  <c r="H3" i="2"/>
  <c r="G3" i="2"/>
  <c r="F3" i="2"/>
  <c r="E3" i="2"/>
  <c r="D3" i="2"/>
  <c r="C3" i="2"/>
  <c r="B3" i="2"/>
  <c r="K3" i="2" s="1"/>
  <c r="A3" i="2"/>
  <c r="K6" i="2"/>
  <c r="L9" i="2"/>
  <c r="L13" i="2"/>
  <c r="L14" i="2"/>
  <c r="L17" i="2"/>
  <c r="L21" i="2"/>
  <c r="L22" i="2"/>
  <c r="L25" i="2"/>
  <c r="K29" i="2"/>
  <c r="L30" i="2"/>
  <c r="K33" i="2"/>
  <c r="L37" i="2"/>
  <c r="L38" i="2"/>
  <c r="L41" i="2"/>
  <c r="L45" i="2"/>
  <c r="L46" i="2"/>
  <c r="L49" i="2"/>
  <c r="K53" i="2"/>
  <c r="J53" i="2"/>
  <c r="L54" i="2"/>
  <c r="J58" i="2"/>
  <c r="L61" i="2"/>
  <c r="K62" i="2"/>
  <c r="L65" i="2"/>
  <c r="L69" i="2"/>
  <c r="K70" i="2"/>
  <c r="L73" i="2"/>
  <c r="L77" i="2"/>
  <c r="K78" i="2"/>
  <c r="L81" i="2"/>
  <c r="L85" i="2"/>
  <c r="K86" i="2"/>
  <c r="L88" i="2"/>
  <c r="L89" i="2"/>
  <c r="J90" i="2"/>
  <c r="L93" i="2"/>
  <c r="L94" i="2"/>
  <c r="L102" i="2"/>
  <c r="J103" i="2"/>
  <c r="K104" i="2"/>
  <c r="L105" i="2"/>
  <c r="L109" i="2"/>
  <c r="L110" i="2"/>
  <c r="L113" i="2"/>
  <c r="L117" i="2"/>
  <c r="J117" i="2"/>
  <c r="K118" i="2"/>
  <c r="L121" i="2"/>
  <c r="L125" i="2"/>
  <c r="L126" i="2"/>
  <c r="K129" i="2"/>
  <c r="J130" i="2"/>
  <c r="L133" i="2"/>
  <c r="L134" i="2"/>
  <c r="L137" i="2"/>
  <c r="J138" i="2"/>
  <c r="L141" i="2"/>
  <c r="L142" i="2"/>
  <c r="L145" i="2"/>
  <c r="L149" i="2"/>
  <c r="K150" i="2"/>
  <c r="L153" i="2"/>
  <c r="L157" i="2"/>
  <c r="L158" i="2"/>
  <c r="L161" i="2"/>
  <c r="L165" i="2"/>
  <c r="L166" i="2"/>
  <c r="L169" i="2"/>
  <c r="L173" i="2"/>
  <c r="L174" i="2"/>
  <c r="L177" i="2"/>
  <c r="B2" i="2"/>
  <c r="C2" i="2"/>
  <c r="D2" i="2"/>
  <c r="E2" i="2"/>
  <c r="F2" i="2"/>
  <c r="G2" i="2"/>
  <c r="H2" i="2"/>
  <c r="I2" i="2"/>
  <c r="A2" i="2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C91" i="3"/>
  <c r="D91" i="3"/>
  <c r="E91" i="3"/>
  <c r="F91" i="3"/>
  <c r="G91" i="3"/>
  <c r="H91" i="3"/>
  <c r="A92" i="3"/>
  <c r="B92" i="3"/>
  <c r="C92" i="3"/>
  <c r="D92" i="3"/>
  <c r="E92" i="3"/>
  <c r="F92" i="3"/>
  <c r="G92" i="3"/>
  <c r="H92" i="3"/>
  <c r="A93" i="3"/>
  <c r="B93" i="3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A99" i="3"/>
  <c r="B99" i="3"/>
  <c r="C99" i="3"/>
  <c r="D99" i="3"/>
  <c r="E99" i="3"/>
  <c r="F99" i="3"/>
  <c r="G99" i="3"/>
  <c r="H99" i="3"/>
  <c r="A100" i="3"/>
  <c r="B100" i="3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C102" i="3"/>
  <c r="D102" i="3"/>
  <c r="E102" i="3"/>
  <c r="F102" i="3"/>
  <c r="G102" i="3"/>
  <c r="H102" i="3"/>
  <c r="A103" i="3"/>
  <c r="B103" i="3"/>
  <c r="K103" i="3" s="1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K105" i="3" s="1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K107" i="3" s="1"/>
  <c r="C107" i="3"/>
  <c r="D107" i="3"/>
  <c r="E107" i="3"/>
  <c r="F107" i="3"/>
  <c r="G107" i="3"/>
  <c r="H107" i="3"/>
  <c r="A108" i="3"/>
  <c r="B108" i="3"/>
  <c r="C108" i="3"/>
  <c r="D108" i="3"/>
  <c r="E108" i="3"/>
  <c r="F108" i="3"/>
  <c r="G108" i="3"/>
  <c r="H108" i="3"/>
  <c r="A109" i="3"/>
  <c r="B109" i="3"/>
  <c r="K109" i="3" s="1"/>
  <c r="C109" i="3"/>
  <c r="D109" i="3"/>
  <c r="E109" i="3"/>
  <c r="F109" i="3"/>
  <c r="G109" i="3"/>
  <c r="H109" i="3"/>
  <c r="A110" i="3"/>
  <c r="B110" i="3"/>
  <c r="C110" i="3"/>
  <c r="D110" i="3"/>
  <c r="E110" i="3"/>
  <c r="F110" i="3"/>
  <c r="G110" i="3"/>
  <c r="H110" i="3"/>
  <c r="A111" i="3"/>
  <c r="B111" i="3"/>
  <c r="C111" i="3"/>
  <c r="D111" i="3"/>
  <c r="E111" i="3"/>
  <c r="F111" i="3"/>
  <c r="J111" i="3" s="1"/>
  <c r="G111" i="3"/>
  <c r="H111" i="3"/>
  <c r="A112" i="3"/>
  <c r="B112" i="3"/>
  <c r="K112" i="3" s="1"/>
  <c r="C112" i="3"/>
  <c r="D112" i="3"/>
  <c r="E112" i="3"/>
  <c r="F112" i="3"/>
  <c r="G112" i="3"/>
  <c r="H112" i="3"/>
  <c r="A113" i="3"/>
  <c r="B113" i="3"/>
  <c r="C113" i="3"/>
  <c r="D113" i="3"/>
  <c r="E113" i="3"/>
  <c r="F113" i="3"/>
  <c r="G113" i="3"/>
  <c r="H113" i="3"/>
  <c r="A114" i="3"/>
  <c r="B114" i="3"/>
  <c r="K114" i="3" s="1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C116" i="3"/>
  <c r="D116" i="3"/>
  <c r="E116" i="3"/>
  <c r="F116" i="3"/>
  <c r="J116" i="3" s="1"/>
  <c r="G116" i="3"/>
  <c r="H116" i="3"/>
  <c r="A117" i="3"/>
  <c r="B117" i="3"/>
  <c r="K117" i="3" s="1"/>
  <c r="C117" i="3"/>
  <c r="D117" i="3"/>
  <c r="E117" i="3"/>
  <c r="F117" i="3"/>
  <c r="G117" i="3"/>
  <c r="H117" i="3"/>
  <c r="A118" i="3"/>
  <c r="B118" i="3"/>
  <c r="C118" i="3"/>
  <c r="D118" i="3"/>
  <c r="E118" i="3"/>
  <c r="F118" i="3"/>
  <c r="G118" i="3"/>
  <c r="H118" i="3"/>
  <c r="A119" i="3"/>
  <c r="B119" i="3"/>
  <c r="K119" i="3" s="1"/>
  <c r="C119" i="3"/>
  <c r="D119" i="3"/>
  <c r="E119" i="3"/>
  <c r="F119" i="3"/>
  <c r="G119" i="3"/>
  <c r="H119" i="3"/>
  <c r="A120" i="3"/>
  <c r="B120" i="3"/>
  <c r="L120" i="3" s="1"/>
  <c r="C120" i="3"/>
  <c r="D120" i="3"/>
  <c r="E120" i="3"/>
  <c r="F120" i="3"/>
  <c r="G120" i="3"/>
  <c r="H120" i="3"/>
  <c r="A121" i="3"/>
  <c r="B121" i="3"/>
  <c r="C121" i="3"/>
  <c r="D121" i="3"/>
  <c r="E121" i="3"/>
  <c r="F121" i="3"/>
  <c r="G121" i="3"/>
  <c r="H121" i="3"/>
  <c r="A122" i="3"/>
  <c r="B122" i="3"/>
  <c r="L122" i="3" s="1"/>
  <c r="C122" i="3"/>
  <c r="D122" i="3"/>
  <c r="E122" i="3"/>
  <c r="F122" i="3"/>
  <c r="G122" i="3"/>
  <c r="H122" i="3"/>
  <c r="A123" i="3"/>
  <c r="B123" i="3"/>
  <c r="C123" i="3"/>
  <c r="D123" i="3"/>
  <c r="E123" i="3"/>
  <c r="F123" i="3"/>
  <c r="G123" i="3"/>
  <c r="H123" i="3"/>
  <c r="A124" i="3"/>
  <c r="B124" i="3"/>
  <c r="L124" i="3" s="1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L126" i="3" s="1"/>
  <c r="C126" i="3"/>
  <c r="D126" i="3"/>
  <c r="E126" i="3"/>
  <c r="F126" i="3"/>
  <c r="G126" i="3"/>
  <c r="H126" i="3"/>
  <c r="A127" i="3"/>
  <c r="B127" i="3"/>
  <c r="C127" i="3"/>
  <c r="D127" i="3"/>
  <c r="E127" i="3"/>
  <c r="F127" i="3"/>
  <c r="G127" i="3"/>
  <c r="H127" i="3"/>
  <c r="A128" i="3"/>
  <c r="B128" i="3"/>
  <c r="K128" i="3" s="1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C130" i="3"/>
  <c r="D130" i="3"/>
  <c r="E130" i="3"/>
  <c r="F130" i="3"/>
  <c r="J130" i="3" s="1"/>
  <c r="G130" i="3"/>
  <c r="H130" i="3"/>
  <c r="A131" i="3"/>
  <c r="B131" i="3"/>
  <c r="K131" i="3" s="1"/>
  <c r="C131" i="3"/>
  <c r="D131" i="3"/>
  <c r="E131" i="3"/>
  <c r="F131" i="3"/>
  <c r="G131" i="3"/>
  <c r="H131" i="3"/>
  <c r="A132" i="3"/>
  <c r="B132" i="3"/>
  <c r="C132" i="3"/>
  <c r="D132" i="3"/>
  <c r="E132" i="3"/>
  <c r="F132" i="3"/>
  <c r="G132" i="3"/>
  <c r="H132" i="3"/>
  <c r="A133" i="3"/>
  <c r="B133" i="3"/>
  <c r="K133" i="3" s="1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K135" i="3" s="1"/>
  <c r="C135" i="3"/>
  <c r="D135" i="3"/>
  <c r="E135" i="3"/>
  <c r="F135" i="3"/>
  <c r="G135" i="3"/>
  <c r="H135" i="3"/>
  <c r="A136" i="3"/>
  <c r="B136" i="3"/>
  <c r="C136" i="3"/>
  <c r="D136" i="3"/>
  <c r="E136" i="3"/>
  <c r="F136" i="3"/>
  <c r="G136" i="3"/>
  <c r="H136" i="3"/>
  <c r="A137" i="3"/>
  <c r="B137" i="3"/>
  <c r="K137" i="3" s="1"/>
  <c r="C137" i="3"/>
  <c r="D137" i="3"/>
  <c r="E137" i="3"/>
  <c r="F137" i="3"/>
  <c r="G137" i="3"/>
  <c r="H137" i="3"/>
  <c r="A138" i="3"/>
  <c r="B138" i="3"/>
  <c r="L138" i="3" s="1"/>
  <c r="C138" i="3"/>
  <c r="D138" i="3"/>
  <c r="E138" i="3"/>
  <c r="F138" i="3"/>
  <c r="G138" i="3"/>
  <c r="H138" i="3"/>
  <c r="A139" i="3"/>
  <c r="B139" i="3"/>
  <c r="C139" i="3"/>
  <c r="D139" i="3"/>
  <c r="E139" i="3"/>
  <c r="F139" i="3"/>
  <c r="G139" i="3"/>
  <c r="H139" i="3"/>
  <c r="A140" i="3"/>
  <c r="B140" i="3"/>
  <c r="K140" i="3" s="1"/>
  <c r="C140" i="3"/>
  <c r="D140" i="3"/>
  <c r="E140" i="3"/>
  <c r="F140" i="3"/>
  <c r="G140" i="3"/>
  <c r="H140" i="3"/>
  <c r="A141" i="3"/>
  <c r="B141" i="3"/>
  <c r="C141" i="3"/>
  <c r="D141" i="3"/>
  <c r="E141" i="3"/>
  <c r="F141" i="3"/>
  <c r="G141" i="3"/>
  <c r="H141" i="3"/>
  <c r="A142" i="3"/>
  <c r="B142" i="3"/>
  <c r="C142" i="3"/>
  <c r="D142" i="3"/>
  <c r="E142" i="3"/>
  <c r="F142" i="3"/>
  <c r="J142" i="3" s="1"/>
  <c r="G142" i="3"/>
  <c r="H142" i="3"/>
  <c r="A143" i="3"/>
  <c r="B143" i="3"/>
  <c r="K143" i="3" s="1"/>
  <c r="C143" i="3"/>
  <c r="D143" i="3"/>
  <c r="E143" i="3"/>
  <c r="F143" i="3"/>
  <c r="G143" i="3"/>
  <c r="H143" i="3"/>
  <c r="A144" i="3"/>
  <c r="B144" i="3"/>
  <c r="C144" i="3"/>
  <c r="D144" i="3"/>
  <c r="E144" i="3"/>
  <c r="F144" i="3"/>
  <c r="G144" i="3"/>
  <c r="H144" i="3"/>
  <c r="A145" i="3"/>
  <c r="B145" i="3"/>
  <c r="K145" i="3" s="1"/>
  <c r="C145" i="3"/>
  <c r="D145" i="3"/>
  <c r="E145" i="3"/>
  <c r="F145" i="3"/>
  <c r="G145" i="3"/>
  <c r="H145" i="3"/>
  <c r="A146" i="3"/>
  <c r="B146" i="3"/>
  <c r="C146" i="3"/>
  <c r="D146" i="3"/>
  <c r="E146" i="3"/>
  <c r="F146" i="3"/>
  <c r="G146" i="3"/>
  <c r="H146" i="3"/>
  <c r="A147" i="3"/>
  <c r="B147" i="3"/>
  <c r="K147" i="3" s="1"/>
  <c r="C147" i="3"/>
  <c r="D147" i="3"/>
  <c r="E147" i="3"/>
  <c r="F147" i="3"/>
  <c r="G147" i="3"/>
  <c r="H147" i="3"/>
  <c r="A148" i="3"/>
  <c r="B148" i="3"/>
  <c r="C148" i="3"/>
  <c r="D148" i="3"/>
  <c r="E148" i="3"/>
  <c r="F148" i="3"/>
  <c r="G148" i="3"/>
  <c r="H148" i="3"/>
  <c r="A149" i="3"/>
  <c r="B149" i="3"/>
  <c r="K149" i="3" s="1"/>
  <c r="C149" i="3"/>
  <c r="D149" i="3"/>
  <c r="E149" i="3"/>
  <c r="F149" i="3"/>
  <c r="G149" i="3"/>
  <c r="H149" i="3"/>
  <c r="A150" i="3"/>
  <c r="B150" i="3"/>
  <c r="C150" i="3"/>
  <c r="D150" i="3"/>
  <c r="E150" i="3"/>
  <c r="F150" i="3"/>
  <c r="G150" i="3"/>
  <c r="H150" i="3"/>
  <c r="A151" i="3"/>
  <c r="B151" i="3"/>
  <c r="K151" i="3" s="1"/>
  <c r="C151" i="3"/>
  <c r="D151" i="3"/>
  <c r="E151" i="3"/>
  <c r="F151" i="3"/>
  <c r="G151" i="3"/>
  <c r="H151" i="3"/>
  <c r="A152" i="3"/>
  <c r="B152" i="3"/>
  <c r="C152" i="3"/>
  <c r="D152" i="3"/>
  <c r="E152" i="3"/>
  <c r="F152" i="3"/>
  <c r="G152" i="3"/>
  <c r="H152" i="3"/>
  <c r="A153" i="3"/>
  <c r="B153" i="3"/>
  <c r="K153" i="3" s="1"/>
  <c r="C153" i="3"/>
  <c r="D153" i="3"/>
  <c r="E153" i="3"/>
  <c r="F153" i="3"/>
  <c r="G153" i="3"/>
  <c r="H153" i="3"/>
  <c r="A154" i="3"/>
  <c r="B154" i="3"/>
  <c r="C154" i="3"/>
  <c r="D154" i="3"/>
  <c r="E154" i="3"/>
  <c r="F154" i="3"/>
  <c r="G154" i="3"/>
  <c r="H154" i="3"/>
  <c r="A155" i="3"/>
  <c r="B155" i="3"/>
  <c r="K155" i="3" s="1"/>
  <c r="C155" i="3"/>
  <c r="D155" i="3"/>
  <c r="E155" i="3"/>
  <c r="F155" i="3"/>
  <c r="G155" i="3"/>
  <c r="H155" i="3"/>
  <c r="A156" i="3"/>
  <c r="B156" i="3"/>
  <c r="L156" i="3" s="1"/>
  <c r="C156" i="3"/>
  <c r="D156" i="3"/>
  <c r="E156" i="3"/>
  <c r="F156" i="3"/>
  <c r="G156" i="3"/>
  <c r="H156" i="3"/>
  <c r="A157" i="3"/>
  <c r="B157" i="3"/>
  <c r="C157" i="3"/>
  <c r="D157" i="3"/>
  <c r="E157" i="3"/>
  <c r="F157" i="3"/>
  <c r="G157" i="3"/>
  <c r="H157" i="3"/>
  <c r="A158" i="3"/>
  <c r="B158" i="3"/>
  <c r="L158" i="3" s="1"/>
  <c r="C158" i="3"/>
  <c r="D158" i="3"/>
  <c r="E158" i="3"/>
  <c r="F158" i="3"/>
  <c r="G158" i="3"/>
  <c r="H158" i="3"/>
  <c r="A159" i="3"/>
  <c r="B159" i="3"/>
  <c r="C159" i="3"/>
  <c r="D159" i="3"/>
  <c r="E159" i="3"/>
  <c r="F159" i="3"/>
  <c r="G159" i="3"/>
  <c r="H159" i="3"/>
  <c r="A160" i="3"/>
  <c r="B160" i="3"/>
  <c r="L160" i="3" s="1"/>
  <c r="C160" i="3"/>
  <c r="D160" i="3"/>
  <c r="E160" i="3"/>
  <c r="F160" i="3"/>
  <c r="G160" i="3"/>
  <c r="H160" i="3"/>
  <c r="A161" i="3"/>
  <c r="B161" i="3"/>
  <c r="C161" i="3"/>
  <c r="D161" i="3"/>
  <c r="E161" i="3"/>
  <c r="F161" i="3"/>
  <c r="G161" i="3"/>
  <c r="H161" i="3"/>
  <c r="A162" i="3"/>
  <c r="B162" i="3"/>
  <c r="L162" i="3" s="1"/>
  <c r="C162" i="3"/>
  <c r="D162" i="3"/>
  <c r="E162" i="3"/>
  <c r="F162" i="3"/>
  <c r="G162" i="3"/>
  <c r="H162" i="3"/>
  <c r="A163" i="3"/>
  <c r="B163" i="3"/>
  <c r="C163" i="3"/>
  <c r="D163" i="3"/>
  <c r="E163" i="3"/>
  <c r="F163" i="3"/>
  <c r="G163" i="3"/>
  <c r="H163" i="3"/>
  <c r="A164" i="3"/>
  <c r="B164" i="3"/>
  <c r="L164" i="3" s="1"/>
  <c r="C164" i="3"/>
  <c r="D164" i="3"/>
  <c r="E164" i="3"/>
  <c r="F164" i="3"/>
  <c r="G164" i="3"/>
  <c r="H164" i="3"/>
  <c r="A165" i="3"/>
  <c r="B165" i="3"/>
  <c r="C165" i="3"/>
  <c r="D165" i="3"/>
  <c r="E165" i="3"/>
  <c r="F165" i="3"/>
  <c r="G165" i="3"/>
  <c r="H165" i="3"/>
  <c r="A166" i="3"/>
  <c r="B166" i="3"/>
  <c r="L166" i="3" s="1"/>
  <c r="C166" i="3"/>
  <c r="D166" i="3"/>
  <c r="E166" i="3"/>
  <c r="F166" i="3"/>
  <c r="G166" i="3"/>
  <c r="H166" i="3"/>
  <c r="A167" i="3"/>
  <c r="B167" i="3"/>
  <c r="C167" i="3"/>
  <c r="D167" i="3"/>
  <c r="E167" i="3"/>
  <c r="F167" i="3"/>
  <c r="G167" i="3"/>
  <c r="H167" i="3"/>
  <c r="A168" i="3"/>
  <c r="B168" i="3"/>
  <c r="L168" i="3" s="1"/>
  <c r="C168" i="3"/>
  <c r="D168" i="3"/>
  <c r="E168" i="3"/>
  <c r="F168" i="3"/>
  <c r="G168" i="3"/>
  <c r="H168" i="3"/>
  <c r="A169" i="3"/>
  <c r="B169" i="3"/>
  <c r="C169" i="3"/>
  <c r="D169" i="3"/>
  <c r="E169" i="3"/>
  <c r="F169" i="3"/>
  <c r="G169" i="3"/>
  <c r="H169" i="3"/>
  <c r="A170" i="3"/>
  <c r="B170" i="3"/>
  <c r="L170" i="3" s="1"/>
  <c r="C170" i="3"/>
  <c r="D170" i="3"/>
  <c r="E170" i="3"/>
  <c r="F170" i="3"/>
  <c r="G170" i="3"/>
  <c r="H170" i="3"/>
  <c r="A171" i="3"/>
  <c r="B171" i="3"/>
  <c r="C171" i="3"/>
  <c r="D171" i="3"/>
  <c r="E171" i="3"/>
  <c r="F171" i="3"/>
  <c r="G171" i="3"/>
  <c r="H171" i="3"/>
  <c r="A172" i="3"/>
  <c r="B172" i="3"/>
  <c r="L172" i="3" s="1"/>
  <c r="C172" i="3"/>
  <c r="D172" i="3"/>
  <c r="E172" i="3"/>
  <c r="F172" i="3"/>
  <c r="G172" i="3"/>
  <c r="H172" i="3"/>
  <c r="A173" i="3"/>
  <c r="B173" i="3"/>
  <c r="L173" i="3" s="1"/>
  <c r="C173" i="3"/>
  <c r="D173" i="3"/>
  <c r="E173" i="3"/>
  <c r="F173" i="3"/>
  <c r="G173" i="3"/>
  <c r="H173" i="3"/>
  <c r="A174" i="3"/>
  <c r="B174" i="3"/>
  <c r="L174" i="3" s="1"/>
  <c r="C174" i="3"/>
  <c r="D174" i="3"/>
  <c r="E174" i="3"/>
  <c r="F174" i="3"/>
  <c r="G174" i="3"/>
  <c r="H174" i="3"/>
  <c r="A175" i="3"/>
  <c r="B175" i="3"/>
  <c r="L175" i="3" s="1"/>
  <c r="C175" i="3"/>
  <c r="D175" i="3"/>
  <c r="E175" i="3"/>
  <c r="F175" i="3"/>
  <c r="G175" i="3"/>
  <c r="H175" i="3"/>
  <c r="A176" i="3"/>
  <c r="B176" i="3"/>
  <c r="L176" i="3" s="1"/>
  <c r="C176" i="3"/>
  <c r="D176" i="3"/>
  <c r="E176" i="3"/>
  <c r="F176" i="3"/>
  <c r="G176" i="3"/>
  <c r="H176" i="3"/>
  <c r="A177" i="3"/>
  <c r="B177" i="3"/>
  <c r="L177" i="3" s="1"/>
  <c r="C177" i="3"/>
  <c r="D177" i="3"/>
  <c r="E177" i="3"/>
  <c r="F177" i="3"/>
  <c r="G177" i="3"/>
  <c r="H177" i="3"/>
  <c r="A178" i="3"/>
  <c r="B178" i="3"/>
  <c r="L178" i="3" s="1"/>
  <c r="C178" i="3"/>
  <c r="D178" i="3"/>
  <c r="E178" i="3"/>
  <c r="F178" i="3"/>
  <c r="G178" i="3"/>
  <c r="H178" i="3"/>
  <c r="A179" i="3"/>
  <c r="B179" i="3"/>
  <c r="L179" i="3" s="1"/>
  <c r="C179" i="3"/>
  <c r="D179" i="3"/>
  <c r="E179" i="3"/>
  <c r="F179" i="3"/>
  <c r="G179" i="3"/>
  <c r="H179" i="3"/>
  <c r="A180" i="3"/>
  <c r="B180" i="3"/>
  <c r="C180" i="3"/>
  <c r="D180" i="3"/>
  <c r="E180" i="3"/>
  <c r="F180" i="3"/>
  <c r="G180" i="3"/>
  <c r="H180" i="3"/>
  <c r="A181" i="3"/>
  <c r="B181" i="3"/>
  <c r="K181" i="3" s="1"/>
  <c r="C181" i="3"/>
  <c r="D181" i="3"/>
  <c r="E181" i="3"/>
  <c r="F181" i="3"/>
  <c r="G181" i="3"/>
  <c r="H181" i="3"/>
  <c r="A182" i="3"/>
  <c r="B182" i="3"/>
  <c r="C182" i="3"/>
  <c r="D182" i="3"/>
  <c r="E182" i="3"/>
  <c r="F182" i="3"/>
  <c r="G182" i="3"/>
  <c r="H182" i="3"/>
  <c r="A183" i="3"/>
  <c r="B183" i="3"/>
  <c r="C183" i="3"/>
  <c r="D183" i="3"/>
  <c r="E183" i="3"/>
  <c r="F183" i="3"/>
  <c r="G183" i="3"/>
  <c r="H183" i="3"/>
  <c r="A184" i="3"/>
  <c r="B184" i="3"/>
  <c r="C184" i="3"/>
  <c r="D184" i="3"/>
  <c r="E184" i="3"/>
  <c r="F184" i="3"/>
  <c r="G184" i="3"/>
  <c r="H184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H2" i="3"/>
  <c r="G2" i="3"/>
  <c r="F2" i="3"/>
  <c r="E2" i="3"/>
  <c r="D2" i="3"/>
  <c r="C2" i="3"/>
  <c r="B2" i="3"/>
  <c r="A2" i="3"/>
  <c r="K181" i="4"/>
  <c r="L179" i="4"/>
  <c r="K179" i="4"/>
  <c r="J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J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J143" i="4"/>
  <c r="L142" i="4"/>
  <c r="K142" i="4"/>
  <c r="J142" i="4"/>
  <c r="L141" i="4"/>
  <c r="K141" i="4"/>
  <c r="L140" i="4"/>
  <c r="K140" i="4"/>
  <c r="L139" i="4"/>
  <c r="K139" i="4"/>
  <c r="J139" i="4"/>
  <c r="L138" i="4"/>
  <c r="K138" i="4"/>
  <c r="J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J131" i="4"/>
  <c r="L130" i="4"/>
  <c r="K130" i="4"/>
  <c r="J130" i="4"/>
  <c r="L129" i="4"/>
  <c r="K129" i="4"/>
  <c r="L128" i="4"/>
  <c r="K128" i="4"/>
  <c r="J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J120" i="4"/>
  <c r="L119" i="4"/>
  <c r="K119" i="4"/>
  <c r="L118" i="4"/>
  <c r="K118" i="4"/>
  <c r="L117" i="4"/>
  <c r="K117" i="4"/>
  <c r="J117" i="4"/>
  <c r="L116" i="4"/>
  <c r="K116" i="4"/>
  <c r="J116" i="4"/>
  <c r="L115" i="4"/>
  <c r="K115" i="4"/>
  <c r="L114" i="4"/>
  <c r="K114" i="4"/>
  <c r="L113" i="4"/>
  <c r="K113" i="4"/>
  <c r="L112" i="4"/>
  <c r="K112" i="4"/>
  <c r="J112" i="4"/>
  <c r="L111" i="4"/>
  <c r="K111" i="4"/>
  <c r="J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J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J96" i="4"/>
  <c r="L95" i="4"/>
  <c r="K95" i="4"/>
  <c r="J95" i="4"/>
  <c r="L94" i="4"/>
  <c r="K94" i="4"/>
  <c r="L93" i="4"/>
  <c r="K93" i="4"/>
  <c r="L92" i="4"/>
  <c r="K92" i="4"/>
  <c r="L91" i="4"/>
  <c r="K91" i="4"/>
  <c r="L90" i="4"/>
  <c r="K90" i="4"/>
  <c r="J90" i="4"/>
  <c r="L89" i="4"/>
  <c r="K89" i="4"/>
  <c r="L88" i="4"/>
  <c r="K88" i="4"/>
  <c r="L87" i="4"/>
  <c r="K87" i="4"/>
  <c r="L86" i="4"/>
  <c r="K86" i="4"/>
  <c r="L85" i="4"/>
  <c r="K85" i="4"/>
  <c r="L84" i="4"/>
  <c r="K84" i="4"/>
  <c r="J84" i="4"/>
  <c r="L83" i="4"/>
  <c r="K83" i="4"/>
  <c r="J83" i="4"/>
  <c r="L82" i="4"/>
  <c r="K82" i="4"/>
  <c r="L81" i="4"/>
  <c r="K81" i="4"/>
  <c r="L80" i="4"/>
  <c r="K80" i="4"/>
  <c r="J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J59" i="4"/>
  <c r="L58" i="4"/>
  <c r="K58" i="4"/>
  <c r="J58" i="4"/>
  <c r="L57" i="4"/>
  <c r="K57" i="4"/>
  <c r="L56" i="4"/>
  <c r="K56" i="4"/>
  <c r="L55" i="4"/>
  <c r="K55" i="4"/>
  <c r="L54" i="4"/>
  <c r="K54" i="4"/>
  <c r="J54" i="4"/>
  <c r="L53" i="4"/>
  <c r="K53" i="4"/>
  <c r="J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J37" i="4"/>
  <c r="L36" i="4"/>
  <c r="K36" i="4"/>
  <c r="J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J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K181" i="2"/>
  <c r="L179" i="2"/>
  <c r="K179" i="2"/>
  <c r="J179" i="2"/>
  <c r="L178" i="2"/>
  <c r="K178" i="2"/>
  <c r="L176" i="2"/>
  <c r="L175" i="2"/>
  <c r="K175" i="2"/>
  <c r="K174" i="2"/>
  <c r="L172" i="2"/>
  <c r="K172" i="2"/>
  <c r="L171" i="2"/>
  <c r="K171" i="2"/>
  <c r="L170" i="2"/>
  <c r="K170" i="2"/>
  <c r="L167" i="2"/>
  <c r="K167" i="2"/>
  <c r="K166" i="2"/>
  <c r="L164" i="2"/>
  <c r="K164" i="2"/>
  <c r="L163" i="2"/>
  <c r="K163" i="2"/>
  <c r="L162" i="2"/>
  <c r="K162" i="2"/>
  <c r="L159" i="2"/>
  <c r="K159" i="2"/>
  <c r="K158" i="2"/>
  <c r="L156" i="2"/>
  <c r="K156" i="2"/>
  <c r="J156" i="2"/>
  <c r="L155" i="2"/>
  <c r="K155" i="2"/>
  <c r="L154" i="2"/>
  <c r="K154" i="2"/>
  <c r="K153" i="2"/>
  <c r="L151" i="2"/>
  <c r="K151" i="2"/>
  <c r="L150" i="2"/>
  <c r="K149" i="2"/>
  <c r="L148" i="2"/>
  <c r="K148" i="2"/>
  <c r="L147" i="2"/>
  <c r="K147" i="2"/>
  <c r="L146" i="2"/>
  <c r="K146" i="2"/>
  <c r="K145" i="2"/>
  <c r="L143" i="2"/>
  <c r="K143" i="2"/>
  <c r="J143" i="2"/>
  <c r="J142" i="2"/>
  <c r="L140" i="2"/>
  <c r="K140" i="2"/>
  <c r="L139" i="2"/>
  <c r="K139" i="2"/>
  <c r="J139" i="2"/>
  <c r="L138" i="2"/>
  <c r="K138" i="2"/>
  <c r="L135" i="2"/>
  <c r="K135" i="2"/>
  <c r="K133" i="2"/>
  <c r="L132" i="2"/>
  <c r="K132" i="2"/>
  <c r="L131" i="2"/>
  <c r="K131" i="2"/>
  <c r="J131" i="2"/>
  <c r="L130" i="2"/>
  <c r="K130" i="2"/>
  <c r="L129" i="2"/>
  <c r="J128" i="2"/>
  <c r="L127" i="2"/>
  <c r="K127" i="2"/>
  <c r="K126" i="2"/>
  <c r="L124" i="2"/>
  <c r="K124" i="2"/>
  <c r="L123" i="2"/>
  <c r="K123" i="2"/>
  <c r="L122" i="2"/>
  <c r="K122" i="2"/>
  <c r="J120" i="2"/>
  <c r="L119" i="2"/>
  <c r="K119" i="2"/>
  <c r="L118" i="2"/>
  <c r="K117" i="2"/>
  <c r="L116" i="2"/>
  <c r="K116" i="2"/>
  <c r="L115" i="2"/>
  <c r="K115" i="2"/>
  <c r="L114" i="2"/>
  <c r="K114" i="2"/>
  <c r="J112" i="2"/>
  <c r="L111" i="2"/>
  <c r="K111" i="2"/>
  <c r="J111" i="2"/>
  <c r="K109" i="2"/>
  <c r="L108" i="2"/>
  <c r="K108" i="2"/>
  <c r="L107" i="2"/>
  <c r="K107" i="2"/>
  <c r="L106" i="2"/>
  <c r="K106" i="2"/>
  <c r="K105" i="2"/>
  <c r="L104" i="2"/>
  <c r="L103" i="2"/>
  <c r="K103" i="2"/>
  <c r="L101" i="2"/>
  <c r="K101" i="2"/>
  <c r="L100" i="2"/>
  <c r="K100" i="2"/>
  <c r="L99" i="2"/>
  <c r="K99" i="2"/>
  <c r="L98" i="2"/>
  <c r="K98" i="2"/>
  <c r="L97" i="2"/>
  <c r="K97" i="2"/>
  <c r="J96" i="2"/>
  <c r="L95" i="2"/>
  <c r="K95" i="2"/>
  <c r="J95" i="2"/>
  <c r="K94" i="2"/>
  <c r="L92" i="2"/>
  <c r="K92" i="2"/>
  <c r="L91" i="2"/>
  <c r="K91" i="2"/>
  <c r="L90" i="2"/>
  <c r="K90" i="2"/>
  <c r="K89" i="2"/>
  <c r="L87" i="2"/>
  <c r="K87" i="2"/>
  <c r="L86" i="2"/>
  <c r="K85" i="2"/>
  <c r="L84" i="2"/>
  <c r="K84" i="2"/>
  <c r="L83" i="2"/>
  <c r="K83" i="2"/>
  <c r="J83" i="2"/>
  <c r="L82" i="2"/>
  <c r="K82" i="2"/>
  <c r="K80" i="2"/>
  <c r="J80" i="2"/>
  <c r="L79" i="2"/>
  <c r="K79" i="2"/>
  <c r="L76" i="2"/>
  <c r="K76" i="2"/>
  <c r="L75" i="2"/>
  <c r="K75" i="2"/>
  <c r="L74" i="2"/>
  <c r="K74" i="2"/>
  <c r="L71" i="2"/>
  <c r="K71" i="2"/>
  <c r="L68" i="2"/>
  <c r="K68" i="2"/>
  <c r="L67" i="2"/>
  <c r="K67" i="2"/>
  <c r="L66" i="2"/>
  <c r="K66" i="2"/>
  <c r="L63" i="2"/>
  <c r="K63" i="2"/>
  <c r="L60" i="2"/>
  <c r="K60" i="2"/>
  <c r="L59" i="2"/>
  <c r="K59" i="2"/>
  <c r="J59" i="2"/>
  <c r="L58" i="2"/>
  <c r="K58" i="2"/>
  <c r="L57" i="2"/>
  <c r="K57" i="2"/>
  <c r="L55" i="2"/>
  <c r="K55" i="2"/>
  <c r="J54" i="2"/>
  <c r="L53" i="2"/>
  <c r="L52" i="2"/>
  <c r="K52" i="2"/>
  <c r="L51" i="2"/>
  <c r="K51" i="2"/>
  <c r="L50" i="2"/>
  <c r="K50" i="2"/>
  <c r="L47" i="2"/>
  <c r="K47" i="2"/>
  <c r="K46" i="2"/>
  <c r="K45" i="2"/>
  <c r="L44" i="2"/>
  <c r="K44" i="2"/>
  <c r="L43" i="2"/>
  <c r="K43" i="2"/>
  <c r="L42" i="2"/>
  <c r="K42" i="2"/>
  <c r="L39" i="2"/>
  <c r="K39" i="2"/>
  <c r="K38" i="2"/>
  <c r="K37" i="2"/>
  <c r="J37" i="2"/>
  <c r="L36" i="2"/>
  <c r="K36" i="2"/>
  <c r="L35" i="2"/>
  <c r="K35" i="2"/>
  <c r="L34" i="2"/>
  <c r="K34" i="2"/>
  <c r="L33" i="2"/>
  <c r="L32" i="2"/>
  <c r="L31" i="2"/>
  <c r="K31" i="2"/>
  <c r="L29" i="2"/>
  <c r="L28" i="2"/>
  <c r="K28" i="2"/>
  <c r="L27" i="2"/>
  <c r="L26" i="2"/>
  <c r="K26" i="2"/>
  <c r="L23" i="2"/>
  <c r="K23" i="2"/>
  <c r="K22" i="2"/>
  <c r="L20" i="2"/>
  <c r="K20" i="2"/>
  <c r="L18" i="2"/>
  <c r="K18" i="2"/>
  <c r="K16" i="2"/>
  <c r="L15" i="2"/>
  <c r="K15" i="2"/>
  <c r="K14" i="2"/>
  <c r="L12" i="2"/>
  <c r="K12" i="2"/>
  <c r="L11" i="2"/>
  <c r="L10" i="2"/>
  <c r="K10" i="2"/>
  <c r="L7" i="2"/>
  <c r="K7" i="2"/>
  <c r="L4" i="2"/>
  <c r="K4" i="2"/>
  <c r="L3" i="2"/>
  <c r="L2" i="2"/>
  <c r="K2" i="2"/>
  <c r="J179" i="3"/>
  <c r="K178" i="3"/>
  <c r="K177" i="3"/>
  <c r="K175" i="3"/>
  <c r="K174" i="3"/>
  <c r="K173" i="3"/>
  <c r="K172" i="3"/>
  <c r="L171" i="3"/>
  <c r="K171" i="3"/>
  <c r="K170" i="3"/>
  <c r="L169" i="3"/>
  <c r="K169" i="3"/>
  <c r="K168" i="3"/>
  <c r="L167" i="3"/>
  <c r="K167" i="3"/>
  <c r="K166" i="3"/>
  <c r="L165" i="3"/>
  <c r="K165" i="3"/>
  <c r="K164" i="3"/>
  <c r="L163" i="3"/>
  <c r="K163" i="3"/>
  <c r="K162" i="3"/>
  <c r="L161" i="3"/>
  <c r="K161" i="3"/>
  <c r="K160" i="3"/>
  <c r="L159" i="3"/>
  <c r="K159" i="3"/>
  <c r="K158" i="3"/>
  <c r="L157" i="3"/>
  <c r="K157" i="3"/>
  <c r="K156" i="3"/>
  <c r="J156" i="3"/>
  <c r="L155" i="3"/>
  <c r="L154" i="3"/>
  <c r="K154" i="3"/>
  <c r="L153" i="3"/>
  <c r="L152" i="3"/>
  <c r="K152" i="3"/>
  <c r="L151" i="3"/>
  <c r="L150" i="3"/>
  <c r="K150" i="3"/>
  <c r="L149" i="3"/>
  <c r="L148" i="3"/>
  <c r="K148" i="3"/>
  <c r="L147" i="3"/>
  <c r="L146" i="3"/>
  <c r="K146" i="3"/>
  <c r="L145" i="3"/>
  <c r="L144" i="3"/>
  <c r="K144" i="3"/>
  <c r="L143" i="3"/>
  <c r="J143" i="3"/>
  <c r="L142" i="3"/>
  <c r="K142" i="3"/>
  <c r="L141" i="3"/>
  <c r="K141" i="3"/>
  <c r="L140" i="3"/>
  <c r="L139" i="3"/>
  <c r="K139" i="3"/>
  <c r="J139" i="3"/>
  <c r="K138" i="3"/>
  <c r="J138" i="3"/>
  <c r="L137" i="3"/>
  <c r="L136" i="3"/>
  <c r="K136" i="3"/>
  <c r="L135" i="3"/>
  <c r="L134" i="3"/>
  <c r="K134" i="3"/>
  <c r="L133" i="3"/>
  <c r="L132" i="3"/>
  <c r="K132" i="3"/>
  <c r="L131" i="3"/>
  <c r="J131" i="3"/>
  <c r="L130" i="3"/>
  <c r="K130" i="3"/>
  <c r="L129" i="3"/>
  <c r="K129" i="3"/>
  <c r="L128" i="3"/>
  <c r="J128" i="3"/>
  <c r="L127" i="3"/>
  <c r="K127" i="3"/>
  <c r="K126" i="3"/>
  <c r="L125" i="3"/>
  <c r="K125" i="3"/>
  <c r="K124" i="3"/>
  <c r="L123" i="3"/>
  <c r="K123" i="3"/>
  <c r="K122" i="3"/>
  <c r="L121" i="3"/>
  <c r="K121" i="3"/>
  <c r="K120" i="3"/>
  <c r="J120" i="3"/>
  <c r="L119" i="3"/>
  <c r="L118" i="3"/>
  <c r="K118" i="3"/>
  <c r="L117" i="3"/>
  <c r="J117" i="3"/>
  <c r="L116" i="3"/>
  <c r="K116" i="3"/>
  <c r="L115" i="3"/>
  <c r="K115" i="3"/>
  <c r="L114" i="3"/>
  <c r="L113" i="3"/>
  <c r="K113" i="3"/>
  <c r="L112" i="3"/>
  <c r="J112" i="3"/>
  <c r="L111" i="3"/>
  <c r="K111" i="3"/>
  <c r="L110" i="3"/>
  <c r="K110" i="3"/>
  <c r="L109" i="3"/>
  <c r="L108" i="3"/>
  <c r="K108" i="3"/>
  <c r="L107" i="3"/>
  <c r="L106" i="3"/>
  <c r="K106" i="3"/>
  <c r="L105" i="3"/>
  <c r="L104" i="3"/>
  <c r="K104" i="3"/>
  <c r="L103" i="3"/>
  <c r="J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J96" i="3"/>
  <c r="L95" i="3"/>
  <c r="K95" i="3"/>
  <c r="J95" i="3"/>
  <c r="L94" i="3"/>
  <c r="K94" i="3"/>
  <c r="L93" i="3"/>
  <c r="K93" i="3"/>
  <c r="L92" i="3"/>
  <c r="K92" i="3"/>
  <c r="L91" i="3"/>
  <c r="K91" i="3"/>
  <c r="L90" i="3"/>
  <c r="K90" i="3"/>
  <c r="J90" i="3"/>
  <c r="L89" i="3"/>
  <c r="K89" i="3"/>
  <c r="L88" i="3"/>
  <c r="K88" i="3"/>
  <c r="L87" i="3"/>
  <c r="K87" i="3"/>
  <c r="L86" i="3"/>
  <c r="K86" i="3"/>
  <c r="L85" i="3"/>
  <c r="K85" i="3"/>
  <c r="L84" i="3"/>
  <c r="K84" i="3"/>
  <c r="J84" i="3"/>
  <c r="L83" i="3"/>
  <c r="K83" i="3"/>
  <c r="J83" i="3"/>
  <c r="L82" i="3"/>
  <c r="K82" i="3"/>
  <c r="L81" i="3"/>
  <c r="K81" i="3"/>
  <c r="L80" i="3"/>
  <c r="K80" i="3"/>
  <c r="J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J59" i="3"/>
  <c r="L58" i="3"/>
  <c r="K58" i="3"/>
  <c r="J58" i="3"/>
  <c r="L57" i="3"/>
  <c r="K57" i="3"/>
  <c r="L56" i="3"/>
  <c r="K56" i="3"/>
  <c r="L55" i="3"/>
  <c r="K55" i="3"/>
  <c r="L54" i="3"/>
  <c r="K54" i="3"/>
  <c r="J54" i="3"/>
  <c r="L53" i="3"/>
  <c r="K53" i="3"/>
  <c r="J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J37" i="3"/>
  <c r="L36" i="3"/>
  <c r="K36" i="3"/>
  <c r="J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J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K24" i="2" l="1"/>
  <c r="L40" i="2"/>
  <c r="L56" i="2"/>
  <c r="K136" i="2"/>
  <c r="K120" i="2"/>
  <c r="K48" i="2"/>
  <c r="K160" i="2"/>
  <c r="K96" i="2"/>
  <c r="K64" i="2"/>
  <c r="K19" i="2"/>
  <c r="L112" i="2"/>
  <c r="K8" i="2"/>
  <c r="K72" i="2"/>
  <c r="K128" i="2"/>
  <c r="L168" i="2"/>
  <c r="L70" i="2"/>
  <c r="L78" i="2"/>
  <c r="L6" i="2"/>
  <c r="K30" i="2"/>
  <c r="K41" i="2"/>
  <c r="K49" i="2"/>
  <c r="K157" i="2"/>
  <c r="K173" i="2"/>
  <c r="L62" i="2"/>
  <c r="K93" i="2"/>
  <c r="K121" i="2"/>
  <c r="K125" i="2"/>
  <c r="K142" i="2"/>
  <c r="K161" i="2"/>
  <c r="K165" i="2"/>
  <c r="K169" i="2"/>
  <c r="K177" i="2"/>
  <c r="K137" i="2"/>
  <c r="K54" i="2"/>
  <c r="K61" i="2"/>
  <c r="K65" i="2"/>
  <c r="K69" i="2"/>
  <c r="K73" i="2"/>
  <c r="K77" i="2"/>
  <c r="K102" i="2"/>
  <c r="K5" i="2"/>
  <c r="K17" i="2"/>
  <c r="K81" i="2"/>
  <c r="K110" i="2"/>
  <c r="K113" i="2"/>
  <c r="K134" i="2"/>
  <c r="K141" i="2"/>
  <c r="K144" i="2"/>
  <c r="K152" i="2"/>
  <c r="K9" i="2"/>
  <c r="K13" i="2"/>
  <c r="K21" i="2"/>
  <c r="K25" i="2"/>
  <c r="K179" i="3"/>
  <c r="K176" i="3"/>
  <c r="K181" i="1"/>
  <c r="J179" i="1"/>
  <c r="J142" i="1"/>
  <c r="J138" i="1"/>
  <c r="J130" i="1"/>
  <c r="J116" i="1"/>
  <c r="J111" i="1"/>
  <c r="J95" i="1"/>
  <c r="J83" i="1"/>
  <c r="J58" i="1"/>
  <c r="J53" i="1"/>
  <c r="J36" i="1"/>
  <c r="J143" i="1"/>
  <c r="J139" i="1"/>
  <c r="J131" i="1"/>
  <c r="J117" i="1"/>
  <c r="J112" i="1"/>
  <c r="J96" i="1"/>
  <c r="J84" i="1"/>
  <c r="J59" i="1"/>
  <c r="J54" i="1"/>
  <c r="J37" i="1"/>
  <c r="J28" i="1"/>
  <c r="K179" i="1"/>
  <c r="L17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  <c r="J156" i="1"/>
  <c r="J128" i="1"/>
  <c r="J120" i="1"/>
  <c r="J103" i="1"/>
  <c r="J90" i="1"/>
  <c r="J80" i="1"/>
  <c r="A186" i="3" l="1"/>
</calcChain>
</file>

<file path=xl/sharedStrings.xml><?xml version="1.0" encoding="utf-8"?>
<sst xmlns="http://schemas.openxmlformats.org/spreadsheetml/2006/main" count="2696" uniqueCount="224">
  <si>
    <t>DRAW SixDigit</t>
  </si>
  <si>
    <t>SUM</t>
  </si>
  <si>
    <t>MODY</t>
  </si>
  <si>
    <t>L_Counter</t>
  </si>
  <si>
    <t>DRAW</t>
  </si>
  <si>
    <t>TOTAL ELEM HIGHT</t>
  </si>
  <si>
    <t>TOTAL ELEM LOW</t>
  </si>
  <si>
    <t>029415</t>
  </si>
  <si>
    <t>748936</t>
  </si>
  <si>
    <t>460107</t>
  </si>
  <si>
    <t>733822</t>
  </si>
  <si>
    <t>212850</t>
  </si>
  <si>
    <t>695339</t>
  </si>
  <si>
    <t>749614</t>
  </si>
  <si>
    <t>108866</t>
  </si>
  <si>
    <t>653513</t>
  </si>
  <si>
    <t>871715</t>
  </si>
  <si>
    <t>617694</t>
  </si>
  <si>
    <t>300987</t>
  </si>
  <si>
    <t>914605</t>
  </si>
  <si>
    <t>431851</t>
  </si>
  <si>
    <t>679659</t>
  </si>
  <si>
    <t>299068</t>
  </si>
  <si>
    <t>061058</t>
  </si>
  <si>
    <t>844556</t>
  </si>
  <si>
    <t>425153</t>
  </si>
  <si>
    <t>841252</t>
  </si>
  <si>
    <t>440125</t>
  </si>
  <si>
    <t>233518</t>
  </si>
  <si>
    <t>372915</t>
  </si>
  <si>
    <t>642801</t>
  </si>
  <si>
    <t>026874</t>
  </si>
  <si>
    <t>671400</t>
  </si>
  <si>
    <t>926355</t>
  </si>
  <si>
    <t>940616</t>
  </si>
  <si>
    <t>362900</t>
  </si>
  <si>
    <t>414469</t>
  </si>
  <si>
    <t>758895</t>
  </si>
  <si>
    <t>339278</t>
  </si>
  <si>
    <t>895497</t>
  </si>
  <si>
    <t>065302</t>
  </si>
  <si>
    <t>916206</t>
  </si>
  <si>
    <t>862908</t>
  </si>
  <si>
    <t>228410</t>
  </si>
  <si>
    <t>069970</t>
  </si>
  <si>
    <t>997448</t>
  </si>
  <si>
    <t>052007</t>
  </si>
  <si>
    <t>160154</t>
  </si>
  <si>
    <t>111160</t>
  </si>
  <si>
    <t>774256</t>
  </si>
  <si>
    <t>622099</t>
  </si>
  <si>
    <t>337496</t>
  </si>
  <si>
    <t>880617</t>
  </si>
  <si>
    <t>554270</t>
  </si>
  <si>
    <t>534926</t>
  </si>
  <si>
    <t>639848</t>
  </si>
  <si>
    <t>555831</t>
  </si>
  <si>
    <t>056770</t>
  </si>
  <si>
    <t>448718</t>
  </si>
  <si>
    <t>497496</t>
  </si>
  <si>
    <t>751938</t>
  </si>
  <si>
    <t>815538</t>
  </si>
  <si>
    <t>942622</t>
  </si>
  <si>
    <t>269925</t>
  </si>
  <si>
    <t>821839</t>
  </si>
  <si>
    <t>667612</t>
  </si>
  <si>
    <t>005500</t>
  </si>
  <si>
    <t>174502</t>
  </si>
  <si>
    <t>302204</t>
  </si>
  <si>
    <t>978347</t>
  </si>
  <si>
    <t>719996</t>
  </si>
  <si>
    <t>559548</t>
  </si>
  <si>
    <t>405850</t>
  </si>
  <si>
    <t>754912</t>
  </si>
  <si>
    <t>044132</t>
  </si>
  <si>
    <t>664382</t>
  </si>
  <si>
    <t>834427</t>
  </si>
  <si>
    <t>186775</t>
  </si>
  <si>
    <t>797642</t>
  </si>
  <si>
    <t>982883</t>
  </si>
  <si>
    <t>080172</t>
  </si>
  <si>
    <t>107133</t>
  </si>
  <si>
    <t>128654</t>
  </si>
  <si>
    <t>306863</t>
  </si>
  <si>
    <t>026561</t>
  </si>
  <si>
    <t>288131</t>
  </si>
  <si>
    <t>973124</t>
  </si>
  <si>
    <t>199485</t>
  </si>
  <si>
    <t>644316</t>
  </si>
  <si>
    <t>485169</t>
  </si>
  <si>
    <t>686990</t>
  </si>
  <si>
    <t>400325</t>
  </si>
  <si>
    <t>004416</t>
  </si>
  <si>
    <t>107045</t>
  </si>
  <si>
    <t>200479</t>
  </si>
  <si>
    <t>553968</t>
  </si>
  <si>
    <t>294769</t>
  </si>
  <si>
    <t>692713</t>
  </si>
  <si>
    <t>036650</t>
  </si>
  <si>
    <t>528177</t>
  </si>
  <si>
    <t>477803</t>
  </si>
  <si>
    <t>876199</t>
  </si>
  <si>
    <t>382101</t>
  </si>
  <si>
    <t>189022</t>
  </si>
  <si>
    <t>752575</t>
  </si>
  <si>
    <t>531096</t>
  </si>
  <si>
    <t>560091</t>
  </si>
  <si>
    <t>193603</t>
  </si>
  <si>
    <t>134102</t>
  </si>
  <si>
    <t>558160</t>
  </si>
  <si>
    <t>747044</t>
  </si>
  <si>
    <t>579934</t>
  </si>
  <si>
    <t>195087</t>
  </si>
  <si>
    <t>604329</t>
  </si>
  <si>
    <t>462153</t>
  </si>
  <si>
    <t>933548</t>
  </si>
  <si>
    <t>941044</t>
  </si>
  <si>
    <t>232290</t>
  </si>
  <si>
    <t>131258</t>
  </si>
  <si>
    <t>636198</t>
  </si>
  <si>
    <t>096622</t>
  </si>
  <si>
    <t>408303</t>
  </si>
  <si>
    <t>992236</t>
  </si>
  <si>
    <t>577913</t>
  </si>
  <si>
    <t>962167</t>
  </si>
  <si>
    <t>316351</t>
  </si>
  <si>
    <t>055235</t>
  </si>
  <si>
    <t>546975</t>
  </si>
  <si>
    <t>611768</t>
  </si>
  <si>
    <t>870245</t>
  </si>
  <si>
    <t>390192</t>
  </si>
  <si>
    <t>823087</t>
  </si>
  <si>
    <t>589239</t>
  </si>
  <si>
    <t>799481</t>
  </si>
  <si>
    <t>801049</t>
  </si>
  <si>
    <t>437543</t>
  </si>
  <si>
    <t>952808</t>
  </si>
  <si>
    <t>452576</t>
  </si>
  <si>
    <t>430399</t>
  </si>
  <si>
    <t>391259</t>
  </si>
  <si>
    <t>147476</t>
  </si>
  <si>
    <t>646345</t>
  </si>
  <si>
    <t>409636</t>
  </si>
  <si>
    <t>079902</t>
  </si>
  <si>
    <t>894446</t>
  </si>
  <si>
    <t>788618</t>
  </si>
  <si>
    <t>678408</t>
  </si>
  <si>
    <t>805104</t>
  </si>
  <si>
    <t>081498</t>
  </si>
  <si>
    <t>508366</t>
  </si>
  <si>
    <t>614964</t>
  </si>
  <si>
    <t>531919</t>
  </si>
  <si>
    <t>414222</t>
  </si>
  <si>
    <t>562170</t>
  </si>
  <si>
    <t>440709</t>
  </si>
  <si>
    <t>729838</t>
  </si>
  <si>
    <t>082262</t>
  </si>
  <si>
    <t>747183</t>
  </si>
  <si>
    <t>807782</t>
  </si>
  <si>
    <t>277959</t>
  </si>
  <si>
    <t>429749</t>
  </si>
  <si>
    <t>837847</t>
  </si>
  <si>
    <t>176532</t>
  </si>
  <si>
    <t>743611</t>
  </si>
  <si>
    <t>898881</t>
  </si>
  <si>
    <t>771277</t>
  </si>
  <si>
    <t>381667</t>
  </si>
  <si>
    <t>061132</t>
  </si>
  <si>
    <t>434354</t>
  </si>
  <si>
    <t>819304</t>
  </si>
  <si>
    <t>984174</t>
  </si>
  <si>
    <t>237212</t>
  </si>
  <si>
    <t>646339</t>
  </si>
  <si>
    <t>233237</t>
  </si>
  <si>
    <t>444669</t>
  </si>
  <si>
    <t>818887</t>
  </si>
  <si>
    <t>014065</t>
  </si>
  <si>
    <t>362781</t>
  </si>
  <si>
    <t>148258</t>
  </si>
  <si>
    <t>783738</t>
  </si>
  <si>
    <t>013937</t>
  </si>
  <si>
    <t>272134</t>
  </si>
  <si>
    <t>458303</t>
  </si>
  <si>
    <t>ຕ່ຳຄີກ</t>
  </si>
  <si>
    <t>ສູງຄີກ</t>
  </si>
  <si>
    <t>ສູງຄູ່</t>
  </si>
  <si>
    <t>ຕ່ຳຄູ່</t>
  </si>
  <si>
    <t>&lt;200</t>
  </si>
  <si>
    <t>&gt;=350&lt;400</t>
  </si>
  <si>
    <t>&gt;=200&lt;250</t>
  </si>
  <si>
    <t>&gt;=300&lt;350</t>
  </si>
  <si>
    <t>&gt;=250&lt;300</t>
  </si>
  <si>
    <t>&gt;=450&lt;500</t>
  </si>
  <si>
    <t>&gt;=400&lt;450</t>
  </si>
  <si>
    <t>&gt;=500&lt;550</t>
  </si>
  <si>
    <t>L</t>
  </si>
  <si>
    <t>H</t>
  </si>
  <si>
    <t>952355</t>
  </si>
  <si>
    <t>ຄີກຄູ່</t>
  </si>
  <si>
    <t>ຄີກ</t>
  </si>
  <si>
    <t>ຄູ່</t>
  </si>
  <si>
    <t>F2</t>
  </si>
  <si>
    <t>LUK</t>
  </si>
  <si>
    <t>last2</t>
  </si>
  <si>
    <t>Filter</t>
  </si>
  <si>
    <t>746310</t>
  </si>
  <si>
    <t>ຜົນ</t>
  </si>
  <si>
    <t>Filter by L_Counter and DRAW</t>
  </si>
  <si>
    <t>681994</t>
  </si>
  <si>
    <t>256124</t>
  </si>
  <si>
    <t>a</t>
  </si>
  <si>
    <t>ວັນ</t>
  </si>
  <si>
    <t>ຈັນ</t>
  </si>
  <si>
    <t>ພຸດ</t>
  </si>
  <si>
    <t>ສຸກ</t>
  </si>
  <si>
    <t>897357</t>
  </si>
  <si>
    <t>xr</t>
  </si>
  <si>
    <t>049151</t>
  </si>
  <si>
    <t>ສະຫລຸບ</t>
  </si>
  <si>
    <t>930292</t>
  </si>
  <si>
    <t>126627</t>
  </si>
  <si>
    <t>Get luk</t>
  </si>
  <si>
    <t>Get P3</t>
  </si>
  <si>
    <t>412152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</si>
</sst>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Phetsarath OT"/>
    </font>
    <font>
      <sz val="11"/>
      <color theme="1"/>
      <name val="Phetsarath OT"/>
    </font>
    <font>
      <b/>
      <sz val="14"/>
      <color theme="1"/>
      <name val="Phetsarath OT"/>
    </font>
    <font>
      <sz val="14"/>
      <color theme="1"/>
      <name val="Phetsarath OT"/>
    </font>
    <font>
      <sz val="12"/>
      <color theme="1"/>
      <name val="Phetsarath OT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quotePrefix="1" applyNumberFormat="1" applyFont="1" applyFill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0" fillId="5" borderId="0" xfId="0" applyFill="1"/>
    <xf numFmtId="0" fontId="5" fillId="6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/>
    </xf>
    <xf numFmtId="0" fontId="0" fillId="6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CCDB-58BE-4808-892B-2925A61EB871}">
  <dimension ref="A1:S186"/>
  <sheetViews>
    <sheetView topLeftCell="A40" zoomScale="70" zoomScaleNormal="70" workbookViewId="0">
      <selection activeCell="B7" sqref="B7"/>
    </sheetView>
  </sheetViews>
  <sheetFormatPr defaultRowHeight="15.6" x14ac:dyDescent="0.4"/>
  <cols>
    <col min="1" max="1" width="8.88671875" style="6"/>
    <col min="2" max="2" width="23.88671875" style="2" bestFit="1" customWidth="1"/>
    <col min="3" max="3" width="12.77734375" style="4" bestFit="1" customWidth="1"/>
    <col min="4" max="4" width="14.5546875" style="2" bestFit="1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x14ac:dyDescent="0.4">
      <c r="A2" s="10" t="s">
        <v>212</v>
      </c>
      <c r="B2" s="7" t="s">
        <v>7</v>
      </c>
      <c r="C2" s="7">
        <v>185</v>
      </c>
      <c r="D2" s="7" t="s">
        <v>183</v>
      </c>
      <c r="E2" s="7" t="s">
        <v>187</v>
      </c>
      <c r="F2" s="7" t="s">
        <v>195</v>
      </c>
      <c r="G2" s="7">
        <v>0</v>
      </c>
      <c r="H2" s="7">
        <v>14</v>
      </c>
      <c r="I2" s="7" t="s">
        <v>199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21.6" x14ac:dyDescent="0.4">
      <c r="A3" s="10" t="s">
        <v>213</v>
      </c>
      <c r="B3" s="7" t="s">
        <v>8</v>
      </c>
      <c r="C3" s="7">
        <v>381</v>
      </c>
      <c r="D3" s="7" t="s">
        <v>184</v>
      </c>
      <c r="E3" s="7" t="s">
        <v>188</v>
      </c>
      <c r="F3" s="7" t="s">
        <v>195</v>
      </c>
      <c r="G3" s="7">
        <v>2</v>
      </c>
      <c r="H3" s="7"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x14ac:dyDescent="0.4">
      <c r="A4" s="10" t="s">
        <v>214</v>
      </c>
      <c r="B4" s="7" t="s">
        <v>9</v>
      </c>
      <c r="C4" s="7">
        <v>203</v>
      </c>
      <c r="D4" s="7" t="s">
        <v>184</v>
      </c>
      <c r="E4" s="7" t="s">
        <v>189</v>
      </c>
      <c r="F4" s="7" t="s">
        <v>195</v>
      </c>
      <c r="G4" s="7">
        <v>1</v>
      </c>
      <c r="H4" s="7"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x14ac:dyDescent="0.4">
      <c r="A5" s="10" t="s">
        <v>212</v>
      </c>
      <c r="B5" s="7" t="s">
        <v>10</v>
      </c>
      <c r="C5" s="7">
        <v>336</v>
      </c>
      <c r="D5" s="7" t="s">
        <v>185</v>
      </c>
      <c r="E5" s="7" t="s">
        <v>190</v>
      </c>
      <c r="F5" s="7" t="s">
        <v>195</v>
      </c>
      <c r="G5" s="7">
        <v>2</v>
      </c>
      <c r="H5" s="7"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x14ac:dyDescent="0.4">
      <c r="A6" s="10" t="s">
        <v>213</v>
      </c>
      <c r="B6" s="7" t="s">
        <v>11</v>
      </c>
      <c r="C6" s="7">
        <v>258</v>
      </c>
      <c r="D6" s="7" t="s">
        <v>185</v>
      </c>
      <c r="E6" s="7" t="s">
        <v>191</v>
      </c>
      <c r="F6" s="7" t="s">
        <v>196</v>
      </c>
      <c r="G6" s="7">
        <v>1</v>
      </c>
      <c r="H6" s="7"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x14ac:dyDescent="0.4">
      <c r="A7" s="10" t="s">
        <v>214</v>
      </c>
      <c r="B7" s="7" t="s">
        <v>12</v>
      </c>
      <c r="C7" s="7">
        <v>356</v>
      </c>
      <c r="D7" s="7" t="s">
        <v>185</v>
      </c>
      <c r="E7" s="7" t="s">
        <v>188</v>
      </c>
      <c r="F7" s="7" t="s">
        <v>195</v>
      </c>
      <c r="G7" s="7">
        <v>2</v>
      </c>
      <c r="H7" s="7"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x14ac:dyDescent="0.4">
      <c r="A8" s="10" t="s">
        <v>212</v>
      </c>
      <c r="B8" s="7" t="s">
        <v>13</v>
      </c>
      <c r="C8" s="7">
        <v>362</v>
      </c>
      <c r="D8" s="7" t="s">
        <v>185</v>
      </c>
      <c r="E8" s="7" t="s">
        <v>188</v>
      </c>
      <c r="F8" s="7" t="s">
        <v>195</v>
      </c>
      <c r="G8" s="7">
        <v>2</v>
      </c>
      <c r="H8" s="7"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x14ac:dyDescent="0.4">
      <c r="A9" s="10" t="s">
        <v>213</v>
      </c>
      <c r="B9" s="7" t="s">
        <v>14</v>
      </c>
      <c r="C9" s="7">
        <v>307</v>
      </c>
      <c r="D9" s="7" t="s">
        <v>184</v>
      </c>
      <c r="E9" s="7" t="s">
        <v>190</v>
      </c>
      <c r="F9" s="7" t="s">
        <v>196</v>
      </c>
      <c r="G9" s="7">
        <v>1</v>
      </c>
      <c r="H9" s="7"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x14ac:dyDescent="0.4">
      <c r="A10" s="10" t="s">
        <v>214</v>
      </c>
      <c r="B10" s="7" t="s">
        <v>15</v>
      </c>
      <c r="C10" s="7">
        <v>329</v>
      </c>
      <c r="D10" s="7" t="s">
        <v>184</v>
      </c>
      <c r="E10" s="7" t="s">
        <v>190</v>
      </c>
      <c r="F10" s="7" t="s">
        <v>195</v>
      </c>
      <c r="G10" s="7">
        <v>2</v>
      </c>
      <c r="H10" s="7"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x14ac:dyDescent="0.4">
      <c r="A11" s="10" t="s">
        <v>212</v>
      </c>
      <c r="B11" s="7" t="s">
        <v>16</v>
      </c>
      <c r="C11" s="7">
        <v>372</v>
      </c>
      <c r="D11" s="7" t="s">
        <v>185</v>
      </c>
      <c r="E11" s="7" t="s">
        <v>188</v>
      </c>
      <c r="F11" s="7" t="s">
        <v>195</v>
      </c>
      <c r="G11" s="7">
        <v>2</v>
      </c>
      <c r="H11" s="7"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x14ac:dyDescent="0.4">
      <c r="A12" s="10" t="s">
        <v>213</v>
      </c>
      <c r="B12" s="7" t="s">
        <v>17</v>
      </c>
      <c r="C12" s="7">
        <v>464</v>
      </c>
      <c r="D12" s="7" t="s">
        <v>185</v>
      </c>
      <c r="E12" s="7" t="s">
        <v>192</v>
      </c>
      <c r="F12" s="7" t="s">
        <v>196</v>
      </c>
      <c r="G12" s="7">
        <v>3</v>
      </c>
      <c r="H12" s="7"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x14ac:dyDescent="0.4">
      <c r="A13" s="10" t="s">
        <v>214</v>
      </c>
      <c r="B13" s="7" t="s">
        <v>18</v>
      </c>
      <c r="C13" s="7">
        <v>314</v>
      </c>
      <c r="D13" s="7" t="s">
        <v>185</v>
      </c>
      <c r="E13" s="7" t="s">
        <v>190</v>
      </c>
      <c r="F13" s="7" t="s">
        <v>196</v>
      </c>
      <c r="G13" s="7">
        <v>1</v>
      </c>
      <c r="H13" s="7"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x14ac:dyDescent="0.4">
      <c r="A14" s="10" t="s">
        <v>212</v>
      </c>
      <c r="B14" s="7" t="s">
        <v>19</v>
      </c>
      <c r="C14" s="7">
        <v>345</v>
      </c>
      <c r="D14" s="7" t="s">
        <v>184</v>
      </c>
      <c r="E14" s="7" t="s">
        <v>190</v>
      </c>
      <c r="F14" s="7" t="s">
        <v>195</v>
      </c>
      <c r="G14" s="7">
        <v>2</v>
      </c>
      <c r="H14" s="7"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x14ac:dyDescent="0.4">
      <c r="A15" s="10" t="s">
        <v>213</v>
      </c>
      <c r="B15" s="7" t="s">
        <v>20</v>
      </c>
      <c r="C15" s="7">
        <v>327</v>
      </c>
      <c r="D15" s="7" t="s">
        <v>184</v>
      </c>
      <c r="E15" s="7" t="s">
        <v>190</v>
      </c>
      <c r="F15" s="7" t="s">
        <v>196</v>
      </c>
      <c r="G15" s="7">
        <v>2</v>
      </c>
      <c r="H15" s="7"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21.6" x14ac:dyDescent="0.4">
      <c r="A16" s="10" t="s">
        <v>214</v>
      </c>
      <c r="B16" s="7" t="s">
        <v>21</v>
      </c>
      <c r="C16" s="7">
        <v>488</v>
      </c>
      <c r="D16" s="7" t="s">
        <v>185</v>
      </c>
      <c r="E16" s="7" t="s">
        <v>192</v>
      </c>
      <c r="F16" s="7" t="s">
        <v>196</v>
      </c>
      <c r="G16" s="7">
        <v>3</v>
      </c>
      <c r="H16" s="7"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x14ac:dyDescent="0.4">
      <c r="A17" s="10" t="s">
        <v>212</v>
      </c>
      <c r="B17" s="7" t="s">
        <v>22</v>
      </c>
      <c r="C17" s="7">
        <v>283</v>
      </c>
      <c r="D17" s="7" t="s">
        <v>184</v>
      </c>
      <c r="E17" s="7" t="s">
        <v>191</v>
      </c>
      <c r="F17" s="7" t="s">
        <v>196</v>
      </c>
      <c r="G17" s="7">
        <v>1</v>
      </c>
      <c r="H17" s="7"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x14ac:dyDescent="0.4">
      <c r="A18" s="10" t="s">
        <v>213</v>
      </c>
      <c r="B18" s="7" t="s">
        <v>23</v>
      </c>
      <c r="C18" s="7">
        <v>240</v>
      </c>
      <c r="D18" s="7" t="s">
        <v>185</v>
      </c>
      <c r="E18" s="7" t="s">
        <v>189</v>
      </c>
      <c r="F18" s="7" t="s">
        <v>196</v>
      </c>
      <c r="G18" s="7">
        <v>1</v>
      </c>
      <c r="H18" s="7"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x14ac:dyDescent="0.4">
      <c r="A19" s="10" t="s">
        <v>214</v>
      </c>
      <c r="B19" s="7" t="s">
        <v>24</v>
      </c>
      <c r="C19" s="7">
        <v>412</v>
      </c>
      <c r="D19" s="7" t="s">
        <v>185</v>
      </c>
      <c r="E19" s="7" t="s">
        <v>193</v>
      </c>
      <c r="F19" s="7" t="s">
        <v>196</v>
      </c>
      <c r="G19" s="7">
        <v>3</v>
      </c>
      <c r="H19" s="7"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x14ac:dyDescent="0.4">
      <c r="A20" s="10" t="s">
        <v>212</v>
      </c>
      <c r="B20" s="7" t="s">
        <v>25</v>
      </c>
      <c r="C20" s="7">
        <v>294</v>
      </c>
      <c r="D20" s="7" t="s">
        <v>185</v>
      </c>
      <c r="E20" s="7" t="s">
        <v>191</v>
      </c>
      <c r="F20" s="7" t="s">
        <v>196</v>
      </c>
      <c r="G20" s="7">
        <v>2</v>
      </c>
      <c r="H20" s="7"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x14ac:dyDescent="0.4">
      <c r="A21" s="10" t="s">
        <v>213</v>
      </c>
      <c r="B21" s="7" t="s">
        <v>26</v>
      </c>
      <c r="C21" s="7">
        <v>366</v>
      </c>
      <c r="D21" s="7" t="s">
        <v>185</v>
      </c>
      <c r="E21" s="7" t="s">
        <v>188</v>
      </c>
      <c r="F21" s="7" t="s">
        <v>196</v>
      </c>
      <c r="G21" s="7">
        <v>3</v>
      </c>
      <c r="H21" s="7"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x14ac:dyDescent="0.4">
      <c r="A22" s="10" t="s">
        <v>214</v>
      </c>
      <c r="B22" s="7" t="s">
        <v>27</v>
      </c>
      <c r="C22" s="7">
        <v>208</v>
      </c>
      <c r="D22" s="7" t="s">
        <v>185</v>
      </c>
      <c r="E22" s="7" t="s">
        <v>189</v>
      </c>
      <c r="F22" s="7" t="s">
        <v>195</v>
      </c>
      <c r="G22" s="7">
        <v>1</v>
      </c>
      <c r="H22" s="7"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x14ac:dyDescent="0.4">
      <c r="A23" s="10" t="s">
        <v>212</v>
      </c>
      <c r="B23" s="7" t="s">
        <v>28</v>
      </c>
      <c r="C23" s="7">
        <v>184</v>
      </c>
      <c r="D23" s="7" t="s">
        <v>186</v>
      </c>
      <c r="E23" s="7" t="s">
        <v>187</v>
      </c>
      <c r="F23" s="7" t="s">
        <v>195</v>
      </c>
      <c r="G23" s="7">
        <v>0</v>
      </c>
      <c r="H23" s="7"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21.6" x14ac:dyDescent="0.4">
      <c r="A24" s="10" t="s">
        <v>213</v>
      </c>
      <c r="B24" s="7" t="s">
        <v>29</v>
      </c>
      <c r="C24" s="7">
        <v>240</v>
      </c>
      <c r="D24" s="7" t="s">
        <v>186</v>
      </c>
      <c r="E24" s="7" t="s">
        <v>189</v>
      </c>
      <c r="F24" s="7" t="s">
        <v>195</v>
      </c>
      <c r="G24" s="7">
        <v>0</v>
      </c>
      <c r="H24" s="7"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x14ac:dyDescent="0.4">
      <c r="A25" s="10" t="s">
        <v>214</v>
      </c>
      <c r="B25" s="7" t="s">
        <v>30</v>
      </c>
      <c r="C25" s="7">
        <v>320</v>
      </c>
      <c r="D25" s="7" t="s">
        <v>185</v>
      </c>
      <c r="E25" s="7" t="s">
        <v>190</v>
      </c>
      <c r="F25" s="7" t="s">
        <v>195</v>
      </c>
      <c r="G25" s="7">
        <v>2</v>
      </c>
      <c r="H25" s="7"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x14ac:dyDescent="0.4">
      <c r="A26" s="10" t="s">
        <v>212</v>
      </c>
      <c r="B26" s="7" t="s">
        <v>31</v>
      </c>
      <c r="C26" s="7">
        <v>317</v>
      </c>
      <c r="D26" s="7" t="s">
        <v>184</v>
      </c>
      <c r="E26" s="7" t="s">
        <v>190</v>
      </c>
      <c r="F26" s="7" t="s">
        <v>196</v>
      </c>
      <c r="G26" s="7">
        <v>1</v>
      </c>
      <c r="H26" s="7"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x14ac:dyDescent="0.4">
      <c r="A27" s="10" t="s">
        <v>213</v>
      </c>
      <c r="B27" s="7" t="s">
        <v>32</v>
      </c>
      <c r="C27" s="7">
        <v>279</v>
      </c>
      <c r="D27" s="7" t="s">
        <v>184</v>
      </c>
      <c r="E27" s="7" t="s">
        <v>191</v>
      </c>
      <c r="F27" s="7" t="s">
        <v>195</v>
      </c>
      <c r="G27" s="7">
        <v>2</v>
      </c>
      <c r="H27" s="7"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x14ac:dyDescent="0.4">
      <c r="A28" s="10" t="s">
        <v>214</v>
      </c>
      <c r="B28" s="7" t="s">
        <v>33</v>
      </c>
      <c r="C28" s="7">
        <v>422</v>
      </c>
      <c r="D28" s="7" t="s">
        <v>185</v>
      </c>
      <c r="E28" s="7" t="s">
        <v>193</v>
      </c>
      <c r="F28" s="7" t="s">
        <v>196</v>
      </c>
      <c r="G28" s="7">
        <v>3</v>
      </c>
      <c r="H28" s="7"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x14ac:dyDescent="0.4">
      <c r="A29" s="10" t="s">
        <v>212</v>
      </c>
      <c r="B29" s="7" t="s">
        <v>34</v>
      </c>
      <c r="C29" s="7">
        <v>326</v>
      </c>
      <c r="D29" s="7" t="s">
        <v>185</v>
      </c>
      <c r="E29" s="7" t="s">
        <v>190</v>
      </c>
      <c r="F29" s="7" t="s">
        <v>195</v>
      </c>
      <c r="G29" s="7">
        <v>2</v>
      </c>
      <c r="H29" s="7"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x14ac:dyDescent="0.4">
      <c r="A30" s="10" t="s">
        <v>213</v>
      </c>
      <c r="B30" s="7" t="s">
        <v>35</v>
      </c>
      <c r="C30" s="7">
        <v>189</v>
      </c>
      <c r="D30" s="7" t="s">
        <v>183</v>
      </c>
      <c r="E30" s="7" t="s">
        <v>187</v>
      </c>
      <c r="F30" s="7" t="s">
        <v>195</v>
      </c>
      <c r="G30" s="7">
        <v>0</v>
      </c>
      <c r="H30" s="7"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x14ac:dyDescent="0.4">
      <c r="A31" s="10" t="s">
        <v>214</v>
      </c>
      <c r="B31" s="7" t="s">
        <v>36</v>
      </c>
      <c r="C31" s="7">
        <v>330</v>
      </c>
      <c r="D31" s="7" t="s">
        <v>185</v>
      </c>
      <c r="E31" s="7" t="s">
        <v>190</v>
      </c>
      <c r="F31" s="7" t="s">
        <v>196</v>
      </c>
      <c r="G31" s="7">
        <v>2</v>
      </c>
      <c r="H31" s="7"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x14ac:dyDescent="0.4">
      <c r="A32" s="10" t="s">
        <v>212</v>
      </c>
      <c r="B32" s="7" t="s">
        <v>37</v>
      </c>
      <c r="C32" s="7">
        <v>513</v>
      </c>
      <c r="D32" s="7" t="s">
        <v>184</v>
      </c>
      <c r="E32" s="7" t="s">
        <v>194</v>
      </c>
      <c r="F32" s="7" t="s">
        <v>196</v>
      </c>
      <c r="G32" s="7">
        <v>3</v>
      </c>
      <c r="H32" s="7"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x14ac:dyDescent="0.4">
      <c r="A33" s="10" t="s">
        <v>213</v>
      </c>
      <c r="B33" s="7" t="s">
        <v>38</v>
      </c>
      <c r="C33" s="7">
        <v>281</v>
      </c>
      <c r="D33" s="7" t="s">
        <v>184</v>
      </c>
      <c r="E33" s="7" t="s">
        <v>191</v>
      </c>
      <c r="F33" s="7" t="s">
        <v>196</v>
      </c>
      <c r="G33" s="7">
        <v>1</v>
      </c>
      <c r="H33" s="7"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x14ac:dyDescent="0.4">
      <c r="A34" s="10" t="s">
        <v>214</v>
      </c>
      <c r="B34" s="7" t="s">
        <v>39</v>
      </c>
      <c r="C34" s="7">
        <v>453</v>
      </c>
      <c r="D34" s="7" t="s">
        <v>184</v>
      </c>
      <c r="E34" s="7" t="s">
        <v>192</v>
      </c>
      <c r="F34" s="7" t="s">
        <v>196</v>
      </c>
      <c r="G34" s="7">
        <v>3</v>
      </c>
      <c r="H34" s="7">
        <v>11</v>
      </c>
      <c r="I34" s="7" t="s">
        <v>199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21.6" x14ac:dyDescent="0.4">
      <c r="A35" s="10" t="s">
        <v>212</v>
      </c>
      <c r="B35" s="7" t="s">
        <v>40</v>
      </c>
      <c r="C35" s="7">
        <v>148</v>
      </c>
      <c r="D35" s="7" t="s">
        <v>186</v>
      </c>
      <c r="E35" s="7" t="s">
        <v>187</v>
      </c>
      <c r="F35" s="7" t="s">
        <v>195</v>
      </c>
      <c r="G35" s="7">
        <v>0</v>
      </c>
      <c r="H35" s="7">
        <v>14</v>
      </c>
      <c r="I35" s="7" t="s">
        <v>200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21.6" x14ac:dyDescent="0.4">
      <c r="A36" s="10" t="s">
        <v>213</v>
      </c>
      <c r="B36" s="7" t="s">
        <v>41</v>
      </c>
      <c r="C36" s="7">
        <v>296</v>
      </c>
      <c r="D36" s="7" t="s">
        <v>185</v>
      </c>
      <c r="E36" s="7" t="s">
        <v>191</v>
      </c>
      <c r="F36" s="7" t="s">
        <v>195</v>
      </c>
      <c r="G36" s="7">
        <v>2</v>
      </c>
      <c r="H36" s="7">
        <v>12</v>
      </c>
      <c r="I36" s="7" t="s">
        <v>200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21.6" x14ac:dyDescent="0.4">
      <c r="A37" s="10" t="s">
        <v>214</v>
      </c>
      <c r="B37" s="7" t="s">
        <v>42</v>
      </c>
      <c r="C37" s="7">
        <v>383</v>
      </c>
      <c r="D37" s="7" t="s">
        <v>184</v>
      </c>
      <c r="E37" s="7" t="s">
        <v>188</v>
      </c>
      <c r="F37" s="7" t="s">
        <v>195</v>
      </c>
      <c r="G37" s="7">
        <v>2</v>
      </c>
      <c r="H37" s="7">
        <v>12</v>
      </c>
      <c r="I37" s="7" t="s">
        <v>200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21.6" x14ac:dyDescent="0.4">
      <c r="A38" s="10" t="s">
        <v>212</v>
      </c>
      <c r="B38" s="7" t="s">
        <v>43</v>
      </c>
      <c r="C38" s="7">
        <v>141</v>
      </c>
      <c r="D38" s="7" t="s">
        <v>183</v>
      </c>
      <c r="E38" s="7" t="s">
        <v>187</v>
      </c>
      <c r="F38" s="7" t="s">
        <v>195</v>
      </c>
      <c r="G38" s="7">
        <v>0</v>
      </c>
      <c r="H38" s="7">
        <v>14</v>
      </c>
      <c r="I38" s="7" t="s">
        <v>200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21.6" x14ac:dyDescent="0.4">
      <c r="A39" s="10" t="s">
        <v>213</v>
      </c>
      <c r="B39" s="7" t="s">
        <v>44</v>
      </c>
      <c r="C39" s="7">
        <v>317</v>
      </c>
      <c r="D39" s="7" t="s">
        <v>184</v>
      </c>
      <c r="E39" s="7" t="s">
        <v>190</v>
      </c>
      <c r="F39" s="7" t="s">
        <v>196</v>
      </c>
      <c r="G39" s="7">
        <v>1</v>
      </c>
      <c r="H39" s="7">
        <v>13</v>
      </c>
      <c r="I39" s="7" t="s">
        <v>200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21.6" x14ac:dyDescent="0.4">
      <c r="A40" s="10" t="s">
        <v>214</v>
      </c>
      <c r="B40" s="7" t="s">
        <v>45</v>
      </c>
      <c r="C40" s="7">
        <v>367</v>
      </c>
      <c r="D40" s="7" t="s">
        <v>184</v>
      </c>
      <c r="E40" s="7" t="s">
        <v>188</v>
      </c>
      <c r="F40" s="7" t="s">
        <v>195</v>
      </c>
      <c r="G40" s="7">
        <v>2</v>
      </c>
      <c r="H40" s="7">
        <v>12</v>
      </c>
      <c r="I40" s="7" t="s">
        <v>200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21.6" x14ac:dyDescent="0.4">
      <c r="A41" s="10" t="s">
        <v>212</v>
      </c>
      <c r="B41" s="7" t="s">
        <v>46</v>
      </c>
      <c r="C41" s="7">
        <v>132</v>
      </c>
      <c r="D41" s="7" t="s">
        <v>186</v>
      </c>
      <c r="E41" s="7" t="s">
        <v>187</v>
      </c>
      <c r="F41" s="7" t="s">
        <v>195</v>
      </c>
      <c r="G41" s="7">
        <v>0</v>
      </c>
      <c r="H41" s="7">
        <v>14</v>
      </c>
      <c r="I41" s="7" t="s">
        <v>199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21.6" x14ac:dyDescent="0.4">
      <c r="A42" s="10" t="s">
        <v>213</v>
      </c>
      <c r="B42" s="7" t="s">
        <v>47</v>
      </c>
      <c r="C42" s="7">
        <v>238</v>
      </c>
      <c r="D42" s="7" t="s">
        <v>185</v>
      </c>
      <c r="E42" s="7" t="s">
        <v>189</v>
      </c>
      <c r="F42" s="7" t="s">
        <v>196</v>
      </c>
      <c r="G42" s="7">
        <v>1</v>
      </c>
      <c r="H42" s="7">
        <v>13</v>
      </c>
      <c r="I42" s="7" t="s">
        <v>200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21.6" x14ac:dyDescent="0.4">
      <c r="A43" s="10" t="s">
        <v>214</v>
      </c>
      <c r="B43" s="7" t="s">
        <v>48</v>
      </c>
      <c r="C43" s="7">
        <v>193</v>
      </c>
      <c r="D43" s="7" t="s">
        <v>184</v>
      </c>
      <c r="E43" s="7" t="s">
        <v>187</v>
      </c>
      <c r="F43" s="7" t="s">
        <v>196</v>
      </c>
      <c r="G43" s="7">
        <v>1</v>
      </c>
      <c r="H43" s="7">
        <v>13</v>
      </c>
      <c r="I43" s="7" t="s">
        <v>200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21.6" x14ac:dyDescent="0.4">
      <c r="A44" s="10" t="s">
        <v>212</v>
      </c>
      <c r="B44" s="7" t="s">
        <v>49</v>
      </c>
      <c r="C44" s="7">
        <v>392</v>
      </c>
      <c r="D44" s="7" t="s">
        <v>185</v>
      </c>
      <c r="E44" s="7" t="s">
        <v>188</v>
      </c>
      <c r="F44" s="7" t="s">
        <v>196</v>
      </c>
      <c r="G44" s="7">
        <v>3</v>
      </c>
      <c r="H44" s="7">
        <v>11</v>
      </c>
      <c r="I44" s="7" t="s">
        <v>200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21.6" x14ac:dyDescent="0.4">
      <c r="A45" s="10" t="s">
        <v>213</v>
      </c>
      <c r="B45" s="7" t="s">
        <v>50</v>
      </c>
      <c r="C45" s="7">
        <v>408</v>
      </c>
      <c r="D45" s="7" t="s">
        <v>185</v>
      </c>
      <c r="E45" s="7" t="s">
        <v>193</v>
      </c>
      <c r="F45" s="7" t="s">
        <v>196</v>
      </c>
      <c r="G45" s="7">
        <v>3</v>
      </c>
      <c r="H45" s="7">
        <v>11</v>
      </c>
      <c r="I45" s="7" t="s">
        <v>199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21.6" x14ac:dyDescent="0.4">
      <c r="A46" s="10" t="s">
        <v>214</v>
      </c>
      <c r="B46" s="7" t="s">
        <v>51</v>
      </c>
      <c r="C46" s="7">
        <v>277</v>
      </c>
      <c r="D46" s="7" t="s">
        <v>184</v>
      </c>
      <c r="E46" s="7" t="s">
        <v>191</v>
      </c>
      <c r="F46" s="7" t="s">
        <v>196</v>
      </c>
      <c r="G46" s="7">
        <v>1</v>
      </c>
      <c r="H46" s="7">
        <v>13</v>
      </c>
      <c r="I46" s="7" t="s">
        <v>200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21.6" x14ac:dyDescent="0.4">
      <c r="A47" s="10" t="s">
        <v>212</v>
      </c>
      <c r="B47" s="7" t="s">
        <v>52</v>
      </c>
      <c r="C47" s="7">
        <v>352</v>
      </c>
      <c r="D47" s="7" t="s">
        <v>185</v>
      </c>
      <c r="E47" s="7" t="s">
        <v>188</v>
      </c>
      <c r="F47" s="7" t="s">
        <v>195</v>
      </c>
      <c r="G47" s="7">
        <v>2</v>
      </c>
      <c r="H47" s="7">
        <v>12</v>
      </c>
      <c r="I47" s="7" t="s">
        <v>199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21.6" x14ac:dyDescent="0.4">
      <c r="A48" s="10" t="s">
        <v>213</v>
      </c>
      <c r="B48" s="7" t="s">
        <v>53</v>
      </c>
      <c r="C48" s="7">
        <v>371</v>
      </c>
      <c r="D48" s="7" t="s">
        <v>184</v>
      </c>
      <c r="E48" s="7" t="s">
        <v>188</v>
      </c>
      <c r="F48" s="7" t="s">
        <v>196</v>
      </c>
      <c r="G48" s="7">
        <v>3</v>
      </c>
      <c r="H48" s="7">
        <v>11</v>
      </c>
      <c r="I48" s="7" t="s">
        <v>200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21.6" x14ac:dyDescent="0.4">
      <c r="A49" s="10" t="s">
        <v>214</v>
      </c>
      <c r="B49" s="7" t="s">
        <v>54</v>
      </c>
      <c r="C49" s="7">
        <v>351</v>
      </c>
      <c r="D49" s="7" t="s">
        <v>184</v>
      </c>
      <c r="E49" s="7" t="s">
        <v>188</v>
      </c>
      <c r="F49" s="7" t="s">
        <v>195</v>
      </c>
      <c r="G49" s="7">
        <v>2</v>
      </c>
      <c r="H49" s="7">
        <v>12</v>
      </c>
      <c r="I49" s="7" t="s">
        <v>200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21.6" x14ac:dyDescent="0.4">
      <c r="A50" s="10" t="s">
        <v>212</v>
      </c>
      <c r="B50" s="7" t="s">
        <v>55</v>
      </c>
      <c r="C50" s="7">
        <v>395</v>
      </c>
      <c r="D50" s="7" t="s">
        <v>184</v>
      </c>
      <c r="E50" s="7" t="s">
        <v>188</v>
      </c>
      <c r="F50" s="7" t="s">
        <v>195</v>
      </c>
      <c r="G50" s="7">
        <v>2</v>
      </c>
      <c r="H50" s="7">
        <v>12</v>
      </c>
      <c r="I50" s="7" t="s">
        <v>200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21.6" x14ac:dyDescent="0.4">
      <c r="A51" s="10" t="s">
        <v>213</v>
      </c>
      <c r="B51" s="7" t="s">
        <v>56</v>
      </c>
      <c r="C51" s="7">
        <v>355</v>
      </c>
      <c r="D51" s="7" t="s">
        <v>184</v>
      </c>
      <c r="E51" s="7" t="s">
        <v>188</v>
      </c>
      <c r="F51" s="7" t="s">
        <v>195</v>
      </c>
      <c r="G51" s="7">
        <v>2</v>
      </c>
      <c r="H51" s="7">
        <v>12</v>
      </c>
      <c r="I51" s="7" t="s">
        <v>199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21.6" x14ac:dyDescent="0.4">
      <c r="A52" s="10" t="s">
        <v>214</v>
      </c>
      <c r="B52" s="7" t="s">
        <v>57</v>
      </c>
      <c r="C52" s="7">
        <v>288</v>
      </c>
      <c r="D52" s="7" t="s">
        <v>185</v>
      </c>
      <c r="E52" s="7" t="s">
        <v>191</v>
      </c>
      <c r="F52" s="7" t="s">
        <v>196</v>
      </c>
      <c r="G52" s="7">
        <v>1</v>
      </c>
      <c r="H52" s="7">
        <v>13</v>
      </c>
      <c r="I52" s="7" t="s">
        <v>200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21.6" x14ac:dyDescent="0.4">
      <c r="A53" s="10" t="s">
        <v>212</v>
      </c>
      <c r="B53" s="7" t="s">
        <v>58</v>
      </c>
      <c r="C53" s="7">
        <v>287</v>
      </c>
      <c r="D53" s="7" t="s">
        <v>184</v>
      </c>
      <c r="E53" s="7" t="s">
        <v>191</v>
      </c>
      <c r="F53" s="7" t="s">
        <v>195</v>
      </c>
      <c r="G53" s="7">
        <v>1</v>
      </c>
      <c r="H53" s="7">
        <v>13</v>
      </c>
      <c r="I53" s="7" t="s">
        <v>200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21.6" x14ac:dyDescent="0.4">
      <c r="A54" s="10" t="s">
        <v>213</v>
      </c>
      <c r="B54" s="7" t="s">
        <v>59</v>
      </c>
      <c r="C54" s="7">
        <v>357</v>
      </c>
      <c r="D54" s="7" t="s">
        <v>184</v>
      </c>
      <c r="E54" s="7" t="s">
        <v>188</v>
      </c>
      <c r="F54" s="7" t="s">
        <v>196</v>
      </c>
      <c r="G54" s="7">
        <v>2</v>
      </c>
      <c r="H54" s="7">
        <v>12</v>
      </c>
      <c r="I54" s="7" t="s">
        <v>200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21.6" x14ac:dyDescent="0.4">
      <c r="A55" s="10" t="s">
        <v>214</v>
      </c>
      <c r="B55" s="7" t="s">
        <v>60</v>
      </c>
      <c r="C55" s="7">
        <v>388</v>
      </c>
      <c r="D55" s="7" t="s">
        <v>185</v>
      </c>
      <c r="E55" s="7" t="s">
        <v>188</v>
      </c>
      <c r="F55" s="7" t="s">
        <v>195</v>
      </c>
      <c r="G55" s="7">
        <v>2</v>
      </c>
      <c r="H55" s="7">
        <v>12</v>
      </c>
      <c r="I55" s="7" t="s">
        <v>200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21.6" x14ac:dyDescent="0.4">
      <c r="A56" s="10" t="s">
        <v>212</v>
      </c>
      <c r="B56" s="7" t="s">
        <v>61</v>
      </c>
      <c r="C56" s="7">
        <v>355</v>
      </c>
      <c r="D56" s="7" t="s">
        <v>184</v>
      </c>
      <c r="E56" s="7" t="s">
        <v>188</v>
      </c>
      <c r="F56" s="7" t="s">
        <v>195</v>
      </c>
      <c r="G56" s="7">
        <v>2</v>
      </c>
      <c r="H56" s="7">
        <v>12</v>
      </c>
      <c r="I56" s="7" t="s">
        <v>200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21.6" x14ac:dyDescent="0.4">
      <c r="A57" s="10" t="s">
        <v>213</v>
      </c>
      <c r="B57" s="7" t="s">
        <v>62</v>
      </c>
      <c r="C57" s="7">
        <v>322</v>
      </c>
      <c r="D57" s="7" t="s">
        <v>185</v>
      </c>
      <c r="E57" s="7" t="s">
        <v>190</v>
      </c>
      <c r="F57" s="7" t="s">
        <v>195</v>
      </c>
      <c r="G57" s="7">
        <v>2</v>
      </c>
      <c r="H57" s="7">
        <v>12</v>
      </c>
      <c r="I57" s="7" t="s">
        <v>200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21.6" x14ac:dyDescent="0.4">
      <c r="A58" s="10" t="s">
        <v>214</v>
      </c>
      <c r="B58" s="7" t="s">
        <v>63</v>
      </c>
      <c r="C58" s="7">
        <v>266</v>
      </c>
      <c r="D58" s="7" t="s">
        <v>186</v>
      </c>
      <c r="E58" s="7" t="s">
        <v>191</v>
      </c>
      <c r="F58" s="7" t="s">
        <v>195</v>
      </c>
      <c r="G58" s="7">
        <v>0</v>
      </c>
      <c r="H58" s="7">
        <v>14</v>
      </c>
      <c r="I58" s="7" t="s">
        <v>199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21.6" x14ac:dyDescent="0.4">
      <c r="A59" s="10" t="s">
        <v>212</v>
      </c>
      <c r="B59" s="7" t="s">
        <v>64</v>
      </c>
      <c r="C59" s="7">
        <v>377</v>
      </c>
      <c r="D59" s="7" t="s">
        <v>184</v>
      </c>
      <c r="E59" s="7" t="s">
        <v>188</v>
      </c>
      <c r="F59" s="7" t="s">
        <v>195</v>
      </c>
      <c r="G59" s="7">
        <v>2</v>
      </c>
      <c r="H59" s="7">
        <v>12</v>
      </c>
      <c r="I59" s="7" t="s">
        <v>199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21.6" x14ac:dyDescent="0.4">
      <c r="A60" s="10" t="s">
        <v>213</v>
      </c>
      <c r="B60" s="7" t="s">
        <v>65</v>
      </c>
      <c r="C60" s="7">
        <v>348</v>
      </c>
      <c r="D60" s="7" t="s">
        <v>185</v>
      </c>
      <c r="E60" s="7" t="s">
        <v>190</v>
      </c>
      <c r="F60" s="7" t="s">
        <v>195</v>
      </c>
      <c r="G60" s="7">
        <v>2</v>
      </c>
      <c r="H60" s="7">
        <v>12</v>
      </c>
      <c r="I60" s="7" t="s">
        <v>200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21.6" x14ac:dyDescent="0.4">
      <c r="A61" s="10" t="s">
        <v>214</v>
      </c>
      <c r="B61" s="7" t="s">
        <v>66</v>
      </c>
      <c r="C61" s="7">
        <v>144</v>
      </c>
      <c r="D61" s="7" t="s">
        <v>186</v>
      </c>
      <c r="E61" s="7" t="s">
        <v>187</v>
      </c>
      <c r="F61" s="7" t="s">
        <v>195</v>
      </c>
      <c r="G61" s="7">
        <v>0</v>
      </c>
      <c r="H61" s="7">
        <v>14</v>
      </c>
      <c r="I61" s="7" t="s">
        <v>200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21.6" x14ac:dyDescent="0.4">
      <c r="A62" s="10" t="s">
        <v>212</v>
      </c>
      <c r="B62" s="7" t="s">
        <v>67</v>
      </c>
      <c r="C62" s="7">
        <v>167</v>
      </c>
      <c r="D62" s="7" t="s">
        <v>183</v>
      </c>
      <c r="E62" s="7" t="s">
        <v>187</v>
      </c>
      <c r="F62" s="7" t="s">
        <v>195</v>
      </c>
      <c r="G62" s="7">
        <v>0</v>
      </c>
      <c r="H62" s="7">
        <v>14</v>
      </c>
      <c r="I62" s="7" t="s">
        <v>200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21.6" x14ac:dyDescent="0.4">
      <c r="A63" s="10" t="s">
        <v>213</v>
      </c>
      <c r="B63" s="7" t="s">
        <v>68</v>
      </c>
      <c r="C63" s="7">
        <v>135</v>
      </c>
      <c r="D63" s="7" t="s">
        <v>183</v>
      </c>
      <c r="E63" s="7" t="s">
        <v>187</v>
      </c>
      <c r="F63" s="7" t="s">
        <v>195</v>
      </c>
      <c r="G63" s="7">
        <v>0</v>
      </c>
      <c r="H63" s="7">
        <v>14</v>
      </c>
      <c r="I63" s="7" t="s">
        <v>200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21.6" x14ac:dyDescent="0.4">
      <c r="A64" s="10" t="s">
        <v>214</v>
      </c>
      <c r="B64" s="7" t="s">
        <v>69</v>
      </c>
      <c r="C64" s="7">
        <v>350</v>
      </c>
      <c r="D64" s="7" t="s">
        <v>185</v>
      </c>
      <c r="E64" s="7" t="s">
        <v>188</v>
      </c>
      <c r="F64" s="7" t="s">
        <v>195</v>
      </c>
      <c r="G64" s="7">
        <v>2</v>
      </c>
      <c r="H64" s="7">
        <v>12</v>
      </c>
      <c r="I64" s="7" t="s">
        <v>199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21.6" x14ac:dyDescent="0.4">
      <c r="A65" s="10" t="s">
        <v>212</v>
      </c>
      <c r="B65" s="7" t="s">
        <v>70</v>
      </c>
      <c r="C65" s="7">
        <v>488</v>
      </c>
      <c r="D65" s="7" t="s">
        <v>185</v>
      </c>
      <c r="E65" s="7" t="s">
        <v>192</v>
      </c>
      <c r="F65" s="7" t="s">
        <v>196</v>
      </c>
      <c r="G65" s="7">
        <v>3</v>
      </c>
      <c r="H65" s="7">
        <v>11</v>
      </c>
      <c r="I65" s="7" t="s">
        <v>200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21.6" x14ac:dyDescent="0.4">
      <c r="A66" s="10" t="s">
        <v>213</v>
      </c>
      <c r="B66" s="7" t="s">
        <v>71</v>
      </c>
      <c r="C66" s="7">
        <v>379</v>
      </c>
      <c r="D66" s="7" t="s">
        <v>184</v>
      </c>
      <c r="E66" s="7" t="s">
        <v>188</v>
      </c>
      <c r="F66" s="7" t="s">
        <v>195</v>
      </c>
      <c r="G66" s="7">
        <v>2</v>
      </c>
      <c r="H66" s="7">
        <v>12</v>
      </c>
      <c r="I66" s="7" t="s">
        <v>200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21.6" x14ac:dyDescent="0.4">
      <c r="A67" s="10" t="s">
        <v>214</v>
      </c>
      <c r="B67" s="7" t="s">
        <v>72</v>
      </c>
      <c r="C67" s="7">
        <v>333</v>
      </c>
      <c r="D67" s="7" t="s">
        <v>184</v>
      </c>
      <c r="E67" s="7" t="s">
        <v>190</v>
      </c>
      <c r="F67" s="7" t="s">
        <v>196</v>
      </c>
      <c r="G67" s="7">
        <v>2</v>
      </c>
      <c r="H67" s="7">
        <v>12</v>
      </c>
      <c r="I67" s="7" t="s">
        <v>200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21.6" x14ac:dyDescent="0.4">
      <c r="A68" s="10" t="s">
        <v>212</v>
      </c>
      <c r="B68" s="7" t="s">
        <v>73</v>
      </c>
      <c r="C68" s="7">
        <v>356</v>
      </c>
      <c r="D68" s="7" t="s">
        <v>185</v>
      </c>
      <c r="E68" s="7" t="s">
        <v>188</v>
      </c>
      <c r="F68" s="7" t="s">
        <v>195</v>
      </c>
      <c r="G68" s="7">
        <v>2</v>
      </c>
      <c r="H68" s="7">
        <v>12</v>
      </c>
      <c r="I68" s="7" t="s">
        <v>200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21.6" x14ac:dyDescent="0.4">
      <c r="A69" s="10" t="s">
        <v>213</v>
      </c>
      <c r="B69" s="7" t="s">
        <v>74</v>
      </c>
      <c r="C69" s="7">
        <v>119</v>
      </c>
      <c r="D69" s="7" t="s">
        <v>183</v>
      </c>
      <c r="E69" s="7" t="s">
        <v>187</v>
      </c>
      <c r="F69" s="7" t="s">
        <v>195</v>
      </c>
      <c r="G69" s="7">
        <v>0</v>
      </c>
      <c r="H69" s="7">
        <v>14</v>
      </c>
      <c r="I69" s="7" t="s">
        <v>200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21.6" x14ac:dyDescent="0.4">
      <c r="A70" s="10" t="s">
        <v>214</v>
      </c>
      <c r="B70" s="7" t="s">
        <v>75</v>
      </c>
      <c r="C70" s="7">
        <v>400</v>
      </c>
      <c r="D70" s="7" t="s">
        <v>185</v>
      </c>
      <c r="E70" s="7" t="s">
        <v>193</v>
      </c>
      <c r="F70" s="7" t="s">
        <v>196</v>
      </c>
      <c r="G70" s="7">
        <v>3</v>
      </c>
      <c r="H70" s="7">
        <v>11</v>
      </c>
      <c r="I70" s="7" t="s">
        <v>200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21.6" x14ac:dyDescent="0.4">
      <c r="A71" s="10" t="s">
        <v>212</v>
      </c>
      <c r="B71" s="7" t="s">
        <v>76</v>
      </c>
      <c r="C71" s="7">
        <v>309</v>
      </c>
      <c r="D71" s="7" t="s">
        <v>184</v>
      </c>
      <c r="E71" s="7" t="s">
        <v>190</v>
      </c>
      <c r="F71" s="7" t="s">
        <v>195</v>
      </c>
      <c r="G71" s="7">
        <v>2</v>
      </c>
      <c r="H71" s="7">
        <v>12</v>
      </c>
      <c r="I71" s="7" t="s">
        <v>199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21.6" x14ac:dyDescent="0.4">
      <c r="A72" s="10" t="s">
        <v>213</v>
      </c>
      <c r="B72" s="7" t="s">
        <v>77</v>
      </c>
      <c r="C72" s="7">
        <v>341</v>
      </c>
      <c r="D72" s="7" t="s">
        <v>184</v>
      </c>
      <c r="E72" s="7" t="s">
        <v>190</v>
      </c>
      <c r="F72" s="7" t="s">
        <v>196</v>
      </c>
      <c r="G72" s="7">
        <v>1</v>
      </c>
      <c r="H72" s="7">
        <v>13</v>
      </c>
      <c r="I72" s="7" t="s">
        <v>199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21.6" x14ac:dyDescent="0.4">
      <c r="A73" s="10" t="s">
        <v>214</v>
      </c>
      <c r="B73" s="7" t="s">
        <v>78</v>
      </c>
      <c r="C73" s="7">
        <v>365</v>
      </c>
      <c r="D73" s="7" t="s">
        <v>184</v>
      </c>
      <c r="E73" s="7" t="s">
        <v>188</v>
      </c>
      <c r="F73" s="7" t="s">
        <v>195</v>
      </c>
      <c r="G73" s="7">
        <v>2</v>
      </c>
      <c r="H73" s="7">
        <v>12</v>
      </c>
      <c r="I73" s="7" t="s">
        <v>200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21.6" x14ac:dyDescent="0.4">
      <c r="A74" s="10" t="s">
        <v>212</v>
      </c>
      <c r="B74" s="7" t="s">
        <v>79</v>
      </c>
      <c r="C74" s="7">
        <v>475</v>
      </c>
      <c r="D74" s="7" t="s">
        <v>184</v>
      </c>
      <c r="E74" s="7" t="s">
        <v>192</v>
      </c>
      <c r="F74" s="7" t="s">
        <v>196</v>
      </c>
      <c r="G74" s="7">
        <v>3</v>
      </c>
      <c r="H74" s="7">
        <v>11</v>
      </c>
      <c r="I74" s="7" t="s">
        <v>199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21.6" x14ac:dyDescent="0.4">
      <c r="A75" s="10" t="s">
        <v>213</v>
      </c>
      <c r="B75" s="7" t="s">
        <v>80</v>
      </c>
      <c r="C75" s="7">
        <v>230</v>
      </c>
      <c r="D75" s="7" t="s">
        <v>185</v>
      </c>
      <c r="E75" s="7" t="s">
        <v>189</v>
      </c>
      <c r="F75" s="7" t="s">
        <v>196</v>
      </c>
      <c r="G75" s="7">
        <v>1</v>
      </c>
      <c r="H75" s="7">
        <v>13</v>
      </c>
      <c r="I75" s="7" t="s">
        <v>200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21.6" x14ac:dyDescent="0.4">
      <c r="A76" s="10" t="s">
        <v>214</v>
      </c>
      <c r="B76" s="7" t="s">
        <v>81</v>
      </c>
      <c r="C76" s="7">
        <v>148</v>
      </c>
      <c r="D76" s="7" t="s">
        <v>186</v>
      </c>
      <c r="E76" s="7" t="s">
        <v>187</v>
      </c>
      <c r="F76" s="7" t="s">
        <v>195</v>
      </c>
      <c r="G76" s="7">
        <v>0</v>
      </c>
      <c r="H76" s="7">
        <v>14</v>
      </c>
      <c r="I76" s="7" t="s">
        <v>199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21.6" x14ac:dyDescent="0.4">
      <c r="A77" s="10" t="s">
        <v>212</v>
      </c>
      <c r="B77" s="7" t="s">
        <v>82</v>
      </c>
      <c r="C77" s="7">
        <v>297</v>
      </c>
      <c r="D77" s="7" t="s">
        <v>184</v>
      </c>
      <c r="E77" s="7" t="s">
        <v>191</v>
      </c>
      <c r="F77" s="7" t="s">
        <v>196</v>
      </c>
      <c r="G77" s="7">
        <v>1</v>
      </c>
      <c r="H77" s="7">
        <v>13</v>
      </c>
      <c r="I77" s="7" t="s">
        <v>200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21.6" x14ac:dyDescent="0.4">
      <c r="A78" s="10" t="s">
        <v>213</v>
      </c>
      <c r="B78" s="7" t="s">
        <v>83</v>
      </c>
      <c r="C78" s="7">
        <v>308</v>
      </c>
      <c r="D78" s="7" t="s">
        <v>185</v>
      </c>
      <c r="E78" s="7" t="s">
        <v>190</v>
      </c>
      <c r="F78" s="7" t="s">
        <v>196</v>
      </c>
      <c r="G78" s="7">
        <v>1</v>
      </c>
      <c r="H78" s="7">
        <v>13</v>
      </c>
      <c r="I78" s="7" t="s">
        <v>199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21.6" x14ac:dyDescent="0.4">
      <c r="A79" s="10" t="s">
        <v>214</v>
      </c>
      <c r="B79" s="7" t="s">
        <v>84</v>
      </c>
      <c r="C79" s="7">
        <v>258</v>
      </c>
      <c r="D79" s="7" t="s">
        <v>185</v>
      </c>
      <c r="E79" s="7" t="s">
        <v>191</v>
      </c>
      <c r="F79" s="7" t="s">
        <v>196</v>
      </c>
      <c r="G79" s="7">
        <v>1</v>
      </c>
      <c r="H79" s="7">
        <v>13</v>
      </c>
      <c r="I79" s="7" t="s">
        <v>199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21.6" x14ac:dyDescent="0.4">
      <c r="A80" s="10" t="s">
        <v>212</v>
      </c>
      <c r="B80" s="7" t="s">
        <v>85</v>
      </c>
      <c r="C80" s="7">
        <v>156</v>
      </c>
      <c r="D80" s="7" t="s">
        <v>186</v>
      </c>
      <c r="E80" s="7" t="s">
        <v>187</v>
      </c>
      <c r="F80" s="7" t="s">
        <v>195</v>
      </c>
      <c r="G80" s="7">
        <v>0</v>
      </c>
      <c r="H80" s="7">
        <v>14</v>
      </c>
      <c r="I80" s="7" t="s">
        <v>199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21.6" x14ac:dyDescent="0.4">
      <c r="A81" s="10" t="s">
        <v>213</v>
      </c>
      <c r="B81" s="7" t="s">
        <v>86</v>
      </c>
      <c r="C81" s="7">
        <v>310</v>
      </c>
      <c r="D81" s="7" t="s">
        <v>185</v>
      </c>
      <c r="E81" s="7" t="s">
        <v>190</v>
      </c>
      <c r="F81" s="7" t="s">
        <v>195</v>
      </c>
      <c r="G81" s="7">
        <v>2</v>
      </c>
      <c r="H81" s="7">
        <v>12</v>
      </c>
      <c r="I81" s="7" t="s">
        <v>200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21.6" x14ac:dyDescent="0.4">
      <c r="A82" s="10" t="s">
        <v>214</v>
      </c>
      <c r="B82" s="7" t="s">
        <v>87</v>
      </c>
      <c r="C82" s="7">
        <v>317</v>
      </c>
      <c r="D82" s="7" t="s">
        <v>184</v>
      </c>
      <c r="E82" s="7" t="s">
        <v>190</v>
      </c>
      <c r="F82" s="7" t="s">
        <v>196</v>
      </c>
      <c r="G82" s="7">
        <v>1</v>
      </c>
      <c r="H82" s="7">
        <v>13</v>
      </c>
      <c r="I82" s="7" t="s">
        <v>199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21.6" x14ac:dyDescent="0.4">
      <c r="A83" s="10" t="s">
        <v>212</v>
      </c>
      <c r="B83" s="7" t="s">
        <v>88</v>
      </c>
      <c r="C83" s="7">
        <v>287</v>
      </c>
      <c r="D83" s="7" t="s">
        <v>184</v>
      </c>
      <c r="E83" s="7" t="s">
        <v>191</v>
      </c>
      <c r="F83" s="7" t="s">
        <v>195</v>
      </c>
      <c r="G83" s="7">
        <v>2</v>
      </c>
      <c r="H83" s="7">
        <v>12</v>
      </c>
      <c r="I83" s="7" t="s">
        <v>200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21.6" x14ac:dyDescent="0.4">
      <c r="A84" s="10" t="s">
        <v>213</v>
      </c>
      <c r="B84" s="7" t="s">
        <v>89</v>
      </c>
      <c r="C84" s="7">
        <v>346</v>
      </c>
      <c r="D84" s="7" t="s">
        <v>185</v>
      </c>
      <c r="E84" s="7" t="s">
        <v>190</v>
      </c>
      <c r="F84" s="7" t="s">
        <v>196</v>
      </c>
      <c r="G84" s="7">
        <v>2</v>
      </c>
      <c r="H84" s="7">
        <v>12</v>
      </c>
      <c r="I84" s="7" t="s">
        <v>199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21.6" x14ac:dyDescent="0.4">
      <c r="A85" s="10" t="s">
        <v>214</v>
      </c>
      <c r="B85" s="7" t="s">
        <v>90</v>
      </c>
      <c r="C85" s="7">
        <v>475</v>
      </c>
      <c r="D85" s="7" t="s">
        <v>184</v>
      </c>
      <c r="E85" s="7" t="s">
        <v>192</v>
      </c>
      <c r="F85" s="7" t="s">
        <v>196</v>
      </c>
      <c r="G85" s="7">
        <v>3</v>
      </c>
      <c r="H85" s="7">
        <v>11</v>
      </c>
      <c r="I85" s="7" t="s">
        <v>200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21.6" x14ac:dyDescent="0.4">
      <c r="A86" s="10" t="s">
        <v>212</v>
      </c>
      <c r="B86" s="7" t="s">
        <v>91</v>
      </c>
      <c r="C86" s="7">
        <v>216</v>
      </c>
      <c r="D86" s="7" t="s">
        <v>185</v>
      </c>
      <c r="E86" s="7" t="s">
        <v>189</v>
      </c>
      <c r="F86" s="7" t="s">
        <v>195</v>
      </c>
      <c r="G86" s="7">
        <v>1</v>
      </c>
      <c r="H86" s="7">
        <v>13</v>
      </c>
      <c r="I86" s="7" t="s">
        <v>199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21.6" x14ac:dyDescent="0.4">
      <c r="A87" s="10" t="s">
        <v>213</v>
      </c>
      <c r="B87" s="7" t="s">
        <v>92</v>
      </c>
      <c r="C87" s="7">
        <v>136</v>
      </c>
      <c r="D87" s="7" t="s">
        <v>186</v>
      </c>
      <c r="E87" s="7" t="s">
        <v>187</v>
      </c>
      <c r="F87" s="7" t="s">
        <v>195</v>
      </c>
      <c r="G87" s="7">
        <v>0</v>
      </c>
      <c r="H87" s="7">
        <v>14</v>
      </c>
      <c r="I87" s="7" t="s">
        <v>200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21.6" x14ac:dyDescent="0.4">
      <c r="A88" s="10" t="s">
        <v>214</v>
      </c>
      <c r="B88" s="7" t="s">
        <v>93</v>
      </c>
      <c r="C88" s="7">
        <v>164</v>
      </c>
      <c r="D88" s="7" t="s">
        <v>186</v>
      </c>
      <c r="E88" s="7" t="s">
        <v>187</v>
      </c>
      <c r="F88" s="7" t="s">
        <v>195</v>
      </c>
      <c r="G88" s="7">
        <v>0</v>
      </c>
      <c r="H88" s="7">
        <v>14</v>
      </c>
      <c r="I88" s="7" t="s">
        <v>199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21.6" x14ac:dyDescent="0.4">
      <c r="A89" s="10" t="s">
        <v>212</v>
      </c>
      <c r="B89" s="7" t="s">
        <v>94</v>
      </c>
      <c r="C89" s="7">
        <v>269</v>
      </c>
      <c r="D89" s="7" t="s">
        <v>184</v>
      </c>
      <c r="E89" s="7" t="s">
        <v>191</v>
      </c>
      <c r="F89" s="7" t="s">
        <v>195</v>
      </c>
      <c r="G89" s="7">
        <v>1</v>
      </c>
      <c r="H89" s="7">
        <v>13</v>
      </c>
      <c r="I89" s="7" t="s">
        <v>199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21.6" x14ac:dyDescent="0.4">
      <c r="A90" s="10" t="s">
        <v>213</v>
      </c>
      <c r="B90" s="7" t="s">
        <v>95</v>
      </c>
      <c r="C90" s="7">
        <v>478</v>
      </c>
      <c r="D90" s="7" t="s">
        <v>185</v>
      </c>
      <c r="E90" s="7" t="s">
        <v>192</v>
      </c>
      <c r="F90" s="7" t="s">
        <v>196</v>
      </c>
      <c r="G90" s="7">
        <v>3</v>
      </c>
      <c r="H90" s="7">
        <v>11</v>
      </c>
      <c r="I90" s="7" t="s">
        <v>200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21.6" x14ac:dyDescent="0.4">
      <c r="A91" s="10" t="s">
        <v>214</v>
      </c>
      <c r="B91" s="7" t="s">
        <v>96</v>
      </c>
      <c r="C91" s="7">
        <v>332</v>
      </c>
      <c r="D91" s="7" t="s">
        <v>185</v>
      </c>
      <c r="E91" s="7" t="s">
        <v>190</v>
      </c>
      <c r="F91" s="7" t="s">
        <v>196</v>
      </c>
      <c r="G91" s="7">
        <v>1</v>
      </c>
      <c r="H91" s="7">
        <v>13</v>
      </c>
      <c r="I91" s="7" t="s">
        <v>199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21.6" x14ac:dyDescent="0.4">
      <c r="A92" s="10" t="s">
        <v>212</v>
      </c>
      <c r="B92" s="7" t="s">
        <v>97</v>
      </c>
      <c r="C92" s="7">
        <v>354</v>
      </c>
      <c r="D92" s="7" t="s">
        <v>185</v>
      </c>
      <c r="E92" s="7" t="s">
        <v>188</v>
      </c>
      <c r="F92" s="7" t="s">
        <v>195</v>
      </c>
      <c r="G92" s="7">
        <v>2</v>
      </c>
      <c r="H92" s="7">
        <v>12</v>
      </c>
      <c r="I92" s="7" t="s">
        <v>199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21.6" x14ac:dyDescent="0.4">
      <c r="A93" s="10" t="s">
        <v>213</v>
      </c>
      <c r="B93" s="7" t="s">
        <v>98</v>
      </c>
      <c r="C93" s="7">
        <v>256</v>
      </c>
      <c r="D93" s="7" t="s">
        <v>185</v>
      </c>
      <c r="E93" s="7" t="s">
        <v>191</v>
      </c>
      <c r="F93" s="7" t="s">
        <v>196</v>
      </c>
      <c r="G93" s="7">
        <v>1</v>
      </c>
      <c r="H93" s="7">
        <v>13</v>
      </c>
      <c r="I93" s="7" t="s">
        <v>200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21.6" x14ac:dyDescent="0.4">
      <c r="A94" s="10" t="s">
        <v>214</v>
      </c>
      <c r="B94" s="7" t="s">
        <v>99</v>
      </c>
      <c r="C94" s="7">
        <v>406</v>
      </c>
      <c r="D94" s="7" t="s">
        <v>185</v>
      </c>
      <c r="E94" s="7" t="s">
        <v>193</v>
      </c>
      <c r="F94" s="7" t="s">
        <v>196</v>
      </c>
      <c r="G94" s="7">
        <v>3</v>
      </c>
      <c r="H94" s="7">
        <v>11</v>
      </c>
      <c r="I94" s="7" t="s">
        <v>199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21.6" x14ac:dyDescent="0.4">
      <c r="A95" s="10" t="s">
        <v>212</v>
      </c>
      <c r="B95" s="7" t="s">
        <v>100</v>
      </c>
      <c r="C95" s="7">
        <v>288</v>
      </c>
      <c r="D95" s="7" t="s">
        <v>185</v>
      </c>
      <c r="E95" s="7" t="s">
        <v>191</v>
      </c>
      <c r="F95" s="7" t="s">
        <v>195</v>
      </c>
      <c r="G95" s="7">
        <v>1</v>
      </c>
      <c r="H95" s="7">
        <v>13</v>
      </c>
      <c r="I95" s="7" t="s">
        <v>199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21.6" x14ac:dyDescent="0.4">
      <c r="A96" s="10" t="s">
        <v>213</v>
      </c>
      <c r="B96" s="7" t="s">
        <v>101</v>
      </c>
      <c r="C96" s="7">
        <v>454</v>
      </c>
      <c r="D96" s="7" t="s">
        <v>185</v>
      </c>
      <c r="E96" s="7" t="s">
        <v>192</v>
      </c>
      <c r="F96" s="7" t="s">
        <v>196</v>
      </c>
      <c r="G96" s="7">
        <v>3</v>
      </c>
      <c r="H96" s="7">
        <v>11</v>
      </c>
      <c r="I96" s="7" t="s">
        <v>199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21.6" x14ac:dyDescent="0.4">
      <c r="A97" s="10" t="s">
        <v>214</v>
      </c>
      <c r="B97" s="7" t="s">
        <v>102</v>
      </c>
      <c r="C97" s="7">
        <v>124</v>
      </c>
      <c r="D97" s="7" t="s">
        <v>186</v>
      </c>
      <c r="E97" s="7" t="s">
        <v>187</v>
      </c>
      <c r="F97" s="7" t="s">
        <v>195</v>
      </c>
      <c r="G97" s="7">
        <v>0</v>
      </c>
      <c r="H97" s="7">
        <v>14</v>
      </c>
      <c r="I97" s="7" t="s">
        <v>199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21.6" x14ac:dyDescent="0.4">
      <c r="A98" s="10" t="s">
        <v>212</v>
      </c>
      <c r="B98" s="7" t="s">
        <v>103</v>
      </c>
      <c r="C98" s="7">
        <v>155</v>
      </c>
      <c r="D98" s="7" t="s">
        <v>183</v>
      </c>
      <c r="E98" s="7" t="s">
        <v>187</v>
      </c>
      <c r="F98" s="7" t="s">
        <v>195</v>
      </c>
      <c r="G98" s="7">
        <v>0</v>
      </c>
      <c r="H98" s="7">
        <v>14</v>
      </c>
      <c r="I98" s="7" t="s">
        <v>200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21.6" x14ac:dyDescent="0.4">
      <c r="A99" s="10" t="s">
        <v>213</v>
      </c>
      <c r="B99" s="7" t="s">
        <v>104</v>
      </c>
      <c r="C99" s="7">
        <v>452</v>
      </c>
      <c r="D99" s="7" t="s">
        <v>185</v>
      </c>
      <c r="E99" s="7" t="s">
        <v>192</v>
      </c>
      <c r="F99" s="7" t="s">
        <v>196</v>
      </c>
      <c r="G99" s="7">
        <v>3</v>
      </c>
      <c r="H99" s="7">
        <v>11</v>
      </c>
      <c r="I99" s="7" t="s">
        <v>199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21.6" x14ac:dyDescent="0.4">
      <c r="A100" s="10" t="s">
        <v>214</v>
      </c>
      <c r="B100" s="7" t="s">
        <v>105</v>
      </c>
      <c r="C100" s="7">
        <v>376</v>
      </c>
      <c r="D100" s="7" t="s">
        <v>185</v>
      </c>
      <c r="E100" s="7" t="s">
        <v>188</v>
      </c>
      <c r="F100" s="7" t="s">
        <v>196</v>
      </c>
      <c r="G100" s="7">
        <v>3</v>
      </c>
      <c r="H100" s="7">
        <v>11</v>
      </c>
      <c r="I100" s="7" t="s">
        <v>200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21.6" x14ac:dyDescent="0.4">
      <c r="A101" s="10" t="s">
        <v>212</v>
      </c>
      <c r="B101" s="7" t="s">
        <v>106</v>
      </c>
      <c r="C101" s="7">
        <v>374</v>
      </c>
      <c r="D101" s="7" t="s">
        <v>185</v>
      </c>
      <c r="E101" s="7" t="s">
        <v>188</v>
      </c>
      <c r="F101" s="7" t="s">
        <v>196</v>
      </c>
      <c r="G101" s="7">
        <v>3</v>
      </c>
      <c r="H101" s="7">
        <v>11</v>
      </c>
      <c r="I101" s="7" t="s">
        <v>199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21.6" x14ac:dyDescent="0.4">
      <c r="A102" s="10" t="s">
        <v>213</v>
      </c>
      <c r="B102" s="7" t="s">
        <v>107</v>
      </c>
      <c r="C102" s="7">
        <v>191</v>
      </c>
      <c r="D102" s="7" t="s">
        <v>183</v>
      </c>
      <c r="E102" s="7" t="s">
        <v>187</v>
      </c>
      <c r="F102" s="7" t="s">
        <v>195</v>
      </c>
      <c r="G102" s="7">
        <v>0</v>
      </c>
      <c r="H102" s="7">
        <v>14</v>
      </c>
      <c r="I102" s="7" t="s">
        <v>199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21.6" x14ac:dyDescent="0.4">
      <c r="A103" s="10" t="s">
        <v>214</v>
      </c>
      <c r="B103" s="7" t="s">
        <v>108</v>
      </c>
      <c r="C103" s="7">
        <v>148</v>
      </c>
      <c r="D103" s="7" t="s">
        <v>186</v>
      </c>
      <c r="E103" s="7" t="s">
        <v>187</v>
      </c>
      <c r="F103" s="7" t="s">
        <v>195</v>
      </c>
      <c r="G103" s="7">
        <v>0</v>
      </c>
      <c r="H103" s="7">
        <v>14</v>
      </c>
      <c r="I103" s="7" t="s">
        <v>200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21.6" x14ac:dyDescent="0.4">
      <c r="A104" s="10" t="s">
        <v>212</v>
      </c>
      <c r="B104" s="7" t="s">
        <v>109</v>
      </c>
      <c r="C104" s="7">
        <v>382</v>
      </c>
      <c r="D104" s="7" t="s">
        <v>185</v>
      </c>
      <c r="E104" s="7" t="s">
        <v>188</v>
      </c>
      <c r="F104" s="7" t="s">
        <v>196</v>
      </c>
      <c r="G104" s="7">
        <v>3</v>
      </c>
      <c r="H104" s="7">
        <v>11</v>
      </c>
      <c r="I104" s="7" t="s">
        <v>200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21.6" x14ac:dyDescent="0.4">
      <c r="A105" s="10" t="s">
        <v>213</v>
      </c>
      <c r="B105" s="7" t="s">
        <v>110</v>
      </c>
      <c r="C105" s="7">
        <v>310</v>
      </c>
      <c r="D105" s="7" t="s">
        <v>185</v>
      </c>
      <c r="E105" s="7" t="s">
        <v>190</v>
      </c>
      <c r="F105" s="7" t="s">
        <v>195</v>
      </c>
      <c r="G105" s="7">
        <v>2</v>
      </c>
      <c r="H105" s="7">
        <v>12</v>
      </c>
      <c r="I105" s="7" t="s">
        <v>200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21.6" x14ac:dyDescent="0.4">
      <c r="A106" s="10" t="s">
        <v>214</v>
      </c>
      <c r="B106" s="7" t="s">
        <v>111</v>
      </c>
      <c r="C106" s="7">
        <v>407</v>
      </c>
      <c r="D106" s="7" t="s">
        <v>184</v>
      </c>
      <c r="E106" s="7" t="s">
        <v>193</v>
      </c>
      <c r="F106" s="7" t="s">
        <v>195</v>
      </c>
      <c r="G106" s="7">
        <v>2</v>
      </c>
      <c r="H106" s="7">
        <v>12</v>
      </c>
      <c r="I106" s="7" t="s">
        <v>200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21.6" x14ac:dyDescent="0.4">
      <c r="A107" s="10" t="s">
        <v>212</v>
      </c>
      <c r="B107" s="7" t="s">
        <v>112</v>
      </c>
      <c r="C107" s="7">
        <v>345</v>
      </c>
      <c r="D107" s="7" t="s">
        <v>184</v>
      </c>
      <c r="E107" s="7" t="s">
        <v>190</v>
      </c>
      <c r="F107" s="7" t="s">
        <v>196</v>
      </c>
      <c r="G107" s="7">
        <v>2</v>
      </c>
      <c r="H107" s="7">
        <v>12</v>
      </c>
      <c r="I107" s="7" t="s">
        <v>199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21.6" x14ac:dyDescent="0.4">
      <c r="A108" s="10" t="s">
        <v>213</v>
      </c>
      <c r="B108" s="7" t="s">
        <v>113</v>
      </c>
      <c r="C108" s="7">
        <v>354</v>
      </c>
      <c r="D108" s="7" t="s">
        <v>185</v>
      </c>
      <c r="E108" s="7" t="s">
        <v>188</v>
      </c>
      <c r="F108" s="7" t="s">
        <v>195</v>
      </c>
      <c r="G108" s="7">
        <v>3</v>
      </c>
      <c r="H108" s="7">
        <v>11</v>
      </c>
      <c r="I108" s="7" t="s">
        <v>199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21.6" x14ac:dyDescent="0.4">
      <c r="A109" s="10" t="s">
        <v>214</v>
      </c>
      <c r="B109" s="7" t="s">
        <v>114</v>
      </c>
      <c r="C109" s="7">
        <v>333</v>
      </c>
      <c r="D109" s="7" t="s">
        <v>184</v>
      </c>
      <c r="E109" s="7" t="s">
        <v>190</v>
      </c>
      <c r="F109" s="7" t="s">
        <v>196</v>
      </c>
      <c r="G109" s="7">
        <v>2</v>
      </c>
      <c r="H109" s="7">
        <v>12</v>
      </c>
      <c r="I109" s="7" t="s">
        <v>199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21.6" x14ac:dyDescent="0.4">
      <c r="A110" s="10" t="s">
        <v>212</v>
      </c>
      <c r="B110" s="7" t="s">
        <v>115</v>
      </c>
      <c r="C110" s="7">
        <v>386</v>
      </c>
      <c r="D110" s="7" t="s">
        <v>185</v>
      </c>
      <c r="E110" s="7" t="s">
        <v>188</v>
      </c>
      <c r="F110" s="7" t="s">
        <v>195</v>
      </c>
      <c r="G110" s="7">
        <v>3</v>
      </c>
      <c r="H110" s="7">
        <v>11</v>
      </c>
      <c r="I110" s="7" t="s">
        <v>200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21.6" x14ac:dyDescent="0.4">
      <c r="A111" s="10" t="s">
        <v>213</v>
      </c>
      <c r="B111" s="7" t="s">
        <v>116</v>
      </c>
      <c r="C111" s="7">
        <v>292</v>
      </c>
      <c r="D111" s="7" t="s">
        <v>185</v>
      </c>
      <c r="E111" s="7" t="s">
        <v>191</v>
      </c>
      <c r="F111" s="7" t="s">
        <v>195</v>
      </c>
      <c r="G111" s="7">
        <v>2</v>
      </c>
      <c r="H111" s="7">
        <v>12</v>
      </c>
      <c r="I111" s="7" t="s">
        <v>200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21.6" x14ac:dyDescent="0.4">
      <c r="A112" s="10" t="s">
        <v>214</v>
      </c>
      <c r="B112" s="7" t="s">
        <v>117</v>
      </c>
      <c r="C112" s="7">
        <v>257</v>
      </c>
      <c r="D112" s="7" t="s">
        <v>184</v>
      </c>
      <c r="E112" s="7" t="s">
        <v>191</v>
      </c>
      <c r="F112" s="7" t="s">
        <v>196</v>
      </c>
      <c r="G112" s="7">
        <v>1</v>
      </c>
      <c r="H112" s="7">
        <v>13</v>
      </c>
      <c r="I112" s="7" t="s">
        <v>200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21.6" x14ac:dyDescent="0.4">
      <c r="A113" s="10" t="s">
        <v>212</v>
      </c>
      <c r="B113" s="7" t="s">
        <v>118</v>
      </c>
      <c r="C113" s="7">
        <v>315</v>
      </c>
      <c r="D113" s="7" t="s">
        <v>184</v>
      </c>
      <c r="E113" s="7" t="s">
        <v>190</v>
      </c>
      <c r="F113" s="7" t="s">
        <v>196</v>
      </c>
      <c r="G113" s="7">
        <v>2</v>
      </c>
      <c r="H113" s="7">
        <v>12</v>
      </c>
      <c r="I113" s="7" t="s">
        <v>200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21.6" x14ac:dyDescent="0.4">
      <c r="A114" s="10" t="s">
        <v>213</v>
      </c>
      <c r="B114" s="7" t="s">
        <v>119</v>
      </c>
      <c r="C114" s="7">
        <v>461</v>
      </c>
      <c r="D114" s="7" t="s">
        <v>184</v>
      </c>
      <c r="E114" s="7" t="s">
        <v>192</v>
      </c>
      <c r="F114" s="7" t="s">
        <v>196</v>
      </c>
      <c r="G114" s="7">
        <v>4</v>
      </c>
      <c r="H114" s="7">
        <v>10</v>
      </c>
      <c r="I114" s="7" t="s">
        <v>200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21.6" x14ac:dyDescent="0.4">
      <c r="A115" s="10" t="s">
        <v>214</v>
      </c>
      <c r="B115" s="7" t="s">
        <v>120</v>
      </c>
      <c r="C115" s="7">
        <v>239</v>
      </c>
      <c r="D115" s="7" t="s">
        <v>183</v>
      </c>
      <c r="E115" s="7" t="s">
        <v>189</v>
      </c>
      <c r="F115" s="7" t="s">
        <v>195</v>
      </c>
      <c r="G115" s="7">
        <v>0</v>
      </c>
      <c r="H115" s="7">
        <v>14</v>
      </c>
      <c r="I115" s="7" t="s">
        <v>200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21.6" x14ac:dyDescent="0.4">
      <c r="A116" s="10" t="s">
        <v>212</v>
      </c>
      <c r="B116" s="7" t="s">
        <v>121</v>
      </c>
      <c r="C116" s="7">
        <v>254</v>
      </c>
      <c r="D116" s="7" t="s">
        <v>185</v>
      </c>
      <c r="E116" s="7" t="s">
        <v>191</v>
      </c>
      <c r="F116" s="7" t="s">
        <v>195</v>
      </c>
      <c r="G116" s="7">
        <v>1</v>
      </c>
      <c r="H116" s="7">
        <v>13</v>
      </c>
      <c r="I116" s="7" t="s">
        <v>199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21.6" x14ac:dyDescent="0.4">
      <c r="A117" s="10" t="s">
        <v>213</v>
      </c>
      <c r="B117" s="7" t="s">
        <v>122</v>
      </c>
      <c r="C117" s="7">
        <v>349</v>
      </c>
      <c r="D117" s="7" t="s">
        <v>184</v>
      </c>
      <c r="E117" s="7" t="s">
        <v>190</v>
      </c>
      <c r="F117" s="7" t="s">
        <v>195</v>
      </c>
      <c r="G117" s="7">
        <v>3</v>
      </c>
      <c r="H117" s="7">
        <v>11</v>
      </c>
      <c r="I117" s="7" t="s">
        <v>200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21.6" x14ac:dyDescent="0.4">
      <c r="A118" s="10" t="s">
        <v>214</v>
      </c>
      <c r="B118" s="7" t="s">
        <v>123</v>
      </c>
      <c r="C118" s="7">
        <v>387</v>
      </c>
      <c r="D118" s="7" t="s">
        <v>184</v>
      </c>
      <c r="E118" s="7" t="s">
        <v>188</v>
      </c>
      <c r="F118" s="7" t="s">
        <v>195</v>
      </c>
      <c r="G118" s="7">
        <v>2</v>
      </c>
      <c r="H118" s="7">
        <v>12</v>
      </c>
      <c r="I118" s="7" t="s">
        <v>199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21.6" x14ac:dyDescent="0.4">
      <c r="A119" s="10" t="s">
        <v>212</v>
      </c>
      <c r="B119" s="7" t="s">
        <v>124</v>
      </c>
      <c r="C119" s="7">
        <v>439</v>
      </c>
      <c r="D119" s="7" t="s">
        <v>184</v>
      </c>
      <c r="E119" s="7" t="s">
        <v>193</v>
      </c>
      <c r="F119" s="7" t="s">
        <v>196</v>
      </c>
      <c r="G119" s="7">
        <v>4</v>
      </c>
      <c r="H119" s="7">
        <v>10</v>
      </c>
      <c r="I119" s="7" t="s">
        <v>199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21.6" x14ac:dyDescent="0.4">
      <c r="A120" s="10" t="s">
        <v>213</v>
      </c>
      <c r="B120" s="7" t="s">
        <v>125</v>
      </c>
      <c r="C120" s="7">
        <v>268</v>
      </c>
      <c r="D120" s="7" t="s">
        <v>185</v>
      </c>
      <c r="E120" s="7" t="s">
        <v>191</v>
      </c>
      <c r="F120" s="7" t="s">
        <v>196</v>
      </c>
      <c r="G120" s="7">
        <v>1</v>
      </c>
      <c r="H120" s="7">
        <v>13</v>
      </c>
      <c r="I120" s="7" t="s">
        <v>199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21.6" x14ac:dyDescent="0.4">
      <c r="A121" s="10" t="s">
        <v>214</v>
      </c>
      <c r="B121" s="7" t="s">
        <v>126</v>
      </c>
      <c r="C121" s="7">
        <v>219</v>
      </c>
      <c r="D121" s="7" t="s">
        <v>183</v>
      </c>
      <c r="E121" s="7" t="s">
        <v>189</v>
      </c>
      <c r="F121" s="7" t="s">
        <v>195</v>
      </c>
      <c r="G121" s="7">
        <v>0</v>
      </c>
      <c r="H121" s="7">
        <v>14</v>
      </c>
      <c r="I121" s="7" t="s">
        <v>199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21.6" x14ac:dyDescent="0.4">
      <c r="A122" s="10" t="s">
        <v>212</v>
      </c>
      <c r="B122" s="7" t="s">
        <v>127</v>
      </c>
      <c r="C122" s="7">
        <v>490</v>
      </c>
      <c r="D122" s="7" t="s">
        <v>185</v>
      </c>
      <c r="E122" s="7" t="s">
        <v>192</v>
      </c>
      <c r="F122" s="7" t="s">
        <v>196</v>
      </c>
      <c r="G122" s="7">
        <v>3</v>
      </c>
      <c r="H122" s="7">
        <v>11</v>
      </c>
      <c r="I122" s="7" t="s">
        <v>199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21.6" x14ac:dyDescent="0.4">
      <c r="A123" s="10" t="s">
        <v>213</v>
      </c>
      <c r="B123" s="7" t="s">
        <v>128</v>
      </c>
      <c r="C123" s="7">
        <v>483</v>
      </c>
      <c r="D123" s="7" t="s">
        <v>184</v>
      </c>
      <c r="E123" s="7" t="s">
        <v>192</v>
      </c>
      <c r="F123" s="7" t="s">
        <v>196</v>
      </c>
      <c r="G123" s="7">
        <v>4</v>
      </c>
      <c r="H123" s="7">
        <v>10</v>
      </c>
      <c r="I123" s="7" t="s">
        <v>200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21.6" x14ac:dyDescent="0.4">
      <c r="A124" s="10" t="s">
        <v>214</v>
      </c>
      <c r="B124" s="7" t="s">
        <v>129</v>
      </c>
      <c r="C124" s="7">
        <v>328</v>
      </c>
      <c r="D124" s="7" t="s">
        <v>185</v>
      </c>
      <c r="E124" s="7" t="s">
        <v>190</v>
      </c>
      <c r="F124" s="7" t="s">
        <v>195</v>
      </c>
      <c r="G124" s="7">
        <v>2</v>
      </c>
      <c r="H124" s="7">
        <v>12</v>
      </c>
      <c r="I124" s="7" t="s">
        <v>199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21.6" x14ac:dyDescent="0.4">
      <c r="A125" s="10" t="s">
        <v>212</v>
      </c>
      <c r="B125" s="7" t="s">
        <v>130</v>
      </c>
      <c r="C125" s="7">
        <v>286</v>
      </c>
      <c r="D125" s="7" t="s">
        <v>185</v>
      </c>
      <c r="E125" s="7" t="s">
        <v>191</v>
      </c>
      <c r="F125" s="7" t="s">
        <v>196</v>
      </c>
      <c r="G125" s="7">
        <v>1</v>
      </c>
      <c r="H125" s="7">
        <v>13</v>
      </c>
      <c r="I125" s="7" t="s">
        <v>200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21.6" x14ac:dyDescent="0.4">
      <c r="A126" s="10" t="s">
        <v>213</v>
      </c>
      <c r="B126" s="7" t="s">
        <v>131</v>
      </c>
      <c r="C126" s="7">
        <v>426</v>
      </c>
      <c r="D126" s="7" t="s">
        <v>185</v>
      </c>
      <c r="E126" s="7" t="s">
        <v>193</v>
      </c>
      <c r="F126" s="7" t="s">
        <v>196</v>
      </c>
      <c r="G126" s="7">
        <v>4</v>
      </c>
      <c r="H126" s="7">
        <v>10</v>
      </c>
      <c r="I126" s="7" t="s">
        <v>199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21.6" x14ac:dyDescent="0.4">
      <c r="A127" s="10" t="s">
        <v>214</v>
      </c>
      <c r="B127" s="7" t="s">
        <v>132</v>
      </c>
      <c r="C127" s="7">
        <v>396</v>
      </c>
      <c r="D127" s="7" t="s">
        <v>185</v>
      </c>
      <c r="E127" s="7" t="s">
        <v>188</v>
      </c>
      <c r="F127" s="7" t="s">
        <v>195</v>
      </c>
      <c r="G127" s="7">
        <v>3</v>
      </c>
      <c r="H127" s="7">
        <v>11</v>
      </c>
      <c r="I127" s="7" t="s">
        <v>199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21.6" x14ac:dyDescent="0.4">
      <c r="A128" s="10" t="s">
        <v>212</v>
      </c>
      <c r="B128" s="7" t="s">
        <v>133</v>
      </c>
      <c r="C128" s="7">
        <v>432</v>
      </c>
      <c r="D128" s="7" t="s">
        <v>185</v>
      </c>
      <c r="E128" s="7" t="s">
        <v>193</v>
      </c>
      <c r="F128" s="7" t="s">
        <v>196</v>
      </c>
      <c r="G128" s="7">
        <v>3</v>
      </c>
      <c r="H128" s="7">
        <v>11</v>
      </c>
      <c r="I128" s="7" t="s">
        <v>199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21.6" x14ac:dyDescent="0.4">
      <c r="A129" s="10" t="s">
        <v>213</v>
      </c>
      <c r="B129" s="7" t="s">
        <v>134</v>
      </c>
      <c r="C129" s="7">
        <v>343</v>
      </c>
      <c r="D129" s="7" t="s">
        <v>184</v>
      </c>
      <c r="E129" s="7" t="s">
        <v>190</v>
      </c>
      <c r="F129" s="7" t="s">
        <v>195</v>
      </c>
      <c r="G129" s="7">
        <v>3</v>
      </c>
      <c r="H129" s="7">
        <v>11</v>
      </c>
      <c r="I129" s="7" t="s">
        <v>199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21.6" x14ac:dyDescent="0.4">
      <c r="A130" s="10" t="s">
        <v>214</v>
      </c>
      <c r="B130" s="7" t="s">
        <v>135</v>
      </c>
      <c r="C130" s="7">
        <v>295</v>
      </c>
      <c r="D130" s="7" t="s">
        <v>184</v>
      </c>
      <c r="E130" s="7" t="s">
        <v>191</v>
      </c>
      <c r="F130" s="7" t="s">
        <v>195</v>
      </c>
      <c r="G130" s="7">
        <v>1</v>
      </c>
      <c r="H130" s="7">
        <v>13</v>
      </c>
      <c r="I130" s="7" t="s">
        <v>199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21.6" x14ac:dyDescent="0.4">
      <c r="A131" s="10" t="s">
        <v>212</v>
      </c>
      <c r="B131" s="7" t="s">
        <v>136</v>
      </c>
      <c r="C131" s="7">
        <v>412</v>
      </c>
      <c r="D131" s="7" t="s">
        <v>185</v>
      </c>
      <c r="E131" s="7" t="s">
        <v>193</v>
      </c>
      <c r="F131" s="7" t="s">
        <v>195</v>
      </c>
      <c r="G131" s="7">
        <v>3</v>
      </c>
      <c r="H131" s="7">
        <v>11</v>
      </c>
      <c r="I131" s="7" t="s">
        <v>200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21.6" x14ac:dyDescent="0.4">
      <c r="A132" s="10" t="s">
        <v>213</v>
      </c>
      <c r="B132" s="7" t="s">
        <v>137</v>
      </c>
      <c r="C132" s="7">
        <v>416</v>
      </c>
      <c r="D132" s="7" t="s">
        <v>185</v>
      </c>
      <c r="E132" s="7" t="s">
        <v>193</v>
      </c>
      <c r="F132" s="7" t="s">
        <v>196</v>
      </c>
      <c r="G132" s="7">
        <v>3</v>
      </c>
      <c r="H132" s="7">
        <v>11</v>
      </c>
      <c r="I132" s="7" t="s">
        <v>200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21.6" x14ac:dyDescent="0.4">
      <c r="A133" s="10" t="s">
        <v>214</v>
      </c>
      <c r="B133" s="7" t="s">
        <v>138</v>
      </c>
      <c r="C133" s="7">
        <v>413</v>
      </c>
      <c r="D133" s="7" t="s">
        <v>184</v>
      </c>
      <c r="E133" s="7" t="s">
        <v>193</v>
      </c>
      <c r="F133" s="7" t="s">
        <v>196</v>
      </c>
      <c r="G133" s="7">
        <v>3</v>
      </c>
      <c r="H133" s="7">
        <v>11</v>
      </c>
      <c r="I133" s="7" t="s">
        <v>199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21.6" x14ac:dyDescent="0.4">
      <c r="A134" s="10" t="s">
        <v>212</v>
      </c>
      <c r="B134" s="7" t="s">
        <v>139</v>
      </c>
      <c r="C134" s="7">
        <v>350</v>
      </c>
      <c r="D134" s="7" t="s">
        <v>185</v>
      </c>
      <c r="E134" s="7" t="s">
        <v>188</v>
      </c>
      <c r="F134" s="7" t="s">
        <v>196</v>
      </c>
      <c r="G134" s="7">
        <v>2</v>
      </c>
      <c r="H134" s="7">
        <v>12</v>
      </c>
      <c r="I134" s="7" t="s">
        <v>199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21.6" x14ac:dyDescent="0.4">
      <c r="A135" s="10" t="s">
        <v>213</v>
      </c>
      <c r="B135" s="7" t="s">
        <v>140</v>
      </c>
      <c r="C135" s="7">
        <v>340</v>
      </c>
      <c r="D135" s="7" t="s">
        <v>185</v>
      </c>
      <c r="E135" s="7" t="s">
        <v>190</v>
      </c>
      <c r="F135" s="7" t="s">
        <v>196</v>
      </c>
      <c r="G135" s="7">
        <v>2</v>
      </c>
      <c r="H135" s="7">
        <v>12</v>
      </c>
      <c r="I135" s="7" t="s">
        <v>200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21.6" x14ac:dyDescent="0.4">
      <c r="A136" s="10" t="s">
        <v>214</v>
      </c>
      <c r="B136" s="7" t="s">
        <v>141</v>
      </c>
      <c r="C136" s="7">
        <v>334</v>
      </c>
      <c r="D136" s="7" t="s">
        <v>185</v>
      </c>
      <c r="E136" s="7" t="s">
        <v>190</v>
      </c>
      <c r="F136" s="7" t="s">
        <v>195</v>
      </c>
      <c r="G136" s="7">
        <v>2</v>
      </c>
      <c r="H136" s="7">
        <v>12</v>
      </c>
      <c r="I136" s="7" t="s">
        <v>199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21.6" x14ac:dyDescent="0.4">
      <c r="A137" s="10" t="s">
        <v>212</v>
      </c>
      <c r="B137" s="7" t="s">
        <v>142</v>
      </c>
      <c r="C137" s="7">
        <v>339</v>
      </c>
      <c r="D137" s="7" t="s">
        <v>184</v>
      </c>
      <c r="E137" s="7" t="s">
        <v>190</v>
      </c>
      <c r="F137" s="7" t="s">
        <v>195</v>
      </c>
      <c r="G137" s="7">
        <v>2</v>
      </c>
      <c r="H137" s="7">
        <v>12</v>
      </c>
      <c r="I137" s="7" t="s">
        <v>200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21.6" x14ac:dyDescent="0.4">
      <c r="A138" s="10" t="s">
        <v>213</v>
      </c>
      <c r="B138" s="7" t="s">
        <v>143</v>
      </c>
      <c r="C138" s="7">
        <v>264</v>
      </c>
      <c r="D138" s="7" t="s">
        <v>186</v>
      </c>
      <c r="E138" s="7" t="s">
        <v>191</v>
      </c>
      <c r="F138" s="7" t="s">
        <v>195</v>
      </c>
      <c r="G138" s="7">
        <v>0</v>
      </c>
      <c r="H138" s="7">
        <v>14</v>
      </c>
      <c r="I138" s="7" t="s">
        <v>200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21.6" x14ac:dyDescent="0.4">
      <c r="A139" s="10" t="s">
        <v>214</v>
      </c>
      <c r="B139" s="7" t="s">
        <v>144</v>
      </c>
      <c r="C139" s="7">
        <v>364</v>
      </c>
      <c r="D139" s="7" t="s">
        <v>185</v>
      </c>
      <c r="E139" s="7" t="s">
        <v>188</v>
      </c>
      <c r="F139" s="7" t="s">
        <v>195</v>
      </c>
      <c r="G139" s="7">
        <v>3</v>
      </c>
      <c r="H139" s="7">
        <v>11</v>
      </c>
      <c r="I139" s="7" t="s">
        <v>200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21.6" x14ac:dyDescent="0.4">
      <c r="A140" s="10" t="s">
        <v>212</v>
      </c>
      <c r="B140" s="7" t="s">
        <v>145</v>
      </c>
      <c r="C140" s="7">
        <v>424</v>
      </c>
      <c r="D140" s="7" t="s">
        <v>185</v>
      </c>
      <c r="E140" s="7" t="s">
        <v>193</v>
      </c>
      <c r="F140" s="7" t="s">
        <v>195</v>
      </c>
      <c r="G140" s="7">
        <v>3</v>
      </c>
      <c r="H140" s="7">
        <v>11</v>
      </c>
      <c r="I140" s="7" t="s">
        <v>200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21.6" x14ac:dyDescent="0.4">
      <c r="A141" s="10" t="s">
        <v>213</v>
      </c>
      <c r="B141" s="7" t="s">
        <v>146</v>
      </c>
      <c r="C141" s="7">
        <v>385</v>
      </c>
      <c r="D141" s="7" t="s">
        <v>184</v>
      </c>
      <c r="E141" s="7" t="s">
        <v>188</v>
      </c>
      <c r="F141" s="7" t="s">
        <v>195</v>
      </c>
      <c r="G141" s="7">
        <v>3</v>
      </c>
      <c r="H141" s="7">
        <v>11</v>
      </c>
      <c r="I141" s="7" t="s">
        <v>200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21.6" x14ac:dyDescent="0.4">
      <c r="A142" s="10" t="s">
        <v>214</v>
      </c>
      <c r="B142" s="7" t="s">
        <v>147</v>
      </c>
      <c r="C142" s="7">
        <v>299</v>
      </c>
      <c r="D142" s="7" t="s">
        <v>184</v>
      </c>
      <c r="E142" s="7" t="s">
        <v>191</v>
      </c>
      <c r="F142" s="7" t="s">
        <v>195</v>
      </c>
      <c r="G142" s="7">
        <v>2</v>
      </c>
      <c r="H142" s="7">
        <v>12</v>
      </c>
      <c r="I142" s="7" t="s">
        <v>200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21.6" x14ac:dyDescent="0.4">
      <c r="A143" s="10" t="s">
        <v>212</v>
      </c>
      <c r="B143" s="7" t="s">
        <v>148</v>
      </c>
      <c r="C143" s="7">
        <v>364</v>
      </c>
      <c r="D143" s="7" t="s">
        <v>185</v>
      </c>
      <c r="E143" s="7" t="s">
        <v>188</v>
      </c>
      <c r="F143" s="7" t="s">
        <v>196</v>
      </c>
      <c r="G143" s="7">
        <v>2</v>
      </c>
      <c r="H143" s="7">
        <v>12</v>
      </c>
      <c r="I143" s="7" t="s">
        <v>200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21.6" x14ac:dyDescent="0.4">
      <c r="A144" s="10" t="s">
        <v>213</v>
      </c>
      <c r="B144" s="7" t="s">
        <v>149</v>
      </c>
      <c r="C144" s="7">
        <v>439</v>
      </c>
      <c r="D144" s="7" t="s">
        <v>184</v>
      </c>
      <c r="E144" s="7" t="s">
        <v>193</v>
      </c>
      <c r="F144" s="7" t="s">
        <v>196</v>
      </c>
      <c r="G144" s="7">
        <v>4</v>
      </c>
      <c r="H144" s="7">
        <v>10</v>
      </c>
      <c r="I144" s="7" t="s">
        <v>200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21.6" x14ac:dyDescent="0.4">
      <c r="A145" s="10" t="s">
        <v>214</v>
      </c>
      <c r="B145" s="7" t="s">
        <v>150</v>
      </c>
      <c r="C145" s="7">
        <v>457</v>
      </c>
      <c r="D145" s="7" t="s">
        <v>184</v>
      </c>
      <c r="E145" s="7" t="s">
        <v>192</v>
      </c>
      <c r="F145" s="7" t="s">
        <v>196</v>
      </c>
      <c r="G145" s="7">
        <v>3</v>
      </c>
      <c r="H145" s="7">
        <v>11</v>
      </c>
      <c r="I145" s="7" t="s">
        <v>200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21.6" x14ac:dyDescent="0.4">
      <c r="A146" s="10" t="s">
        <v>212</v>
      </c>
      <c r="B146" s="7" t="s">
        <v>151</v>
      </c>
      <c r="C146" s="7">
        <v>413</v>
      </c>
      <c r="D146" s="7" t="s">
        <v>184</v>
      </c>
      <c r="E146" s="7" t="s">
        <v>193</v>
      </c>
      <c r="F146" s="7" t="s">
        <v>195</v>
      </c>
      <c r="G146" s="7">
        <v>3</v>
      </c>
      <c r="H146" s="7">
        <v>11</v>
      </c>
      <c r="I146" s="7" t="s">
        <v>199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21.6" x14ac:dyDescent="0.4">
      <c r="A147" s="10" t="s">
        <v>213</v>
      </c>
      <c r="B147" s="7" t="s">
        <v>152</v>
      </c>
      <c r="C147" s="7">
        <v>222</v>
      </c>
      <c r="D147" s="7" t="s">
        <v>185</v>
      </c>
      <c r="E147" s="7" t="s">
        <v>189</v>
      </c>
      <c r="F147" s="7" t="s">
        <v>195</v>
      </c>
      <c r="G147" s="7">
        <v>1</v>
      </c>
      <c r="H147" s="7">
        <v>13</v>
      </c>
      <c r="I147" s="7" t="s">
        <v>200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21.6" x14ac:dyDescent="0.4">
      <c r="A148" s="10" t="s">
        <v>214</v>
      </c>
      <c r="B148" s="7" t="s">
        <v>153</v>
      </c>
      <c r="C148" s="7">
        <v>365</v>
      </c>
      <c r="D148" s="7" t="s">
        <v>184</v>
      </c>
      <c r="E148" s="7" t="s">
        <v>188</v>
      </c>
      <c r="F148" s="7" t="s">
        <v>196</v>
      </c>
      <c r="G148" s="7">
        <v>3</v>
      </c>
      <c r="H148" s="7">
        <v>11</v>
      </c>
      <c r="I148" s="7" t="s">
        <v>200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21.6" x14ac:dyDescent="0.4">
      <c r="A149" s="10" t="s">
        <v>212</v>
      </c>
      <c r="B149" s="7" t="s">
        <v>154</v>
      </c>
      <c r="C149" s="7">
        <v>343</v>
      </c>
      <c r="D149" s="7" t="s">
        <v>184</v>
      </c>
      <c r="E149" s="7" t="s">
        <v>190</v>
      </c>
      <c r="F149" s="7" t="s">
        <v>195</v>
      </c>
      <c r="G149" s="7">
        <v>2</v>
      </c>
      <c r="H149" s="7">
        <v>12</v>
      </c>
      <c r="I149" s="7" t="s">
        <v>199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21.6" x14ac:dyDescent="0.4">
      <c r="A150" s="10" t="s">
        <v>213</v>
      </c>
      <c r="B150" s="7" t="s">
        <v>155</v>
      </c>
      <c r="C150" s="7">
        <v>431</v>
      </c>
      <c r="D150" s="7" t="s">
        <v>184</v>
      </c>
      <c r="E150" s="7" t="s">
        <v>193</v>
      </c>
      <c r="F150" s="7" t="s">
        <v>195</v>
      </c>
      <c r="G150" s="7">
        <v>3</v>
      </c>
      <c r="H150" s="7">
        <v>11</v>
      </c>
      <c r="I150" s="7" t="s">
        <v>200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21.6" x14ac:dyDescent="0.4">
      <c r="A151" s="10" t="s">
        <v>214</v>
      </c>
      <c r="B151" s="7" t="s">
        <v>156</v>
      </c>
      <c r="C151" s="7">
        <v>271</v>
      </c>
      <c r="D151" s="7" t="s">
        <v>184</v>
      </c>
      <c r="E151" s="7" t="s">
        <v>191</v>
      </c>
      <c r="F151" s="7" t="s">
        <v>196</v>
      </c>
      <c r="G151" s="7">
        <v>1</v>
      </c>
      <c r="H151" s="7">
        <v>13</v>
      </c>
      <c r="I151" s="7" t="s">
        <v>200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21.6" x14ac:dyDescent="0.4">
      <c r="A152" s="10" t="s">
        <v>212</v>
      </c>
      <c r="B152" s="7" t="s">
        <v>157</v>
      </c>
      <c r="C152" s="7">
        <v>407</v>
      </c>
      <c r="D152" s="7" t="s">
        <v>184</v>
      </c>
      <c r="E152" s="7" t="s">
        <v>193</v>
      </c>
      <c r="F152" s="7" t="s">
        <v>196</v>
      </c>
      <c r="G152" s="7">
        <v>3</v>
      </c>
      <c r="H152" s="7">
        <v>11</v>
      </c>
      <c r="I152" s="7" t="s">
        <v>199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21.6" x14ac:dyDescent="0.4">
      <c r="A153" s="10" t="s">
        <v>213</v>
      </c>
      <c r="B153" s="7" t="s">
        <v>158</v>
      </c>
      <c r="C153" s="7">
        <v>451</v>
      </c>
      <c r="D153" s="7" t="s">
        <v>184</v>
      </c>
      <c r="E153" s="7" t="s">
        <v>192</v>
      </c>
      <c r="F153" s="7" t="s">
        <v>196</v>
      </c>
      <c r="G153" s="7">
        <v>3</v>
      </c>
      <c r="H153" s="7">
        <v>11</v>
      </c>
      <c r="I153" s="7" t="s">
        <v>200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21.6" x14ac:dyDescent="0.4">
      <c r="A154" s="10" t="s">
        <v>214</v>
      </c>
      <c r="B154" s="7" t="s">
        <v>159</v>
      </c>
      <c r="C154" s="7">
        <v>436</v>
      </c>
      <c r="D154" s="7" t="s">
        <v>185</v>
      </c>
      <c r="E154" s="7" t="s">
        <v>193</v>
      </c>
      <c r="F154" s="7" t="s">
        <v>196</v>
      </c>
      <c r="G154" s="7">
        <v>2</v>
      </c>
      <c r="H154" s="7">
        <v>12</v>
      </c>
      <c r="I154" s="7" t="s">
        <v>199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21.6" x14ac:dyDescent="0.4">
      <c r="A155" s="10" t="s">
        <v>212</v>
      </c>
      <c r="B155" s="7" t="s">
        <v>160</v>
      </c>
      <c r="C155" s="7">
        <v>383</v>
      </c>
      <c r="D155" s="7" t="s">
        <v>184</v>
      </c>
      <c r="E155" s="7" t="s">
        <v>188</v>
      </c>
      <c r="F155" s="7" t="s">
        <v>195</v>
      </c>
      <c r="G155" s="7">
        <v>2</v>
      </c>
      <c r="H155" s="7">
        <v>12</v>
      </c>
      <c r="I155" s="7" t="s">
        <v>199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21.6" x14ac:dyDescent="0.4">
      <c r="A156" s="10" t="s">
        <v>213</v>
      </c>
      <c r="B156" s="7" t="s">
        <v>161</v>
      </c>
      <c r="C156" s="7">
        <v>421</v>
      </c>
      <c r="D156" s="7" t="s">
        <v>184</v>
      </c>
      <c r="E156" s="7" t="s">
        <v>193</v>
      </c>
      <c r="F156" s="7" t="s">
        <v>195</v>
      </c>
      <c r="G156" s="7">
        <v>3</v>
      </c>
      <c r="H156" s="7">
        <v>11</v>
      </c>
      <c r="I156" s="7" t="s">
        <v>199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21.6" x14ac:dyDescent="0.4">
      <c r="A157" s="10" t="s">
        <v>214</v>
      </c>
      <c r="B157" s="7" t="s">
        <v>162</v>
      </c>
      <c r="C157" s="7">
        <v>231</v>
      </c>
      <c r="D157" s="7" t="s">
        <v>183</v>
      </c>
      <c r="E157" s="7" t="s">
        <v>189</v>
      </c>
      <c r="F157" s="7" t="s">
        <v>195</v>
      </c>
      <c r="G157" s="7">
        <v>0</v>
      </c>
      <c r="H157" s="7">
        <v>14</v>
      </c>
      <c r="I157" s="7" t="s">
        <v>200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21.6" x14ac:dyDescent="0.4">
      <c r="A158" s="10" t="s">
        <v>212</v>
      </c>
      <c r="B158" s="7" t="s">
        <v>163</v>
      </c>
      <c r="C158" s="7">
        <v>309</v>
      </c>
      <c r="D158" s="7" t="s">
        <v>184</v>
      </c>
      <c r="E158" s="7" t="s">
        <v>190</v>
      </c>
      <c r="F158" s="7" t="s">
        <v>195</v>
      </c>
      <c r="G158" s="7">
        <v>2</v>
      </c>
      <c r="H158" s="7">
        <v>12</v>
      </c>
      <c r="I158" s="7" t="s">
        <v>199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21.6" x14ac:dyDescent="0.4">
      <c r="A159" s="10" t="s">
        <v>213</v>
      </c>
      <c r="B159" s="7" t="s">
        <v>164</v>
      </c>
      <c r="C159" s="7">
        <v>480</v>
      </c>
      <c r="D159" s="7" t="s">
        <v>185</v>
      </c>
      <c r="E159" s="7" t="s">
        <v>192</v>
      </c>
      <c r="F159" s="7" t="s">
        <v>196</v>
      </c>
      <c r="G159" s="7">
        <v>3</v>
      </c>
      <c r="H159" s="7">
        <v>11</v>
      </c>
      <c r="I159" s="7" t="s">
        <v>199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21.6" x14ac:dyDescent="0.4">
      <c r="A160" s="10" t="s">
        <v>214</v>
      </c>
      <c r="B160" s="7" t="s">
        <v>165</v>
      </c>
      <c r="C160" s="7">
        <v>447</v>
      </c>
      <c r="D160" s="7" t="s">
        <v>184</v>
      </c>
      <c r="E160" s="7" t="s">
        <v>193</v>
      </c>
      <c r="F160" s="7" t="s">
        <v>196</v>
      </c>
      <c r="G160" s="7">
        <v>4</v>
      </c>
      <c r="H160" s="7">
        <v>10</v>
      </c>
      <c r="I160" s="7" t="s">
        <v>199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21.6" x14ac:dyDescent="0.4">
      <c r="A161" s="10" t="s">
        <v>212</v>
      </c>
      <c r="B161" s="7" t="s">
        <v>166</v>
      </c>
      <c r="C161" s="7">
        <v>376</v>
      </c>
      <c r="D161" s="7" t="s">
        <v>185</v>
      </c>
      <c r="E161" s="7" t="s">
        <v>188</v>
      </c>
      <c r="F161" s="7" t="s">
        <v>196</v>
      </c>
      <c r="G161" s="7">
        <v>2</v>
      </c>
      <c r="H161" s="7">
        <v>12</v>
      </c>
      <c r="I161" s="7" t="s">
        <v>199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21.6" x14ac:dyDescent="0.4">
      <c r="A162" s="10" t="s">
        <v>213</v>
      </c>
      <c r="B162" s="7" t="s">
        <v>167</v>
      </c>
      <c r="C162" s="7">
        <v>168</v>
      </c>
      <c r="D162" s="7" t="s">
        <v>186</v>
      </c>
      <c r="E162" s="7" t="s">
        <v>187</v>
      </c>
      <c r="F162" s="7" t="s">
        <v>195</v>
      </c>
      <c r="G162" s="7">
        <v>0</v>
      </c>
      <c r="H162" s="7">
        <v>14</v>
      </c>
      <c r="I162" s="7" t="s">
        <v>200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21.6" x14ac:dyDescent="0.4">
      <c r="A163" s="10" t="s">
        <v>214</v>
      </c>
      <c r="B163" s="7" t="s">
        <v>168</v>
      </c>
      <c r="C163" s="7">
        <v>340</v>
      </c>
      <c r="D163" s="7" t="s">
        <v>185</v>
      </c>
      <c r="E163" s="7" t="s">
        <v>190</v>
      </c>
      <c r="F163" s="7" t="s">
        <v>196</v>
      </c>
      <c r="G163" s="7">
        <v>2</v>
      </c>
      <c r="H163" s="7">
        <v>12</v>
      </c>
      <c r="I163" s="7" t="s">
        <v>200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21.6" x14ac:dyDescent="0.4">
      <c r="A164" s="10" t="s">
        <v>212</v>
      </c>
      <c r="B164" s="7" t="s">
        <v>169</v>
      </c>
      <c r="C164" s="7">
        <v>320</v>
      </c>
      <c r="D164" s="7" t="s">
        <v>185</v>
      </c>
      <c r="E164" s="7" t="s">
        <v>190</v>
      </c>
      <c r="F164" s="7" t="s">
        <v>195</v>
      </c>
      <c r="G164" s="7">
        <v>2</v>
      </c>
      <c r="H164" s="7">
        <v>12</v>
      </c>
      <c r="I164" s="7" t="s">
        <v>200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21.6" x14ac:dyDescent="0.4">
      <c r="A165" s="10" t="s">
        <v>213</v>
      </c>
      <c r="B165" s="7" t="s">
        <v>170</v>
      </c>
      <c r="C165" s="7">
        <v>413</v>
      </c>
      <c r="D165" s="7" t="s">
        <v>184</v>
      </c>
      <c r="E165" s="7" t="s">
        <v>193</v>
      </c>
      <c r="F165" s="7" t="s">
        <v>196</v>
      </c>
      <c r="G165" s="7">
        <v>3</v>
      </c>
      <c r="H165" s="7">
        <v>11</v>
      </c>
      <c r="I165" s="7" t="s">
        <v>200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21.6" x14ac:dyDescent="0.4">
      <c r="A166" s="10" t="s">
        <v>214</v>
      </c>
      <c r="B166" s="7" t="s">
        <v>171</v>
      </c>
      <c r="C166" s="7">
        <v>179</v>
      </c>
      <c r="D166" s="7" t="s">
        <v>183</v>
      </c>
      <c r="E166" s="7" t="s">
        <v>187</v>
      </c>
      <c r="F166" s="7" t="s">
        <v>195</v>
      </c>
      <c r="G166" s="7">
        <v>0</v>
      </c>
      <c r="H166" s="7">
        <v>14</v>
      </c>
      <c r="I166" s="7" t="s">
        <v>200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21.6" x14ac:dyDescent="0.4">
      <c r="A167" s="10" t="s">
        <v>212</v>
      </c>
      <c r="B167" s="7" t="s">
        <v>172</v>
      </c>
      <c r="C167" s="7">
        <v>377</v>
      </c>
      <c r="D167" s="7" t="s">
        <v>184</v>
      </c>
      <c r="E167" s="7" t="s">
        <v>188</v>
      </c>
      <c r="F167" s="7" t="s">
        <v>195</v>
      </c>
      <c r="G167" s="7">
        <v>3</v>
      </c>
      <c r="H167" s="7">
        <v>11</v>
      </c>
      <c r="I167" s="7" t="s">
        <v>199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21.6" x14ac:dyDescent="0.4">
      <c r="A168" s="10" t="s">
        <v>213</v>
      </c>
      <c r="B168" s="7" t="s">
        <v>173</v>
      </c>
      <c r="C168" s="7">
        <v>222</v>
      </c>
      <c r="D168" s="7" t="s">
        <v>185</v>
      </c>
      <c r="E168" s="7" t="s">
        <v>189</v>
      </c>
      <c r="F168" s="7" t="s">
        <v>195</v>
      </c>
      <c r="G168" s="7">
        <v>1</v>
      </c>
      <c r="H168" s="7">
        <v>13</v>
      </c>
      <c r="I168" s="7" t="s">
        <v>199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21.6" x14ac:dyDescent="0.4">
      <c r="A169" s="10" t="s">
        <v>214</v>
      </c>
      <c r="B169" s="7" t="s">
        <v>174</v>
      </c>
      <c r="C169" s="7">
        <v>440</v>
      </c>
      <c r="D169" s="7" t="s">
        <v>185</v>
      </c>
      <c r="E169" s="7" t="s">
        <v>193</v>
      </c>
      <c r="F169" s="7" t="s">
        <v>196</v>
      </c>
      <c r="G169" s="7">
        <v>3</v>
      </c>
      <c r="H169" s="7">
        <v>11</v>
      </c>
      <c r="I169" s="7" t="s">
        <v>199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21.6" x14ac:dyDescent="0.4">
      <c r="A170" s="10" t="s">
        <v>212</v>
      </c>
      <c r="B170" s="7" t="s">
        <v>175</v>
      </c>
      <c r="C170" s="7">
        <v>521</v>
      </c>
      <c r="D170" s="7" t="s">
        <v>184</v>
      </c>
      <c r="E170" s="7" t="s">
        <v>194</v>
      </c>
      <c r="F170" s="7" t="s">
        <v>196</v>
      </c>
      <c r="G170" s="7">
        <v>4</v>
      </c>
      <c r="H170" s="7">
        <v>10</v>
      </c>
      <c r="I170" s="7" t="s">
        <v>199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21.6" x14ac:dyDescent="0.4">
      <c r="A171" s="10" t="s">
        <v>213</v>
      </c>
      <c r="B171" s="7" t="s">
        <v>176</v>
      </c>
      <c r="C171" s="7">
        <v>271</v>
      </c>
      <c r="D171" s="7" t="s">
        <v>184</v>
      </c>
      <c r="E171" s="7" t="s">
        <v>191</v>
      </c>
      <c r="F171" s="7" t="s">
        <v>196</v>
      </c>
      <c r="G171" s="7">
        <v>1</v>
      </c>
      <c r="H171" s="7">
        <v>13</v>
      </c>
      <c r="I171" s="7" t="s">
        <v>199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21.6" x14ac:dyDescent="0.4">
      <c r="A172" s="10" t="s">
        <v>214</v>
      </c>
      <c r="B172" s="7" t="s">
        <v>177</v>
      </c>
      <c r="C172" s="7">
        <v>328</v>
      </c>
      <c r="D172" s="7" t="s">
        <v>185</v>
      </c>
      <c r="E172" s="7" t="s">
        <v>190</v>
      </c>
      <c r="F172" s="7" t="s">
        <v>196</v>
      </c>
      <c r="G172" s="7">
        <v>1</v>
      </c>
      <c r="H172" s="7">
        <v>13</v>
      </c>
      <c r="I172" s="7" t="s">
        <v>199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21.6" x14ac:dyDescent="0.4">
      <c r="A173" s="10" t="s">
        <v>212</v>
      </c>
      <c r="B173" s="7" t="s">
        <v>178</v>
      </c>
      <c r="C173" s="7">
        <v>265</v>
      </c>
      <c r="D173" s="7" t="s">
        <v>184</v>
      </c>
      <c r="E173" s="7" t="s">
        <v>191</v>
      </c>
      <c r="F173" s="7" t="s">
        <v>196</v>
      </c>
      <c r="G173" s="7">
        <v>1</v>
      </c>
      <c r="H173" s="7">
        <v>13</v>
      </c>
      <c r="I173" s="7" t="s">
        <v>200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21.6" x14ac:dyDescent="0.4">
      <c r="A174" s="10" t="s">
        <v>213</v>
      </c>
      <c r="B174" s="7" t="s">
        <v>179</v>
      </c>
      <c r="C174" s="7">
        <v>378</v>
      </c>
      <c r="D174" s="7" t="s">
        <v>185</v>
      </c>
      <c r="E174" s="7" t="s">
        <v>188</v>
      </c>
      <c r="F174" s="7" t="s">
        <v>195</v>
      </c>
      <c r="G174" s="7">
        <v>2</v>
      </c>
      <c r="H174" s="7">
        <v>12</v>
      </c>
      <c r="I174" s="7" t="s">
        <v>200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21.6" x14ac:dyDescent="0.4">
      <c r="A175" s="10" t="s">
        <v>214</v>
      </c>
      <c r="B175" s="7" t="s">
        <v>180</v>
      </c>
      <c r="C175" s="7">
        <v>210</v>
      </c>
      <c r="D175" s="7" t="s">
        <v>186</v>
      </c>
      <c r="E175" s="7" t="s">
        <v>189</v>
      </c>
      <c r="F175" s="7" t="s">
        <v>195</v>
      </c>
      <c r="G175" s="7">
        <v>0</v>
      </c>
      <c r="H175" s="7">
        <v>14</v>
      </c>
      <c r="I175" s="7" t="s">
        <v>199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21.6" x14ac:dyDescent="0.4">
      <c r="A176" s="10" t="s">
        <v>212</v>
      </c>
      <c r="B176" s="7" t="s">
        <v>181</v>
      </c>
      <c r="C176" s="7">
        <v>157</v>
      </c>
      <c r="D176" s="7" t="s">
        <v>183</v>
      </c>
      <c r="E176" s="7" t="s">
        <v>187</v>
      </c>
      <c r="F176" s="7" t="s">
        <v>195</v>
      </c>
      <c r="G176" s="7">
        <v>0</v>
      </c>
      <c r="H176" s="7">
        <v>14</v>
      </c>
      <c r="I176" s="7" t="s">
        <v>200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21.6" x14ac:dyDescent="0.4">
      <c r="A177" s="10" t="s">
        <v>213</v>
      </c>
      <c r="B177" s="7" t="s">
        <v>182</v>
      </c>
      <c r="C177" s="7">
        <v>232</v>
      </c>
      <c r="D177" s="7" t="s">
        <v>185</v>
      </c>
      <c r="E177" s="7" t="s">
        <v>189</v>
      </c>
      <c r="F177" s="7" t="s">
        <v>195</v>
      </c>
      <c r="G177" s="7">
        <v>1</v>
      </c>
      <c r="H177" s="7">
        <v>13</v>
      </c>
      <c r="I177" s="7" t="s">
        <v>199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21.6" x14ac:dyDescent="0.4">
      <c r="A178" s="10" t="s">
        <v>214</v>
      </c>
      <c r="B178" s="7" t="s">
        <v>197</v>
      </c>
      <c r="C178" s="7">
        <v>418</v>
      </c>
      <c r="D178" s="7" t="s">
        <v>185</v>
      </c>
      <c r="E178" s="7" t="s">
        <v>193</v>
      </c>
      <c r="F178" s="7" t="s">
        <v>196</v>
      </c>
      <c r="G178" s="7">
        <v>3</v>
      </c>
      <c r="H178" s="7">
        <v>11</v>
      </c>
      <c r="I178" s="7" t="s">
        <v>199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21.6" x14ac:dyDescent="0.4">
      <c r="A179" s="10" t="s">
        <v>212</v>
      </c>
      <c r="B179" s="7" t="s">
        <v>205</v>
      </c>
      <c r="C179" s="7">
        <v>282</v>
      </c>
      <c r="D179" s="7" t="s">
        <v>185</v>
      </c>
      <c r="E179" s="7" t="s">
        <v>191</v>
      </c>
      <c r="F179" s="7" t="s">
        <v>195</v>
      </c>
      <c r="G179" s="7">
        <v>2</v>
      </c>
      <c r="H179" s="7">
        <v>12</v>
      </c>
      <c r="I179" s="7" t="s">
        <v>200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21.6" x14ac:dyDescent="0.4">
      <c r="A180" s="10" t="s">
        <v>213</v>
      </c>
      <c r="B180" s="7" t="s">
        <v>208</v>
      </c>
      <c r="C180" s="7">
        <v>490</v>
      </c>
      <c r="D180" s="7" t="s">
        <v>185</v>
      </c>
      <c r="E180" s="7" t="s">
        <v>192</v>
      </c>
      <c r="F180" s="7" t="s">
        <v>196</v>
      </c>
      <c r="G180" s="7">
        <v>3</v>
      </c>
      <c r="H180" s="7">
        <v>11</v>
      </c>
      <c r="I180" s="7" t="s">
        <v>200</v>
      </c>
      <c r="J180" s="7"/>
      <c r="K180" s="7"/>
      <c r="L180" s="7"/>
      <c r="M180" s="7"/>
    </row>
    <row r="181" spans="1:13" ht="21.6" x14ac:dyDescent="0.4">
      <c r="A181" s="10" t="s">
        <v>212</v>
      </c>
      <c r="B181" s="7" t="s">
        <v>209</v>
      </c>
      <c r="C181" s="7">
        <v>168</v>
      </c>
      <c r="D181" s="7" t="s">
        <v>186</v>
      </c>
      <c r="E181" s="7" t="s">
        <v>187</v>
      </c>
      <c r="F181" s="7" t="s">
        <v>195</v>
      </c>
      <c r="G181" s="7">
        <v>0</v>
      </c>
      <c r="H181" s="7">
        <v>14</v>
      </c>
      <c r="I181" s="7" t="s">
        <v>200</v>
      </c>
      <c r="J181" s="7"/>
      <c r="K181" s="7" t="str">
        <f>MID(B181,4,1)</f>
        <v>1</v>
      </c>
      <c r="L181" s="7"/>
      <c r="M181" s="7" t="s">
        <v>210</v>
      </c>
    </row>
    <row r="182" spans="1:13" ht="21.6" x14ac:dyDescent="0.4">
      <c r="A182" s="10" t="s">
        <v>213</v>
      </c>
      <c r="B182" s="7" t="s">
        <v>215</v>
      </c>
      <c r="C182" s="7">
        <v>433</v>
      </c>
      <c r="D182" s="7" t="s">
        <v>184</v>
      </c>
      <c r="E182" s="7" t="s">
        <v>193</v>
      </c>
      <c r="F182" s="7" t="s">
        <v>196</v>
      </c>
      <c r="G182" s="7">
        <v>3</v>
      </c>
      <c r="H182" s="7">
        <v>11</v>
      </c>
      <c r="I182" s="7" t="s">
        <v>199</v>
      </c>
      <c r="J182" s="7"/>
      <c r="K182" s="7"/>
      <c r="L182" s="7"/>
      <c r="M182" s="7"/>
    </row>
    <row r="183" spans="1:13" ht="21.6" x14ac:dyDescent="0.4">
      <c r="A183" s="10" t="s">
        <v>214</v>
      </c>
      <c r="B183" s="15" t="s">
        <v>217</v>
      </c>
      <c r="C183" s="15">
        <v>224</v>
      </c>
      <c r="D183" s="15" t="s">
        <v>185</v>
      </c>
      <c r="E183" s="15" t="s">
        <v>189</v>
      </c>
      <c r="F183" s="15" t="s">
        <v>196</v>
      </c>
      <c r="G183" s="15">
        <v>1</v>
      </c>
      <c r="H183" s="15">
        <v>13</v>
      </c>
      <c r="I183" s="15" t="s">
        <v>199</v>
      </c>
      <c r="J183" s="15"/>
      <c r="K183" s="15"/>
      <c r="L183" s="15"/>
      <c r="M183" s="15"/>
    </row>
    <row r="184" spans="1:13" ht="21.6" x14ac:dyDescent="0.4">
      <c r="A184" s="10" t="s">
        <v>212</v>
      </c>
      <c r="B184" s="1" t="s">
        <v>219</v>
      </c>
      <c r="C184" s="1">
        <v>386</v>
      </c>
      <c r="D184" s="1" t="s">
        <v>185</v>
      </c>
      <c r="E184" s="1" t="s">
        <v>188</v>
      </c>
      <c r="F184" s="1" t="s">
        <v>196</v>
      </c>
      <c r="G184" s="1">
        <v>3</v>
      </c>
      <c r="H184" s="1">
        <v>11</v>
      </c>
      <c r="I184" s="1" t="s">
        <v>200</v>
      </c>
      <c r="K184" s="1"/>
      <c r="L184" s="1"/>
      <c r="M184" s="1"/>
    </row>
    <row r="185" spans="1:13" ht="21.6" x14ac:dyDescent="0.4">
      <c r="A185" s="10" t="s">
        <v>213</v>
      </c>
      <c r="B185" t="s">
        <v>220</v>
      </c>
      <c r="C185">
        <v>200</v>
      </c>
      <c r="D185" t="s">
        <v>186</v>
      </c>
      <c r="E185" t="s">
        <v>189</v>
      </c>
      <c r="F185" t="s">
        <v>195</v>
      </c>
      <c r="G185">
        <v>0</v>
      </c>
      <c r="H185">
        <v>14</v>
      </c>
      <c r="I185" t="s">
        <v>199</v>
      </c>
    </row>
    <row r="186" spans="1:13" ht="21.6" x14ac:dyDescent="0.4">
      <c r="A186" s="10" t="s">
        <v>214</v>
      </c>
      <c r="B186" t="s">
        <v>223</v>
      </c>
      <c r="C186">
        <v>266</v>
      </c>
      <c r="D186" t="s">
        <v>185</v>
      </c>
      <c r="E186" t="s">
        <v>191</v>
      </c>
      <c r="F186" t="s">
        <v>196</v>
      </c>
      <c r="G186">
        <v>2</v>
      </c>
      <c r="H186">
        <v>12</v>
      </c>
      <c r="I186" t="s">
        <v>200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3241-AA4B-4236-8D23-213DFC5F0DD2}">
  <sheetPr filterMode="1"/>
  <dimension ref="A1:S187"/>
  <sheetViews>
    <sheetView tabSelected="1" topLeftCell="A134" zoomScale="55" zoomScaleNormal="55" workbookViewId="0">
      <selection activeCell="E192" sqref="E192"/>
    </sheetView>
  </sheetViews>
  <sheetFormatPr defaultRowHeight="15.6" x14ac:dyDescent="0.4"/>
  <cols>
    <col min="1" max="1" width="8.88671875" style="6" customWidth="1"/>
    <col min="2" max="2" width="23.88671875" style="2" customWidth="1"/>
    <col min="3" max="3" width="12.77734375" style="4" customWidth="1"/>
    <col min="4" max="4" width="14.5546875" style="2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x14ac:dyDescent="0.4">
      <c r="A2" s="10" t="str">
        <f>Model!A2</f>
        <v>ຈັນ</v>
      </c>
      <c r="B2" s="10" t="str">
        <f>Model!B2</f>
        <v>029415</v>
      </c>
      <c r="C2" s="10">
        <f>Model!C2</f>
        <v>185</v>
      </c>
      <c r="D2" s="10" t="str">
        <f>Model!D2</f>
        <v>ຕ່ຳຄີກ</v>
      </c>
      <c r="E2" s="10" t="str">
        <f>Model!E2</f>
        <v>&lt;200</v>
      </c>
      <c r="F2" s="10" t="str">
        <f>Model!F2</f>
        <v>L</v>
      </c>
      <c r="G2" s="10">
        <f>Model!G2</f>
        <v>0</v>
      </c>
      <c r="H2" s="10">
        <f>Model!H2</f>
        <v>14</v>
      </c>
      <c r="I2" s="7" t="s">
        <v>199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/>
      <c r="R2" s="2" t="s">
        <v>183</v>
      </c>
    </row>
    <row r="3" spans="1:19" ht="21.6" hidden="1" x14ac:dyDescent="0.4">
      <c r="A3" s="10" t="str">
        <f>Model!A3</f>
        <v>ພຸດ</v>
      </c>
      <c r="B3" s="10" t="str">
        <f>Model!B3</f>
        <v>748936</v>
      </c>
      <c r="C3" s="10">
        <f>Model!C3</f>
        <v>381</v>
      </c>
      <c r="D3" s="10" t="str">
        <f>Model!D3</f>
        <v>ສູງຄີກ</v>
      </c>
      <c r="E3" s="10" t="str">
        <f>Model!E3</f>
        <v>&gt;=350&lt;400</v>
      </c>
      <c r="F3" s="10" t="str">
        <f>Model!F3</f>
        <v>L</v>
      </c>
      <c r="G3" s="10">
        <f>Model!G3</f>
        <v>2</v>
      </c>
      <c r="H3" s="10">
        <f>Model!H3</f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hidden="1" x14ac:dyDescent="0.4">
      <c r="A4" s="10" t="str">
        <f>Model!A4</f>
        <v>ສຸກ</v>
      </c>
      <c r="B4" s="10" t="str">
        <f>Model!B4</f>
        <v>460107</v>
      </c>
      <c r="C4" s="10">
        <f>Model!C4</f>
        <v>203</v>
      </c>
      <c r="D4" s="10" t="str">
        <f>Model!D4</f>
        <v>ສູງຄີກ</v>
      </c>
      <c r="E4" s="10" t="str">
        <f>Model!E4</f>
        <v>&gt;=200&lt;250</v>
      </c>
      <c r="F4" s="10" t="str">
        <f>Model!F4</f>
        <v>L</v>
      </c>
      <c r="G4" s="10">
        <f>Model!G4</f>
        <v>1</v>
      </c>
      <c r="H4" s="10">
        <f>Model!H4</f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x14ac:dyDescent="0.4">
      <c r="A5" s="10" t="str">
        <f>Model!A5</f>
        <v>ຈັນ</v>
      </c>
      <c r="B5" s="10" t="str">
        <f>Model!B5</f>
        <v>733822</v>
      </c>
      <c r="C5" s="10">
        <f>Model!C5</f>
        <v>336</v>
      </c>
      <c r="D5" s="10" t="str">
        <f>Model!D5</f>
        <v>ສູງຄູ່</v>
      </c>
      <c r="E5" s="10" t="str">
        <f>Model!E5</f>
        <v>&gt;=300&lt;350</v>
      </c>
      <c r="F5" s="10" t="str">
        <f>Model!F5</f>
        <v>L</v>
      </c>
      <c r="G5" s="10">
        <f>Model!G5</f>
        <v>2</v>
      </c>
      <c r="H5" s="10">
        <f>Model!H5</f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hidden="1" x14ac:dyDescent="0.4">
      <c r="A6" s="10" t="str">
        <f>Model!A6</f>
        <v>ພຸດ</v>
      </c>
      <c r="B6" s="10" t="str">
        <f>Model!B6</f>
        <v>212850</v>
      </c>
      <c r="C6" s="10">
        <f>Model!C6</f>
        <v>258</v>
      </c>
      <c r="D6" s="10" t="str">
        <f>Model!D6</f>
        <v>ສູງຄູ່</v>
      </c>
      <c r="E6" s="10" t="str">
        <f>Model!E6</f>
        <v>&gt;=250&lt;300</v>
      </c>
      <c r="F6" s="10" t="str">
        <f>Model!F6</f>
        <v>H</v>
      </c>
      <c r="G6" s="10">
        <f>Model!G6</f>
        <v>1</v>
      </c>
      <c r="H6" s="10">
        <f>Model!H6</f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hidden="1" x14ac:dyDescent="0.4">
      <c r="A7" s="10" t="str">
        <f>Model!A7</f>
        <v>ສຸກ</v>
      </c>
      <c r="B7" s="10" t="str">
        <f>Model!B7</f>
        <v>695339</v>
      </c>
      <c r="C7" s="10">
        <f>Model!C7</f>
        <v>356</v>
      </c>
      <c r="D7" s="10" t="str">
        <f>Model!D7</f>
        <v>ສູງຄູ່</v>
      </c>
      <c r="E7" s="10" t="str">
        <f>Model!E7</f>
        <v>&gt;=350&lt;400</v>
      </c>
      <c r="F7" s="10" t="str">
        <f>Model!F7</f>
        <v>L</v>
      </c>
      <c r="G7" s="10">
        <f>Model!G7</f>
        <v>2</v>
      </c>
      <c r="H7" s="10">
        <f>Model!H7</f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x14ac:dyDescent="0.4">
      <c r="A8" s="10" t="str">
        <f>Model!A8</f>
        <v>ຈັນ</v>
      </c>
      <c r="B8" s="10" t="str">
        <f>Model!B8</f>
        <v>749614</v>
      </c>
      <c r="C8" s="10">
        <f>Model!C8</f>
        <v>362</v>
      </c>
      <c r="D8" s="10" t="str">
        <f>Model!D8</f>
        <v>ສູງຄູ່</v>
      </c>
      <c r="E8" s="10" t="str">
        <f>Model!E8</f>
        <v>&gt;=350&lt;400</v>
      </c>
      <c r="F8" s="10" t="str">
        <f>Model!F8</f>
        <v>L</v>
      </c>
      <c r="G8" s="10">
        <f>Model!G8</f>
        <v>2</v>
      </c>
      <c r="H8" s="10">
        <f>Model!H8</f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hidden="1" x14ac:dyDescent="0.4">
      <c r="A9" s="10" t="str">
        <f>Model!A9</f>
        <v>ພຸດ</v>
      </c>
      <c r="B9" s="10" t="str">
        <f>Model!B9</f>
        <v>108866</v>
      </c>
      <c r="C9" s="10">
        <f>Model!C9</f>
        <v>307</v>
      </c>
      <c r="D9" s="10" t="str">
        <f>Model!D9</f>
        <v>ສູງຄີກ</v>
      </c>
      <c r="E9" s="10" t="str">
        <f>Model!E9</f>
        <v>&gt;=300&lt;350</v>
      </c>
      <c r="F9" s="10" t="str">
        <f>Model!F9</f>
        <v>H</v>
      </c>
      <c r="G9" s="10">
        <f>Model!G9</f>
        <v>1</v>
      </c>
      <c r="H9" s="10">
        <f>Model!H9</f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hidden="1" x14ac:dyDescent="0.4">
      <c r="A10" s="10" t="str">
        <f>Model!A10</f>
        <v>ສຸກ</v>
      </c>
      <c r="B10" s="10" t="str">
        <f>Model!B10</f>
        <v>653513</v>
      </c>
      <c r="C10" s="10">
        <f>Model!C10</f>
        <v>329</v>
      </c>
      <c r="D10" s="10" t="str">
        <f>Model!D10</f>
        <v>ສູງຄີກ</v>
      </c>
      <c r="E10" s="10" t="str">
        <f>Model!E10</f>
        <v>&gt;=300&lt;350</v>
      </c>
      <c r="F10" s="10" t="str">
        <f>Model!F10</f>
        <v>L</v>
      </c>
      <c r="G10" s="10">
        <f>Model!G10</f>
        <v>2</v>
      </c>
      <c r="H10" s="10">
        <f>Model!H10</f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x14ac:dyDescent="0.4">
      <c r="A11" s="10" t="str">
        <f>Model!A11</f>
        <v>ຈັນ</v>
      </c>
      <c r="B11" s="10" t="str">
        <f>Model!B11</f>
        <v>871715</v>
      </c>
      <c r="C11" s="10">
        <f>Model!C11</f>
        <v>372</v>
      </c>
      <c r="D11" s="10" t="str">
        <f>Model!D11</f>
        <v>ສູງຄູ່</v>
      </c>
      <c r="E11" s="10" t="str">
        <f>Model!E11</f>
        <v>&gt;=350&lt;400</v>
      </c>
      <c r="F11" s="18" t="str">
        <f>Model!F11</f>
        <v>L</v>
      </c>
      <c r="G11" s="10">
        <f>Model!G11</f>
        <v>2</v>
      </c>
      <c r="H11" s="10">
        <f>Model!H11</f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hidden="1" x14ac:dyDescent="0.4">
      <c r="A12" s="10" t="str">
        <f>Model!A12</f>
        <v>ພຸດ</v>
      </c>
      <c r="B12" s="10" t="str">
        <f>Model!B12</f>
        <v>617694</v>
      </c>
      <c r="C12" s="10">
        <f>Model!C12</f>
        <v>464</v>
      </c>
      <c r="D12" s="10" t="str">
        <f>Model!D12</f>
        <v>ສູງຄູ່</v>
      </c>
      <c r="E12" s="10" t="str">
        <f>Model!E12</f>
        <v>&gt;=450&lt;500</v>
      </c>
      <c r="F12" s="10" t="str">
        <f>Model!F12</f>
        <v>H</v>
      </c>
      <c r="G12" s="10">
        <f>Model!G12</f>
        <v>3</v>
      </c>
      <c r="H12" s="10">
        <f>Model!H12</f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hidden="1" x14ac:dyDescent="0.4">
      <c r="A13" s="10" t="str">
        <f>Model!A13</f>
        <v>ສຸກ</v>
      </c>
      <c r="B13" s="10" t="str">
        <f>Model!B13</f>
        <v>300987</v>
      </c>
      <c r="C13" s="10">
        <f>Model!C13</f>
        <v>314</v>
      </c>
      <c r="D13" s="10" t="str">
        <f>Model!D13</f>
        <v>ສູງຄູ່</v>
      </c>
      <c r="E13" s="10" t="str">
        <f>Model!E13</f>
        <v>&gt;=300&lt;350</v>
      </c>
      <c r="F13" s="10" t="str">
        <f>Model!F13</f>
        <v>H</v>
      </c>
      <c r="G13" s="10">
        <f>Model!G13</f>
        <v>1</v>
      </c>
      <c r="H13" s="10">
        <f>Model!H13</f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x14ac:dyDescent="0.4">
      <c r="A14" s="10" t="str">
        <f>Model!A14</f>
        <v>ຈັນ</v>
      </c>
      <c r="B14" s="10" t="str">
        <f>Model!B14</f>
        <v>914605</v>
      </c>
      <c r="C14" s="10">
        <f>Model!C14</f>
        <v>345</v>
      </c>
      <c r="D14" s="10" t="str">
        <f>Model!D14</f>
        <v>ສູງຄີກ</v>
      </c>
      <c r="E14" s="10" t="str">
        <f>Model!E14</f>
        <v>&gt;=300&lt;350</v>
      </c>
      <c r="F14" s="18" t="str">
        <f>Model!F14</f>
        <v>L</v>
      </c>
      <c r="G14" s="10">
        <f>Model!G14</f>
        <v>2</v>
      </c>
      <c r="H14" s="10">
        <f>Model!H14</f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hidden="1" x14ac:dyDescent="0.4">
      <c r="A15" s="10" t="str">
        <f>Model!A15</f>
        <v>ພຸດ</v>
      </c>
      <c r="B15" s="10" t="str">
        <f>Model!B15</f>
        <v>431851</v>
      </c>
      <c r="C15" s="10">
        <f>Model!C15</f>
        <v>327</v>
      </c>
      <c r="D15" s="10" t="str">
        <f>Model!D15</f>
        <v>ສູງຄີກ</v>
      </c>
      <c r="E15" s="10" t="str">
        <f>Model!E15</f>
        <v>&gt;=300&lt;350</v>
      </c>
      <c r="F15" s="10" t="str">
        <f>Model!F15</f>
        <v>H</v>
      </c>
      <c r="G15" s="10">
        <f>Model!G15</f>
        <v>2</v>
      </c>
      <c r="H15" s="10">
        <f>Model!H15</f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21.6" hidden="1" x14ac:dyDescent="0.4">
      <c r="A16" s="10" t="str">
        <f>Model!A16</f>
        <v>ສຸກ</v>
      </c>
      <c r="B16" s="10" t="str">
        <f>Model!B16</f>
        <v>679659</v>
      </c>
      <c r="C16" s="10">
        <f>Model!C16</f>
        <v>488</v>
      </c>
      <c r="D16" s="10" t="str">
        <f>Model!D16</f>
        <v>ສູງຄູ່</v>
      </c>
      <c r="E16" s="10" t="str">
        <f>Model!E16</f>
        <v>&gt;=450&lt;500</v>
      </c>
      <c r="F16" s="10" t="str">
        <f>Model!F16</f>
        <v>H</v>
      </c>
      <c r="G16" s="10">
        <f>Model!G16</f>
        <v>3</v>
      </c>
      <c r="H16" s="10">
        <f>Model!H16</f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x14ac:dyDescent="0.4">
      <c r="A17" s="10" t="str">
        <f>Model!A17</f>
        <v>ຈັນ</v>
      </c>
      <c r="B17" s="10" t="str">
        <f>Model!B17</f>
        <v>299068</v>
      </c>
      <c r="C17" s="10">
        <f>Model!C17</f>
        <v>283</v>
      </c>
      <c r="D17" s="10" t="str">
        <f>Model!D17</f>
        <v>ສູງຄີກ</v>
      </c>
      <c r="E17" s="10" t="str">
        <f>Model!E17</f>
        <v>&gt;=250&lt;300</v>
      </c>
      <c r="F17" s="18" t="str">
        <f>Model!F17</f>
        <v>H</v>
      </c>
      <c r="G17" s="10">
        <f>Model!G17</f>
        <v>1</v>
      </c>
      <c r="H17" s="10">
        <f>Model!H17</f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hidden="1" x14ac:dyDescent="0.4">
      <c r="A18" s="10" t="str">
        <f>Model!A18</f>
        <v>ພຸດ</v>
      </c>
      <c r="B18" s="10" t="str">
        <f>Model!B18</f>
        <v>061058</v>
      </c>
      <c r="C18" s="10">
        <f>Model!C18</f>
        <v>240</v>
      </c>
      <c r="D18" s="10" t="str">
        <f>Model!D18</f>
        <v>ສູງຄູ່</v>
      </c>
      <c r="E18" s="10" t="str">
        <f>Model!E18</f>
        <v>&gt;=200&lt;250</v>
      </c>
      <c r="F18" s="10" t="str">
        <f>Model!F18</f>
        <v>H</v>
      </c>
      <c r="G18" s="10">
        <f>Model!G18</f>
        <v>1</v>
      </c>
      <c r="H18" s="10">
        <f>Model!H18</f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hidden="1" x14ac:dyDescent="0.4">
      <c r="A19" s="10" t="str">
        <f>Model!A19</f>
        <v>ສຸກ</v>
      </c>
      <c r="B19" s="10" t="str">
        <f>Model!B19</f>
        <v>844556</v>
      </c>
      <c r="C19" s="10">
        <f>Model!C19</f>
        <v>412</v>
      </c>
      <c r="D19" s="10" t="str">
        <f>Model!D19</f>
        <v>ສູງຄູ່</v>
      </c>
      <c r="E19" s="10" t="str">
        <f>Model!E19</f>
        <v>&gt;=400&lt;450</v>
      </c>
      <c r="F19" s="10" t="str">
        <f>Model!F19</f>
        <v>H</v>
      </c>
      <c r="G19" s="10">
        <f>Model!G19</f>
        <v>3</v>
      </c>
      <c r="H19" s="10">
        <f>Model!H19</f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x14ac:dyDescent="0.4">
      <c r="A20" s="10" t="str">
        <f>Model!A20</f>
        <v>ຈັນ</v>
      </c>
      <c r="B20" s="10" t="str">
        <f>Model!B20</f>
        <v>425153</v>
      </c>
      <c r="C20" s="10">
        <f>Model!C20</f>
        <v>294</v>
      </c>
      <c r="D20" s="10" t="str">
        <f>Model!D20</f>
        <v>ສູງຄູ່</v>
      </c>
      <c r="E20" s="10" t="str">
        <f>Model!E20</f>
        <v>&gt;=250&lt;300</v>
      </c>
      <c r="F20" s="19" t="str">
        <f>Model!F20</f>
        <v>H</v>
      </c>
      <c r="G20" s="10">
        <f>Model!G20</f>
        <v>2</v>
      </c>
      <c r="H20" s="10">
        <f>Model!H20</f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hidden="1" x14ac:dyDescent="0.4">
      <c r="A21" s="10" t="str">
        <f>Model!A21</f>
        <v>ພຸດ</v>
      </c>
      <c r="B21" s="10" t="str">
        <f>Model!B21</f>
        <v>841252</v>
      </c>
      <c r="C21" s="10">
        <f>Model!C21</f>
        <v>366</v>
      </c>
      <c r="D21" s="10" t="str">
        <f>Model!D21</f>
        <v>ສູງຄູ່</v>
      </c>
      <c r="E21" s="10" t="str">
        <f>Model!E21</f>
        <v>&gt;=350&lt;400</v>
      </c>
      <c r="F21" s="10" t="str">
        <f>Model!F21</f>
        <v>H</v>
      </c>
      <c r="G21" s="10">
        <f>Model!G21</f>
        <v>3</v>
      </c>
      <c r="H21" s="10">
        <f>Model!H21</f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hidden="1" x14ac:dyDescent="0.4">
      <c r="A22" s="10" t="str">
        <f>Model!A22</f>
        <v>ສຸກ</v>
      </c>
      <c r="B22" s="10" t="str">
        <f>Model!B22</f>
        <v>440125</v>
      </c>
      <c r="C22" s="10">
        <f>Model!C22</f>
        <v>208</v>
      </c>
      <c r="D22" s="10" t="str">
        <f>Model!D22</f>
        <v>ສູງຄູ່</v>
      </c>
      <c r="E22" s="10" t="str">
        <f>Model!E22</f>
        <v>&gt;=200&lt;250</v>
      </c>
      <c r="F22" s="10" t="str">
        <f>Model!F22</f>
        <v>L</v>
      </c>
      <c r="G22" s="10">
        <f>Model!G22</f>
        <v>1</v>
      </c>
      <c r="H22" s="10">
        <f>Model!H22</f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x14ac:dyDescent="0.4">
      <c r="A23" s="10" t="str">
        <f>Model!A23</f>
        <v>ຈັນ</v>
      </c>
      <c r="B23" s="10" t="str">
        <f>Model!B23</f>
        <v>233518</v>
      </c>
      <c r="C23" s="10">
        <f>Model!C23</f>
        <v>184</v>
      </c>
      <c r="D23" s="10" t="str">
        <f>Model!D23</f>
        <v>ຕ່ຳຄູ່</v>
      </c>
      <c r="E23" s="10" t="str">
        <f>Model!E23</f>
        <v>&lt;200</v>
      </c>
      <c r="F23" s="10" t="str">
        <f>Model!F23</f>
        <v>L</v>
      </c>
      <c r="G23" s="10">
        <f>Model!G23</f>
        <v>0</v>
      </c>
      <c r="H23" s="10">
        <f>Model!H23</f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/>
    </row>
    <row r="24" spans="1:13" ht="21.6" hidden="1" x14ac:dyDescent="0.4">
      <c r="A24" s="10" t="str">
        <f>Model!A24</f>
        <v>ພຸດ</v>
      </c>
      <c r="B24" s="10" t="str">
        <f>Model!B24</f>
        <v>372915</v>
      </c>
      <c r="C24" s="10">
        <f>Model!C24</f>
        <v>240</v>
      </c>
      <c r="D24" s="10" t="str">
        <f>Model!D24</f>
        <v>ຕ່ຳຄູ່</v>
      </c>
      <c r="E24" s="10" t="str">
        <f>Model!E24</f>
        <v>&gt;=200&lt;250</v>
      </c>
      <c r="F24" s="10" t="str">
        <f>Model!F24</f>
        <v>L</v>
      </c>
      <c r="G24" s="10">
        <f>Model!G24</f>
        <v>0</v>
      </c>
      <c r="H24" s="10">
        <f>Model!H24</f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hidden="1" x14ac:dyDescent="0.4">
      <c r="A25" s="10" t="str">
        <f>Model!A25</f>
        <v>ສຸກ</v>
      </c>
      <c r="B25" s="10" t="str">
        <f>Model!B25</f>
        <v>642801</v>
      </c>
      <c r="C25" s="10">
        <f>Model!C25</f>
        <v>320</v>
      </c>
      <c r="D25" s="10" t="str">
        <f>Model!D25</f>
        <v>ສູງຄູ່</v>
      </c>
      <c r="E25" s="10" t="str">
        <f>Model!E25</f>
        <v>&gt;=300&lt;350</v>
      </c>
      <c r="F25" s="10" t="str">
        <f>Model!F25</f>
        <v>L</v>
      </c>
      <c r="G25" s="10">
        <f>Model!G25</f>
        <v>2</v>
      </c>
      <c r="H25" s="10">
        <f>Model!H25</f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x14ac:dyDescent="0.4">
      <c r="A26" s="10" t="str">
        <f>Model!A26</f>
        <v>ຈັນ</v>
      </c>
      <c r="B26" s="10" t="str">
        <f>Model!B26</f>
        <v>026874</v>
      </c>
      <c r="C26" s="10">
        <f>Model!C26</f>
        <v>317</v>
      </c>
      <c r="D26" s="10" t="str">
        <f>Model!D26</f>
        <v>ສູງຄີກ</v>
      </c>
      <c r="E26" s="10" t="str">
        <f>Model!E26</f>
        <v>&gt;=300&lt;350</v>
      </c>
      <c r="F26" s="10" t="str">
        <f>Model!F26</f>
        <v>H</v>
      </c>
      <c r="G26" s="10">
        <f>Model!G26</f>
        <v>1</v>
      </c>
      <c r="H26" s="10">
        <f>Model!H26</f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hidden="1" x14ac:dyDescent="0.4">
      <c r="A27" s="10" t="str">
        <f>Model!A27</f>
        <v>ພຸດ</v>
      </c>
      <c r="B27" s="10" t="str">
        <f>Model!B27</f>
        <v>671400</v>
      </c>
      <c r="C27" s="10">
        <f>Model!C27</f>
        <v>279</v>
      </c>
      <c r="D27" s="10" t="str">
        <f>Model!D27</f>
        <v>ສູງຄີກ</v>
      </c>
      <c r="E27" s="10" t="str">
        <f>Model!E27</f>
        <v>&gt;=250&lt;300</v>
      </c>
      <c r="F27" s="10" t="str">
        <f>Model!F27</f>
        <v>L</v>
      </c>
      <c r="G27" s="10">
        <f>Model!G27</f>
        <v>2</v>
      </c>
      <c r="H27" s="10">
        <f>Model!H27</f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hidden="1" x14ac:dyDescent="0.4">
      <c r="A28" s="10" t="str">
        <f>Model!A28</f>
        <v>ສຸກ</v>
      </c>
      <c r="B28" s="10" t="str">
        <f>Model!B28</f>
        <v>926355</v>
      </c>
      <c r="C28" s="10">
        <f>Model!C28</f>
        <v>422</v>
      </c>
      <c r="D28" s="10" t="str">
        <f>Model!D28</f>
        <v>ສູງຄູ່</v>
      </c>
      <c r="E28" s="10" t="str">
        <f>Model!E28</f>
        <v>&gt;=400&lt;450</v>
      </c>
      <c r="F28" s="10" t="str">
        <f>Model!F28</f>
        <v>H</v>
      </c>
      <c r="G28" s="10">
        <f>Model!G28</f>
        <v>3</v>
      </c>
      <c r="H28" s="10">
        <f>Model!H28</f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x14ac:dyDescent="0.4">
      <c r="A29" s="10" t="str">
        <f>Model!A29</f>
        <v>ຈັນ</v>
      </c>
      <c r="B29" s="10" t="str">
        <f>Model!B29</f>
        <v>940616</v>
      </c>
      <c r="C29" s="10">
        <f>Model!C29</f>
        <v>326</v>
      </c>
      <c r="D29" s="10" t="str">
        <f>Model!D29</f>
        <v>ສູງຄູ່</v>
      </c>
      <c r="E29" s="10" t="str">
        <f>Model!E29</f>
        <v>&gt;=300&lt;350</v>
      </c>
      <c r="F29" s="10" t="str">
        <f>Model!F29</f>
        <v>L</v>
      </c>
      <c r="G29" s="10">
        <f>Model!G29</f>
        <v>2</v>
      </c>
      <c r="H29" s="10">
        <f>Model!H29</f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hidden="1" x14ac:dyDescent="0.4">
      <c r="A30" s="10" t="str">
        <f>Model!A30</f>
        <v>ພຸດ</v>
      </c>
      <c r="B30" s="10" t="str">
        <f>Model!B30</f>
        <v>362900</v>
      </c>
      <c r="C30" s="10">
        <f>Model!C30</f>
        <v>189</v>
      </c>
      <c r="D30" s="10" t="str">
        <f>Model!D30</f>
        <v>ຕ່ຳຄີກ</v>
      </c>
      <c r="E30" s="10" t="str">
        <f>Model!E30</f>
        <v>&lt;200</v>
      </c>
      <c r="F30" s="10" t="str">
        <f>Model!F30</f>
        <v>L</v>
      </c>
      <c r="G30" s="10">
        <f>Model!G30</f>
        <v>0</v>
      </c>
      <c r="H30" s="10">
        <f>Model!H30</f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hidden="1" x14ac:dyDescent="0.4">
      <c r="A31" s="10" t="str">
        <f>Model!A31</f>
        <v>ສຸກ</v>
      </c>
      <c r="B31" s="10" t="str">
        <f>Model!B31</f>
        <v>414469</v>
      </c>
      <c r="C31" s="10">
        <f>Model!C31</f>
        <v>330</v>
      </c>
      <c r="D31" s="10" t="str">
        <f>Model!D31</f>
        <v>ສູງຄູ່</v>
      </c>
      <c r="E31" s="10" t="str">
        <f>Model!E31</f>
        <v>&gt;=300&lt;350</v>
      </c>
      <c r="F31" s="10" t="str">
        <f>Model!F31</f>
        <v>H</v>
      </c>
      <c r="G31" s="10">
        <f>Model!G31</f>
        <v>2</v>
      </c>
      <c r="H31" s="10">
        <f>Model!H31</f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x14ac:dyDescent="0.4">
      <c r="A32" s="10" t="str">
        <f>Model!A32</f>
        <v>ຈັນ</v>
      </c>
      <c r="B32" s="10" t="str">
        <f>Model!B32</f>
        <v>758895</v>
      </c>
      <c r="C32" s="10">
        <f>Model!C32</f>
        <v>513</v>
      </c>
      <c r="D32" s="10" t="str">
        <f>Model!D32</f>
        <v>ສູງຄີກ</v>
      </c>
      <c r="E32" s="10" t="str">
        <f>Model!E32</f>
        <v>&gt;=500&lt;550</v>
      </c>
      <c r="F32" s="10" t="str">
        <f>Model!F32</f>
        <v>H</v>
      </c>
      <c r="G32" s="10">
        <f>Model!G32</f>
        <v>3</v>
      </c>
      <c r="H32" s="10">
        <f>Model!H32</f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hidden="1" x14ac:dyDescent="0.4">
      <c r="A33" s="10" t="str">
        <f>Model!A33</f>
        <v>ພຸດ</v>
      </c>
      <c r="B33" s="10" t="str">
        <f>Model!B33</f>
        <v>339278</v>
      </c>
      <c r="C33" s="10">
        <f>Model!C33</f>
        <v>281</v>
      </c>
      <c r="D33" s="10" t="str">
        <f>Model!D33</f>
        <v>ສູງຄີກ</v>
      </c>
      <c r="E33" s="10" t="str">
        <f>Model!E33</f>
        <v>&gt;=250&lt;300</v>
      </c>
      <c r="F33" s="10" t="str">
        <f>Model!F33</f>
        <v>H</v>
      </c>
      <c r="G33" s="10">
        <f>Model!G33</f>
        <v>1</v>
      </c>
      <c r="H33" s="10">
        <f>Model!H33</f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hidden="1" x14ac:dyDescent="0.4">
      <c r="A34" s="10" t="str">
        <f>Model!A34</f>
        <v>ສຸກ</v>
      </c>
      <c r="B34" s="10" t="str">
        <f>Model!B34</f>
        <v>895497</v>
      </c>
      <c r="C34" s="10">
        <f>Model!C34</f>
        <v>453</v>
      </c>
      <c r="D34" s="10" t="str">
        <f>Model!D34</f>
        <v>ສູງຄີກ</v>
      </c>
      <c r="E34" s="10" t="str">
        <f>Model!E34</f>
        <v>&gt;=450&lt;500</v>
      </c>
      <c r="F34" s="10" t="str">
        <f>Model!F34</f>
        <v>H</v>
      </c>
      <c r="G34" s="10">
        <f>Model!G34</f>
        <v>3</v>
      </c>
      <c r="H34" s="10">
        <f>Model!H34</f>
        <v>11</v>
      </c>
      <c r="I34" s="7" t="s">
        <v>199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21.6" x14ac:dyDescent="0.4">
      <c r="A35" s="10" t="str">
        <f>Model!A35</f>
        <v>ຈັນ</v>
      </c>
      <c r="B35" s="10" t="str">
        <f>Model!B35</f>
        <v>065302</v>
      </c>
      <c r="C35" s="10">
        <f>Model!C35</f>
        <v>148</v>
      </c>
      <c r="D35" s="10" t="str">
        <f>Model!D35</f>
        <v>ຕ່ຳຄູ່</v>
      </c>
      <c r="E35" s="10" t="str">
        <f>Model!E35</f>
        <v>&lt;200</v>
      </c>
      <c r="F35" s="10" t="str">
        <f>Model!F35</f>
        <v>L</v>
      </c>
      <c r="G35" s="10">
        <f>Model!G35</f>
        <v>0</v>
      </c>
      <c r="H35" s="10">
        <f>Model!H35</f>
        <v>14</v>
      </c>
      <c r="I35" s="7" t="s">
        <v>200</v>
      </c>
      <c r="J35" s="7"/>
      <c r="K35" s="7" t="str">
        <f t="shared" si="0"/>
        <v>3</v>
      </c>
      <c r="L35" s="7" t="str">
        <f t="shared" si="1"/>
        <v>02</v>
      </c>
      <c r="M35" s="7"/>
    </row>
    <row r="36" spans="1:13" ht="21.6" hidden="1" x14ac:dyDescent="0.4">
      <c r="A36" s="10" t="str">
        <f>Model!A36</f>
        <v>ພຸດ</v>
      </c>
      <c r="B36" s="10" t="str">
        <f>Model!B36</f>
        <v>916206</v>
      </c>
      <c r="C36" s="10">
        <f>Model!C36</f>
        <v>296</v>
      </c>
      <c r="D36" s="10" t="str">
        <f>Model!D36</f>
        <v>ສູງຄູ່</v>
      </c>
      <c r="E36" s="10" t="str">
        <f>Model!E36</f>
        <v>&gt;=250&lt;300</v>
      </c>
      <c r="F36" s="10" t="str">
        <f>Model!F36</f>
        <v>L</v>
      </c>
      <c r="G36" s="10">
        <f>Model!G36</f>
        <v>2</v>
      </c>
      <c r="H36" s="10">
        <f>Model!H36</f>
        <v>12</v>
      </c>
      <c r="I36" s="7" t="s">
        <v>200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21.6" hidden="1" x14ac:dyDescent="0.4">
      <c r="A37" s="10" t="str">
        <f>Model!A37</f>
        <v>ສຸກ</v>
      </c>
      <c r="B37" s="10" t="str">
        <f>Model!B37</f>
        <v>862908</v>
      </c>
      <c r="C37" s="10">
        <f>Model!C37</f>
        <v>383</v>
      </c>
      <c r="D37" s="10" t="str">
        <f>Model!D37</f>
        <v>ສູງຄີກ</v>
      </c>
      <c r="E37" s="10" t="str">
        <f>Model!E37</f>
        <v>&gt;=350&lt;400</v>
      </c>
      <c r="F37" s="10" t="str">
        <f>Model!F37</f>
        <v>L</v>
      </c>
      <c r="G37" s="10">
        <f>Model!G37</f>
        <v>2</v>
      </c>
      <c r="H37" s="10">
        <f>Model!H37</f>
        <v>12</v>
      </c>
      <c r="I37" s="7" t="s">
        <v>200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21.6" x14ac:dyDescent="0.4">
      <c r="A38" s="10" t="str">
        <f>Model!A38</f>
        <v>ຈັນ</v>
      </c>
      <c r="B38" s="10" t="str">
        <f>Model!B38</f>
        <v>228410</v>
      </c>
      <c r="C38" s="10">
        <f>Model!C38</f>
        <v>141</v>
      </c>
      <c r="D38" s="10" t="str">
        <f>Model!D38</f>
        <v>ຕ່ຳຄີກ</v>
      </c>
      <c r="E38" s="10" t="str">
        <f>Model!E38</f>
        <v>&lt;200</v>
      </c>
      <c r="F38" s="18" t="str">
        <f>Model!F38</f>
        <v>L</v>
      </c>
      <c r="G38" s="10">
        <f>Model!G38</f>
        <v>0</v>
      </c>
      <c r="H38" s="10">
        <f>Model!H38</f>
        <v>14</v>
      </c>
      <c r="I38" s="7" t="s">
        <v>200</v>
      </c>
      <c r="J38" s="7"/>
      <c r="K38" s="7" t="str">
        <f t="shared" si="0"/>
        <v>4</v>
      </c>
      <c r="L38" s="7" t="str">
        <f t="shared" si="1"/>
        <v>10</v>
      </c>
      <c r="M38" s="7"/>
    </row>
    <row r="39" spans="1:13" ht="21.6" hidden="1" x14ac:dyDescent="0.4">
      <c r="A39" s="10" t="str">
        <f>Model!A39</f>
        <v>ພຸດ</v>
      </c>
      <c r="B39" s="10" t="str">
        <f>Model!B39</f>
        <v>069970</v>
      </c>
      <c r="C39" s="10">
        <f>Model!C39</f>
        <v>317</v>
      </c>
      <c r="D39" s="10" t="str">
        <f>Model!D39</f>
        <v>ສູງຄີກ</v>
      </c>
      <c r="E39" s="10" t="str">
        <f>Model!E39</f>
        <v>&gt;=300&lt;350</v>
      </c>
      <c r="F39" s="10" t="str">
        <f>Model!F39</f>
        <v>H</v>
      </c>
      <c r="G39" s="10">
        <f>Model!G39</f>
        <v>1</v>
      </c>
      <c r="H39" s="10">
        <f>Model!H39</f>
        <v>13</v>
      </c>
      <c r="I39" s="7" t="s">
        <v>200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21.6" hidden="1" x14ac:dyDescent="0.4">
      <c r="A40" s="10" t="str">
        <f>Model!A40</f>
        <v>ສຸກ</v>
      </c>
      <c r="B40" s="10" t="str">
        <f>Model!B40</f>
        <v>997448</v>
      </c>
      <c r="C40" s="10">
        <f>Model!C40</f>
        <v>367</v>
      </c>
      <c r="D40" s="10" t="str">
        <f>Model!D40</f>
        <v>ສູງຄີກ</v>
      </c>
      <c r="E40" s="10" t="str">
        <f>Model!E40</f>
        <v>&gt;=350&lt;400</v>
      </c>
      <c r="F40" s="10" t="str">
        <f>Model!F40</f>
        <v>L</v>
      </c>
      <c r="G40" s="10">
        <f>Model!G40</f>
        <v>2</v>
      </c>
      <c r="H40" s="10">
        <f>Model!H40</f>
        <v>12</v>
      </c>
      <c r="I40" s="7" t="s">
        <v>200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21.6" x14ac:dyDescent="0.4">
      <c r="A41" s="10" t="str">
        <f>Model!A41</f>
        <v>ຈັນ</v>
      </c>
      <c r="B41" s="10" t="str">
        <f>Model!B41</f>
        <v>052007</v>
      </c>
      <c r="C41" s="10">
        <f>Model!C41</f>
        <v>132</v>
      </c>
      <c r="D41" s="10" t="str">
        <f>Model!D41</f>
        <v>ຕ່ຳຄູ່</v>
      </c>
      <c r="E41" s="10" t="str">
        <f>Model!E41</f>
        <v>&lt;200</v>
      </c>
      <c r="F41" s="18" t="str">
        <f>Model!F41</f>
        <v>L</v>
      </c>
      <c r="G41" s="10">
        <f>Model!G41</f>
        <v>0</v>
      </c>
      <c r="H41" s="10">
        <f>Model!H41</f>
        <v>14</v>
      </c>
      <c r="I41" s="7" t="s">
        <v>199</v>
      </c>
      <c r="J41" s="7"/>
      <c r="K41" s="7" t="str">
        <f t="shared" si="0"/>
        <v>0</v>
      </c>
      <c r="L41" s="7" t="str">
        <f t="shared" si="1"/>
        <v>07</v>
      </c>
      <c r="M41" s="7"/>
    </row>
    <row r="42" spans="1:13" ht="21.6" hidden="1" x14ac:dyDescent="0.4">
      <c r="A42" s="10" t="str">
        <f>Model!A42</f>
        <v>ພຸດ</v>
      </c>
      <c r="B42" s="10" t="str">
        <f>Model!B42</f>
        <v>160154</v>
      </c>
      <c r="C42" s="10">
        <f>Model!C42</f>
        <v>238</v>
      </c>
      <c r="D42" s="10" t="str">
        <f>Model!D42</f>
        <v>ສູງຄູ່</v>
      </c>
      <c r="E42" s="10" t="str">
        <f>Model!E42</f>
        <v>&gt;=200&lt;250</v>
      </c>
      <c r="F42" s="10" t="str">
        <f>Model!F42</f>
        <v>H</v>
      </c>
      <c r="G42" s="10">
        <f>Model!G42</f>
        <v>1</v>
      </c>
      <c r="H42" s="10">
        <f>Model!H42</f>
        <v>13</v>
      </c>
      <c r="I42" s="7" t="s">
        <v>200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21.6" hidden="1" x14ac:dyDescent="0.4">
      <c r="A43" s="10" t="str">
        <f>Model!A43</f>
        <v>ສຸກ</v>
      </c>
      <c r="B43" s="10" t="str">
        <f>Model!B43</f>
        <v>111160</v>
      </c>
      <c r="C43" s="10">
        <f>Model!C43</f>
        <v>193</v>
      </c>
      <c r="D43" s="10" t="str">
        <f>Model!D43</f>
        <v>ສູງຄີກ</v>
      </c>
      <c r="E43" s="10" t="str">
        <f>Model!E43</f>
        <v>&lt;200</v>
      </c>
      <c r="F43" s="10" t="str">
        <f>Model!F43</f>
        <v>H</v>
      </c>
      <c r="G43" s="10">
        <f>Model!G43</f>
        <v>1</v>
      </c>
      <c r="H43" s="10">
        <f>Model!H43</f>
        <v>13</v>
      </c>
      <c r="I43" s="7" t="s">
        <v>200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21.6" x14ac:dyDescent="0.4">
      <c r="A44" s="10" t="str">
        <f>Model!A44</f>
        <v>ຈັນ</v>
      </c>
      <c r="B44" s="10" t="str">
        <f>Model!B44</f>
        <v>774256</v>
      </c>
      <c r="C44" s="10">
        <f>Model!C44</f>
        <v>392</v>
      </c>
      <c r="D44" s="10" t="str">
        <f>Model!D44</f>
        <v>ສູງຄູ່</v>
      </c>
      <c r="E44" s="10" t="str">
        <f>Model!E44</f>
        <v>&gt;=350&lt;400</v>
      </c>
      <c r="F44" s="18" t="str">
        <f>Model!F44</f>
        <v>H</v>
      </c>
      <c r="G44" s="10">
        <f>Model!G44</f>
        <v>3</v>
      </c>
      <c r="H44" s="10">
        <f>Model!H44</f>
        <v>11</v>
      </c>
      <c r="I44" s="7" t="s">
        <v>200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21.6" hidden="1" x14ac:dyDescent="0.4">
      <c r="A45" s="10" t="str">
        <f>Model!A45</f>
        <v>ພຸດ</v>
      </c>
      <c r="B45" s="10" t="str">
        <f>Model!B45</f>
        <v>622099</v>
      </c>
      <c r="C45" s="10">
        <f>Model!C45</f>
        <v>408</v>
      </c>
      <c r="D45" s="10" t="str">
        <f>Model!D45</f>
        <v>ສູງຄູ່</v>
      </c>
      <c r="E45" s="10" t="str">
        <f>Model!E45</f>
        <v>&gt;=400&lt;450</v>
      </c>
      <c r="F45" s="10" t="str">
        <f>Model!F45</f>
        <v>H</v>
      </c>
      <c r="G45" s="10">
        <f>Model!G45</f>
        <v>3</v>
      </c>
      <c r="H45" s="10">
        <f>Model!H45</f>
        <v>11</v>
      </c>
      <c r="I45" s="7" t="s">
        <v>199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21.6" hidden="1" x14ac:dyDescent="0.4">
      <c r="A46" s="10" t="str">
        <f>Model!A46</f>
        <v>ສຸກ</v>
      </c>
      <c r="B46" s="10" t="str">
        <f>Model!B46</f>
        <v>337496</v>
      </c>
      <c r="C46" s="10">
        <f>Model!C46</f>
        <v>277</v>
      </c>
      <c r="D46" s="10" t="str">
        <f>Model!D46</f>
        <v>ສູງຄີກ</v>
      </c>
      <c r="E46" s="10" t="str">
        <f>Model!E46</f>
        <v>&gt;=250&lt;300</v>
      </c>
      <c r="F46" s="10" t="str">
        <f>Model!F46</f>
        <v>H</v>
      </c>
      <c r="G46" s="10">
        <f>Model!G46</f>
        <v>1</v>
      </c>
      <c r="H46" s="10">
        <f>Model!H46</f>
        <v>13</v>
      </c>
      <c r="I46" s="7" t="s">
        <v>200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21.6" x14ac:dyDescent="0.4">
      <c r="A47" s="10" t="str">
        <f>Model!A47</f>
        <v>ຈັນ</v>
      </c>
      <c r="B47" s="10" t="str">
        <f>Model!B47</f>
        <v>880617</v>
      </c>
      <c r="C47" s="10">
        <f>Model!C47</f>
        <v>352</v>
      </c>
      <c r="D47" s="10" t="str">
        <f>Model!D47</f>
        <v>ສູງຄູ່</v>
      </c>
      <c r="E47" s="10" t="str">
        <f>Model!E47</f>
        <v>&gt;=350&lt;400</v>
      </c>
      <c r="F47" s="19" t="str">
        <f>Model!F47</f>
        <v>L</v>
      </c>
      <c r="G47" s="10">
        <f>Model!G47</f>
        <v>2</v>
      </c>
      <c r="H47" s="10">
        <f>Model!H47</f>
        <v>12</v>
      </c>
      <c r="I47" s="7" t="s">
        <v>199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21.6" hidden="1" x14ac:dyDescent="0.4">
      <c r="A48" s="10" t="str">
        <f>Model!A48</f>
        <v>ພຸດ</v>
      </c>
      <c r="B48" s="10" t="str">
        <f>Model!B48</f>
        <v>554270</v>
      </c>
      <c r="C48" s="10">
        <f>Model!C48</f>
        <v>371</v>
      </c>
      <c r="D48" s="10" t="str">
        <f>Model!D48</f>
        <v>ສູງຄີກ</v>
      </c>
      <c r="E48" s="10" t="str">
        <f>Model!E48</f>
        <v>&gt;=350&lt;400</v>
      </c>
      <c r="F48" s="10" t="str">
        <f>Model!F48</f>
        <v>H</v>
      </c>
      <c r="G48" s="10">
        <f>Model!G48</f>
        <v>3</v>
      </c>
      <c r="H48" s="10">
        <f>Model!H48</f>
        <v>11</v>
      </c>
      <c r="I48" s="7" t="s">
        <v>200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21.6" hidden="1" x14ac:dyDescent="0.4">
      <c r="A49" s="10" t="str">
        <f>Model!A49</f>
        <v>ສຸກ</v>
      </c>
      <c r="B49" s="10" t="str">
        <f>Model!B49</f>
        <v>534926</v>
      </c>
      <c r="C49" s="10">
        <f>Model!C49</f>
        <v>351</v>
      </c>
      <c r="D49" s="10" t="str">
        <f>Model!D49</f>
        <v>ສູງຄີກ</v>
      </c>
      <c r="E49" s="10" t="str">
        <f>Model!E49</f>
        <v>&gt;=350&lt;400</v>
      </c>
      <c r="F49" s="10" t="str">
        <f>Model!F49</f>
        <v>L</v>
      </c>
      <c r="G49" s="10">
        <f>Model!G49</f>
        <v>2</v>
      </c>
      <c r="H49" s="10">
        <f>Model!H49</f>
        <v>12</v>
      </c>
      <c r="I49" s="7" t="s">
        <v>200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21.6" x14ac:dyDescent="0.4">
      <c r="A50" s="10" t="str">
        <f>Model!A50</f>
        <v>ຈັນ</v>
      </c>
      <c r="B50" s="10" t="str">
        <f>Model!B50</f>
        <v>639848</v>
      </c>
      <c r="C50" s="10">
        <f>Model!C50</f>
        <v>395</v>
      </c>
      <c r="D50" s="10" t="str">
        <f>Model!D50</f>
        <v>ສູງຄີກ</v>
      </c>
      <c r="E50" s="10" t="str">
        <f>Model!E50</f>
        <v>&gt;=350&lt;400</v>
      </c>
      <c r="F50" s="10" t="str">
        <f>Model!F50</f>
        <v>L</v>
      </c>
      <c r="G50" s="10">
        <f>Model!G50</f>
        <v>2</v>
      </c>
      <c r="H50" s="10">
        <f>Model!H50</f>
        <v>12</v>
      </c>
      <c r="I50" s="7" t="s">
        <v>200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21.6" hidden="1" x14ac:dyDescent="0.4">
      <c r="A51" s="10" t="str">
        <f>Model!A51</f>
        <v>ພຸດ</v>
      </c>
      <c r="B51" s="10" t="str">
        <f>Model!B51</f>
        <v>555831</v>
      </c>
      <c r="C51" s="10">
        <f>Model!C51</f>
        <v>355</v>
      </c>
      <c r="D51" s="10" t="str">
        <f>Model!D51</f>
        <v>ສູງຄີກ</v>
      </c>
      <c r="E51" s="10" t="str">
        <f>Model!E51</f>
        <v>&gt;=350&lt;400</v>
      </c>
      <c r="F51" s="10" t="str">
        <f>Model!F51</f>
        <v>L</v>
      </c>
      <c r="G51" s="10">
        <f>Model!G51</f>
        <v>2</v>
      </c>
      <c r="H51" s="10">
        <f>Model!H51</f>
        <v>12</v>
      </c>
      <c r="I51" s="7" t="s">
        <v>199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21.6" hidden="1" x14ac:dyDescent="0.4">
      <c r="A52" s="10" t="str">
        <f>Model!A52</f>
        <v>ສຸກ</v>
      </c>
      <c r="B52" s="10" t="str">
        <f>Model!B52</f>
        <v>056770</v>
      </c>
      <c r="C52" s="10">
        <f>Model!C52</f>
        <v>288</v>
      </c>
      <c r="D52" s="10" t="str">
        <f>Model!D52</f>
        <v>ສູງຄູ່</v>
      </c>
      <c r="E52" s="10" t="str">
        <f>Model!E52</f>
        <v>&gt;=250&lt;300</v>
      </c>
      <c r="F52" s="10" t="str">
        <f>Model!F52</f>
        <v>H</v>
      </c>
      <c r="G52" s="10">
        <f>Model!G52</f>
        <v>1</v>
      </c>
      <c r="H52" s="10">
        <f>Model!H52</f>
        <v>13</v>
      </c>
      <c r="I52" s="7" t="s">
        <v>200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21.6" x14ac:dyDescent="0.4">
      <c r="A53" s="10" t="str">
        <f>Model!A53</f>
        <v>ຈັນ</v>
      </c>
      <c r="B53" s="10" t="str">
        <f>Model!B53</f>
        <v>448718</v>
      </c>
      <c r="C53" s="10">
        <f>Model!C53</f>
        <v>287</v>
      </c>
      <c r="D53" s="10" t="str">
        <f>Model!D53</f>
        <v>ສູງຄີກ</v>
      </c>
      <c r="E53" s="10" t="str">
        <f>Model!E53</f>
        <v>&gt;=250&lt;300</v>
      </c>
      <c r="F53" s="10" t="str">
        <f>Model!F53</f>
        <v>L</v>
      </c>
      <c r="G53" s="10">
        <f>Model!G53</f>
        <v>1</v>
      </c>
      <c r="H53" s="10">
        <f>Model!H53</f>
        <v>13</v>
      </c>
      <c r="I53" s="7" t="s">
        <v>200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21.6" hidden="1" x14ac:dyDescent="0.4">
      <c r="A54" s="10" t="str">
        <f>Model!A54</f>
        <v>ພຸດ</v>
      </c>
      <c r="B54" s="10" t="str">
        <f>Model!B54</f>
        <v>497496</v>
      </c>
      <c r="C54" s="10">
        <f>Model!C54</f>
        <v>357</v>
      </c>
      <c r="D54" s="10" t="str">
        <f>Model!D54</f>
        <v>ສູງຄີກ</v>
      </c>
      <c r="E54" s="10" t="str">
        <f>Model!E54</f>
        <v>&gt;=350&lt;400</v>
      </c>
      <c r="F54" s="10" t="str">
        <f>Model!F54</f>
        <v>H</v>
      </c>
      <c r="G54" s="10">
        <f>Model!G54</f>
        <v>2</v>
      </c>
      <c r="H54" s="10">
        <f>Model!H54</f>
        <v>12</v>
      </c>
      <c r="I54" s="7" t="s">
        <v>200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21.6" hidden="1" x14ac:dyDescent="0.4">
      <c r="A55" s="10" t="str">
        <f>Model!A55</f>
        <v>ສຸກ</v>
      </c>
      <c r="B55" s="10" t="str">
        <f>Model!B55</f>
        <v>751938</v>
      </c>
      <c r="C55" s="10">
        <f>Model!C55</f>
        <v>388</v>
      </c>
      <c r="D55" s="10" t="str">
        <f>Model!D55</f>
        <v>ສູງຄູ່</v>
      </c>
      <c r="E55" s="10" t="str">
        <f>Model!E55</f>
        <v>&gt;=350&lt;400</v>
      </c>
      <c r="F55" s="10" t="str">
        <f>Model!F55</f>
        <v>L</v>
      </c>
      <c r="G55" s="10">
        <f>Model!G55</f>
        <v>2</v>
      </c>
      <c r="H55" s="10">
        <f>Model!H55</f>
        <v>12</v>
      </c>
      <c r="I55" s="7" t="s">
        <v>200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21.6" x14ac:dyDescent="0.4">
      <c r="A56" s="10" t="str">
        <f>Model!A56</f>
        <v>ຈັນ</v>
      </c>
      <c r="B56" s="10" t="str">
        <f>Model!B56</f>
        <v>815538</v>
      </c>
      <c r="C56" s="10">
        <f>Model!C56</f>
        <v>355</v>
      </c>
      <c r="D56" s="10" t="str">
        <f>Model!D56</f>
        <v>ສູງຄີກ</v>
      </c>
      <c r="E56" s="10" t="str">
        <f>Model!E56</f>
        <v>&gt;=350&lt;400</v>
      </c>
      <c r="F56" s="10" t="str">
        <f>Model!F56</f>
        <v>L</v>
      </c>
      <c r="G56" s="10">
        <f>Model!G56</f>
        <v>2</v>
      </c>
      <c r="H56" s="10">
        <f>Model!H56</f>
        <v>12</v>
      </c>
      <c r="I56" s="7" t="s">
        <v>200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21.6" hidden="1" x14ac:dyDescent="0.4">
      <c r="A57" s="10" t="str">
        <f>Model!A57</f>
        <v>ພຸດ</v>
      </c>
      <c r="B57" s="10" t="str">
        <f>Model!B57</f>
        <v>942622</v>
      </c>
      <c r="C57" s="10">
        <f>Model!C57</f>
        <v>322</v>
      </c>
      <c r="D57" s="10" t="str">
        <f>Model!D57</f>
        <v>ສູງຄູ່</v>
      </c>
      <c r="E57" s="10" t="str">
        <f>Model!E57</f>
        <v>&gt;=300&lt;350</v>
      </c>
      <c r="F57" s="10" t="str">
        <f>Model!F57</f>
        <v>L</v>
      </c>
      <c r="G57" s="10">
        <f>Model!G57</f>
        <v>2</v>
      </c>
      <c r="H57" s="10">
        <f>Model!H57</f>
        <v>12</v>
      </c>
      <c r="I57" s="7" t="s">
        <v>200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21.6" hidden="1" x14ac:dyDescent="0.4">
      <c r="A58" s="10" t="str">
        <f>Model!A58</f>
        <v>ສຸກ</v>
      </c>
      <c r="B58" s="10" t="str">
        <f>Model!B58</f>
        <v>269925</v>
      </c>
      <c r="C58" s="10">
        <f>Model!C58</f>
        <v>266</v>
      </c>
      <c r="D58" s="10" t="str">
        <f>Model!D58</f>
        <v>ຕ່ຳຄູ່</v>
      </c>
      <c r="E58" s="10" t="str">
        <f>Model!E58</f>
        <v>&gt;=250&lt;300</v>
      </c>
      <c r="F58" s="10" t="str">
        <f>Model!F58</f>
        <v>L</v>
      </c>
      <c r="G58" s="10">
        <f>Model!G58</f>
        <v>0</v>
      </c>
      <c r="H58" s="10">
        <f>Model!H58</f>
        <v>14</v>
      </c>
      <c r="I58" s="7" t="s">
        <v>199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21.6" x14ac:dyDescent="0.4">
      <c r="A59" s="10" t="str">
        <f>Model!A59</f>
        <v>ຈັນ</v>
      </c>
      <c r="B59" s="10" t="str">
        <f>Model!B59</f>
        <v>821839</v>
      </c>
      <c r="C59" s="10">
        <f>Model!C59</f>
        <v>377</v>
      </c>
      <c r="D59" s="10" t="str">
        <f>Model!D59</f>
        <v>ສູງຄີກ</v>
      </c>
      <c r="E59" s="18" t="str">
        <f>Model!E59</f>
        <v>&gt;=350&lt;400</v>
      </c>
      <c r="F59" s="10" t="str">
        <f>Model!F59</f>
        <v>L</v>
      </c>
      <c r="G59" s="10">
        <f>Model!G59</f>
        <v>2</v>
      </c>
      <c r="H59" s="10">
        <f>Model!H59</f>
        <v>12</v>
      </c>
      <c r="I59" s="7" t="s">
        <v>199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21.6" hidden="1" x14ac:dyDescent="0.4">
      <c r="A60" s="10" t="str">
        <f>Model!A60</f>
        <v>ພຸດ</v>
      </c>
      <c r="B60" s="10" t="str">
        <f>Model!B60</f>
        <v>667612</v>
      </c>
      <c r="C60" s="10">
        <f>Model!C60</f>
        <v>348</v>
      </c>
      <c r="D60" s="10" t="str">
        <f>Model!D60</f>
        <v>ສູງຄູ່</v>
      </c>
      <c r="E60" s="10" t="str">
        <f>Model!E60</f>
        <v>&gt;=300&lt;350</v>
      </c>
      <c r="F60" s="10" t="str">
        <f>Model!F60</f>
        <v>L</v>
      </c>
      <c r="G60" s="10">
        <f>Model!G60</f>
        <v>2</v>
      </c>
      <c r="H60" s="10">
        <f>Model!H60</f>
        <v>12</v>
      </c>
      <c r="I60" s="7" t="s">
        <v>200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21.6" hidden="1" x14ac:dyDescent="0.4">
      <c r="A61" s="10" t="str">
        <f>Model!A61</f>
        <v>ສຸກ</v>
      </c>
      <c r="B61" s="10" t="str">
        <f>Model!B61</f>
        <v>005500</v>
      </c>
      <c r="C61" s="10">
        <f>Model!C61</f>
        <v>144</v>
      </c>
      <c r="D61" s="10" t="str">
        <f>Model!D61</f>
        <v>ຕ່ຳຄູ່</v>
      </c>
      <c r="E61" s="10" t="str">
        <f>Model!E61</f>
        <v>&lt;200</v>
      </c>
      <c r="F61" s="10" t="str">
        <f>Model!F61</f>
        <v>L</v>
      </c>
      <c r="G61" s="10">
        <f>Model!G61</f>
        <v>0</v>
      </c>
      <c r="H61" s="10">
        <f>Model!H61</f>
        <v>14</v>
      </c>
      <c r="I61" s="7" t="s">
        <v>200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21.6" x14ac:dyDescent="0.4">
      <c r="A62" s="10" t="str">
        <f>Model!A62</f>
        <v>ຈັນ</v>
      </c>
      <c r="B62" s="10" t="str">
        <f>Model!B62</f>
        <v>174502</v>
      </c>
      <c r="C62" s="10">
        <f>Model!C62</f>
        <v>167</v>
      </c>
      <c r="D62" s="10" t="str">
        <f>Model!D62</f>
        <v>ຕ່ຳຄີກ</v>
      </c>
      <c r="E62" s="18" t="str">
        <f>Model!E62</f>
        <v>&lt;200</v>
      </c>
      <c r="F62" s="10" t="str">
        <f>Model!F62</f>
        <v>L</v>
      </c>
      <c r="G62" s="10">
        <f>Model!G62</f>
        <v>0</v>
      </c>
      <c r="H62" s="10">
        <f>Model!H62</f>
        <v>14</v>
      </c>
      <c r="I62" s="7" t="s">
        <v>200</v>
      </c>
      <c r="J62" s="7"/>
      <c r="K62" s="7" t="str">
        <f t="shared" si="0"/>
        <v>5</v>
      </c>
      <c r="L62" s="7" t="str">
        <f t="shared" si="1"/>
        <v>02</v>
      </c>
      <c r="M62" s="7"/>
    </row>
    <row r="63" spans="1:13" ht="21.6" hidden="1" x14ac:dyDescent="0.4">
      <c r="A63" s="10" t="str">
        <f>Model!A63</f>
        <v>ພຸດ</v>
      </c>
      <c r="B63" s="10" t="str">
        <f>Model!B63</f>
        <v>302204</v>
      </c>
      <c r="C63" s="10">
        <f>Model!C63</f>
        <v>135</v>
      </c>
      <c r="D63" s="10" t="str">
        <f>Model!D63</f>
        <v>ຕ່ຳຄີກ</v>
      </c>
      <c r="E63" s="10" t="str">
        <f>Model!E63</f>
        <v>&lt;200</v>
      </c>
      <c r="F63" s="10" t="str">
        <f>Model!F63</f>
        <v>L</v>
      </c>
      <c r="G63" s="10">
        <f>Model!G63</f>
        <v>0</v>
      </c>
      <c r="H63" s="10">
        <f>Model!H63</f>
        <v>14</v>
      </c>
      <c r="I63" s="7" t="s">
        <v>200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21.6" hidden="1" x14ac:dyDescent="0.4">
      <c r="A64" s="10" t="str">
        <f>Model!A64</f>
        <v>ສຸກ</v>
      </c>
      <c r="B64" s="10" t="str">
        <f>Model!B64</f>
        <v>978347</v>
      </c>
      <c r="C64" s="10">
        <f>Model!C64</f>
        <v>350</v>
      </c>
      <c r="D64" s="10" t="str">
        <f>Model!D64</f>
        <v>ສູງຄູ່</v>
      </c>
      <c r="E64" s="10" t="str">
        <f>Model!E64</f>
        <v>&gt;=350&lt;400</v>
      </c>
      <c r="F64" s="10" t="str">
        <f>Model!F64</f>
        <v>L</v>
      </c>
      <c r="G64" s="10">
        <f>Model!G64</f>
        <v>2</v>
      </c>
      <c r="H64" s="10">
        <f>Model!H64</f>
        <v>12</v>
      </c>
      <c r="I64" s="7" t="s">
        <v>199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21.6" x14ac:dyDescent="0.4">
      <c r="A65" s="10" t="str">
        <f>Model!A65</f>
        <v>ຈັນ</v>
      </c>
      <c r="B65" s="10" t="str">
        <f>Model!B65</f>
        <v>719996</v>
      </c>
      <c r="C65" s="10">
        <f>Model!C65</f>
        <v>488</v>
      </c>
      <c r="D65" s="10" t="str">
        <f>Model!D65</f>
        <v>ສູງຄູ່</v>
      </c>
      <c r="E65" s="18" t="str">
        <f>Model!E65</f>
        <v>&gt;=450&lt;500</v>
      </c>
      <c r="F65" s="10" t="str">
        <f>Model!F65</f>
        <v>H</v>
      </c>
      <c r="G65" s="10">
        <f>Model!G65</f>
        <v>3</v>
      </c>
      <c r="H65" s="10">
        <f>Model!H65</f>
        <v>11</v>
      </c>
      <c r="I65" s="7" t="s">
        <v>200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21.6" hidden="1" x14ac:dyDescent="0.4">
      <c r="A66" s="10" t="str">
        <f>Model!A66</f>
        <v>ພຸດ</v>
      </c>
      <c r="B66" s="10" t="str">
        <f>Model!B66</f>
        <v>559548</v>
      </c>
      <c r="C66" s="10">
        <f>Model!C66</f>
        <v>379</v>
      </c>
      <c r="D66" s="10" t="str">
        <f>Model!D66</f>
        <v>ສູງຄີກ</v>
      </c>
      <c r="E66" s="10" t="str">
        <f>Model!E66</f>
        <v>&gt;=350&lt;400</v>
      </c>
      <c r="F66" s="10" t="str">
        <f>Model!F66</f>
        <v>L</v>
      </c>
      <c r="G66" s="10">
        <f>Model!G66</f>
        <v>2</v>
      </c>
      <c r="H66" s="10">
        <f>Model!H66</f>
        <v>12</v>
      </c>
      <c r="I66" s="7" t="s">
        <v>200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21.6" hidden="1" x14ac:dyDescent="0.4">
      <c r="A67" s="10" t="str">
        <f>Model!A67</f>
        <v>ສຸກ</v>
      </c>
      <c r="B67" s="10" t="str">
        <f>Model!B67</f>
        <v>405850</v>
      </c>
      <c r="C67" s="10">
        <f>Model!C67</f>
        <v>333</v>
      </c>
      <c r="D67" s="10" t="str">
        <f>Model!D67</f>
        <v>ສູງຄີກ</v>
      </c>
      <c r="E67" s="10" t="str">
        <f>Model!E67</f>
        <v>&gt;=300&lt;350</v>
      </c>
      <c r="F67" s="10" t="str">
        <f>Model!F67</f>
        <v>H</v>
      </c>
      <c r="G67" s="10">
        <f>Model!G67</f>
        <v>2</v>
      </c>
      <c r="H67" s="10">
        <f>Model!H67</f>
        <v>12</v>
      </c>
      <c r="I67" s="7" t="s">
        <v>200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21.6" x14ac:dyDescent="0.4">
      <c r="A68" s="10" t="str">
        <f>Model!A68</f>
        <v>ຈັນ</v>
      </c>
      <c r="B68" s="10" t="str">
        <f>Model!B68</f>
        <v>754912</v>
      </c>
      <c r="C68" s="10">
        <f>Model!C68</f>
        <v>356</v>
      </c>
      <c r="D68" s="10" t="str">
        <f>Model!D68</f>
        <v>ສູງຄູ່</v>
      </c>
      <c r="E68" s="19" t="str">
        <f>Model!E68</f>
        <v>&gt;=350&lt;400</v>
      </c>
      <c r="F68" s="18" t="str">
        <f>Model!F68</f>
        <v>L</v>
      </c>
      <c r="G68" s="10">
        <f>Model!G68</f>
        <v>2</v>
      </c>
      <c r="H68" s="10">
        <f>Model!H68</f>
        <v>12</v>
      </c>
      <c r="I68" s="7" t="s">
        <v>200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21.6" hidden="1" x14ac:dyDescent="0.4">
      <c r="A69" s="10" t="str">
        <f>Model!A69</f>
        <v>ພຸດ</v>
      </c>
      <c r="B69" s="10" t="str">
        <f>Model!B69</f>
        <v>044132</v>
      </c>
      <c r="C69" s="10">
        <f>Model!C69</f>
        <v>119</v>
      </c>
      <c r="D69" s="10" t="str">
        <f>Model!D69</f>
        <v>ຕ່ຳຄີກ</v>
      </c>
      <c r="E69" s="10" t="str">
        <f>Model!E69</f>
        <v>&lt;200</v>
      </c>
      <c r="F69" s="10" t="str">
        <f>Model!F69</f>
        <v>L</v>
      </c>
      <c r="G69" s="10">
        <f>Model!G69</f>
        <v>0</v>
      </c>
      <c r="H69" s="10">
        <f>Model!H69</f>
        <v>14</v>
      </c>
      <c r="I69" s="7" t="s">
        <v>200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21.6" hidden="1" x14ac:dyDescent="0.4">
      <c r="A70" s="10" t="str">
        <f>Model!A70</f>
        <v>ສຸກ</v>
      </c>
      <c r="B70" s="10" t="str">
        <f>Model!B70</f>
        <v>664382</v>
      </c>
      <c r="C70" s="10">
        <f>Model!C70</f>
        <v>400</v>
      </c>
      <c r="D70" s="10" t="str">
        <f>Model!D70</f>
        <v>ສູງຄູ່</v>
      </c>
      <c r="E70" s="10" t="str">
        <f>Model!E70</f>
        <v>&gt;=400&lt;450</v>
      </c>
      <c r="F70" s="10" t="str">
        <f>Model!F70</f>
        <v>H</v>
      </c>
      <c r="G70" s="10">
        <f>Model!G70</f>
        <v>3</v>
      </c>
      <c r="H70" s="10">
        <f>Model!H70</f>
        <v>11</v>
      </c>
      <c r="I70" s="7" t="s">
        <v>200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21.6" x14ac:dyDescent="0.4">
      <c r="A71" s="10" t="str">
        <f>Model!A71</f>
        <v>ຈັນ</v>
      </c>
      <c r="B71" s="10" t="str">
        <f>Model!B71</f>
        <v>834427</v>
      </c>
      <c r="C71" s="10">
        <f>Model!C71</f>
        <v>309</v>
      </c>
      <c r="D71" s="10" t="str">
        <f>Model!D71</f>
        <v>ສູງຄີກ</v>
      </c>
      <c r="E71" s="10" t="str">
        <f>Model!E71</f>
        <v>&gt;=300&lt;350</v>
      </c>
      <c r="F71" s="18" t="str">
        <f>Model!F71</f>
        <v>L</v>
      </c>
      <c r="G71" s="10">
        <f>Model!G71</f>
        <v>2</v>
      </c>
      <c r="H71" s="10">
        <f>Model!H71</f>
        <v>12</v>
      </c>
      <c r="I71" s="7" t="s">
        <v>199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21.6" hidden="1" x14ac:dyDescent="0.4">
      <c r="A72" s="10" t="str">
        <f>Model!A72</f>
        <v>ພຸດ</v>
      </c>
      <c r="B72" s="10" t="str">
        <f>Model!B72</f>
        <v>186775</v>
      </c>
      <c r="C72" s="10">
        <f>Model!C72</f>
        <v>341</v>
      </c>
      <c r="D72" s="10" t="str">
        <f>Model!D72</f>
        <v>ສູງຄີກ</v>
      </c>
      <c r="E72" s="10" t="str">
        <f>Model!E72</f>
        <v>&gt;=300&lt;350</v>
      </c>
      <c r="F72" s="10" t="str">
        <f>Model!F72</f>
        <v>H</v>
      </c>
      <c r="G72" s="10">
        <f>Model!G72</f>
        <v>1</v>
      </c>
      <c r="H72" s="10">
        <f>Model!H72</f>
        <v>13</v>
      </c>
      <c r="I72" s="7" t="s">
        <v>199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21.6" hidden="1" x14ac:dyDescent="0.4">
      <c r="A73" s="10" t="str">
        <f>Model!A73</f>
        <v>ສຸກ</v>
      </c>
      <c r="B73" s="10" t="str">
        <f>Model!B73</f>
        <v>797642</v>
      </c>
      <c r="C73" s="10">
        <f>Model!C73</f>
        <v>365</v>
      </c>
      <c r="D73" s="10" t="str">
        <f>Model!D73</f>
        <v>ສູງຄີກ</v>
      </c>
      <c r="E73" s="10" t="str">
        <f>Model!E73</f>
        <v>&gt;=350&lt;400</v>
      </c>
      <c r="F73" s="10" t="str">
        <f>Model!F73</f>
        <v>L</v>
      </c>
      <c r="G73" s="10">
        <f>Model!G73</f>
        <v>2</v>
      </c>
      <c r="H73" s="10">
        <f>Model!H73</f>
        <v>12</v>
      </c>
      <c r="I73" s="7" t="s">
        <v>200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21.6" x14ac:dyDescent="0.4">
      <c r="A74" s="10" t="str">
        <f>Model!A74</f>
        <v>ຈັນ</v>
      </c>
      <c r="B74" s="10" t="str">
        <f>Model!B74</f>
        <v>982883</v>
      </c>
      <c r="C74" s="10">
        <f>Model!C74</f>
        <v>475</v>
      </c>
      <c r="D74" s="10" t="str">
        <f>Model!D74</f>
        <v>ສູງຄີກ</v>
      </c>
      <c r="E74" s="10" t="str">
        <f>Model!E74</f>
        <v>&gt;=450&lt;500</v>
      </c>
      <c r="F74" s="18" t="str">
        <f>Model!F74</f>
        <v>H</v>
      </c>
      <c r="G74" s="10">
        <f>Model!G74</f>
        <v>3</v>
      </c>
      <c r="H74" s="10">
        <f>Model!H74</f>
        <v>11</v>
      </c>
      <c r="I74" s="7" t="s">
        <v>199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21.6" hidden="1" x14ac:dyDescent="0.4">
      <c r="A75" s="10" t="str">
        <f>Model!A75</f>
        <v>ພຸດ</v>
      </c>
      <c r="B75" s="10" t="str">
        <f>Model!B75</f>
        <v>080172</v>
      </c>
      <c r="C75" s="10">
        <f>Model!C75</f>
        <v>230</v>
      </c>
      <c r="D75" s="10" t="str">
        <f>Model!D75</f>
        <v>ສູງຄູ່</v>
      </c>
      <c r="E75" s="10" t="str">
        <f>Model!E75</f>
        <v>&gt;=200&lt;250</v>
      </c>
      <c r="F75" s="10" t="str">
        <f>Model!F75</f>
        <v>H</v>
      </c>
      <c r="G75" s="10">
        <f>Model!G75</f>
        <v>1</v>
      </c>
      <c r="H75" s="10">
        <f>Model!H75</f>
        <v>13</v>
      </c>
      <c r="I75" s="7" t="s">
        <v>200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21.6" hidden="1" x14ac:dyDescent="0.4">
      <c r="A76" s="10" t="str">
        <f>Model!A76</f>
        <v>ສຸກ</v>
      </c>
      <c r="B76" s="10" t="str">
        <f>Model!B76</f>
        <v>107133</v>
      </c>
      <c r="C76" s="10">
        <f>Model!C76</f>
        <v>148</v>
      </c>
      <c r="D76" s="10" t="str">
        <f>Model!D76</f>
        <v>ຕ່ຳຄູ່</v>
      </c>
      <c r="E76" s="10" t="str">
        <f>Model!E76</f>
        <v>&lt;200</v>
      </c>
      <c r="F76" s="10" t="str">
        <f>Model!F76</f>
        <v>L</v>
      </c>
      <c r="G76" s="10">
        <f>Model!G76</f>
        <v>0</v>
      </c>
      <c r="H76" s="10">
        <f>Model!H76</f>
        <v>14</v>
      </c>
      <c r="I76" s="7" t="s">
        <v>199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21.6" x14ac:dyDescent="0.4">
      <c r="A77" s="10" t="str">
        <f>Model!A77</f>
        <v>ຈັນ</v>
      </c>
      <c r="B77" s="10" t="str">
        <f>Model!B77</f>
        <v>128654</v>
      </c>
      <c r="C77" s="10">
        <f>Model!C77</f>
        <v>297</v>
      </c>
      <c r="D77" s="10" t="str">
        <f>Model!D77</f>
        <v>ສູງຄີກ</v>
      </c>
      <c r="E77" s="10" t="str">
        <f>Model!E77</f>
        <v>&gt;=250&lt;300</v>
      </c>
      <c r="F77" s="19" t="str">
        <f>Model!F77</f>
        <v>H</v>
      </c>
      <c r="G77" s="10">
        <f>Model!G77</f>
        <v>1</v>
      </c>
      <c r="H77" s="10">
        <f>Model!H77</f>
        <v>13</v>
      </c>
      <c r="I77" s="7" t="s">
        <v>200</v>
      </c>
      <c r="J77" s="7"/>
      <c r="K77" s="7" t="str">
        <f t="shared" si="2"/>
        <v>6</v>
      </c>
      <c r="L77" s="7" t="str">
        <f t="shared" si="3"/>
        <v>54</v>
      </c>
      <c r="M77" s="7"/>
    </row>
    <row r="78" spans="1:13" ht="21.6" hidden="1" x14ac:dyDescent="0.4">
      <c r="A78" s="10" t="str">
        <f>Model!A78</f>
        <v>ພຸດ</v>
      </c>
      <c r="B78" s="10" t="str">
        <f>Model!B78</f>
        <v>306863</v>
      </c>
      <c r="C78" s="10">
        <f>Model!C78</f>
        <v>308</v>
      </c>
      <c r="D78" s="10" t="str">
        <f>Model!D78</f>
        <v>ສູງຄູ່</v>
      </c>
      <c r="E78" s="10" t="str">
        <f>Model!E78</f>
        <v>&gt;=300&lt;350</v>
      </c>
      <c r="F78" s="10" t="str">
        <f>Model!F78</f>
        <v>H</v>
      </c>
      <c r="G78" s="10">
        <f>Model!G78</f>
        <v>1</v>
      </c>
      <c r="H78" s="10">
        <f>Model!H78</f>
        <v>13</v>
      </c>
      <c r="I78" s="7" t="s">
        <v>199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21.6" hidden="1" x14ac:dyDescent="0.4">
      <c r="A79" s="10" t="str">
        <f>Model!A79</f>
        <v>ສຸກ</v>
      </c>
      <c r="B79" s="10" t="str">
        <f>Model!B79</f>
        <v>026561</v>
      </c>
      <c r="C79" s="10">
        <f>Model!C79</f>
        <v>258</v>
      </c>
      <c r="D79" s="10" t="str">
        <f>Model!D79</f>
        <v>ສູງຄູ່</v>
      </c>
      <c r="E79" s="10" t="str">
        <f>Model!E79</f>
        <v>&gt;=250&lt;300</v>
      </c>
      <c r="F79" s="10" t="str">
        <f>Model!F79</f>
        <v>H</v>
      </c>
      <c r="G79" s="10">
        <f>Model!G79</f>
        <v>1</v>
      </c>
      <c r="H79" s="10">
        <f>Model!H79</f>
        <v>13</v>
      </c>
      <c r="I79" s="7" t="s">
        <v>199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21.6" x14ac:dyDescent="0.4">
      <c r="A80" s="10" t="str">
        <f>Model!A80</f>
        <v>ຈັນ</v>
      </c>
      <c r="B80" s="10" t="str">
        <f>Model!B80</f>
        <v>288131</v>
      </c>
      <c r="C80" s="10">
        <f>Model!C80</f>
        <v>156</v>
      </c>
      <c r="D80" s="10" t="str">
        <f>Model!D80</f>
        <v>ຕ່ຳຄູ່</v>
      </c>
      <c r="E80" s="10" t="str">
        <f>Model!E80</f>
        <v>&lt;200</v>
      </c>
      <c r="F80" s="10" t="str">
        <f>Model!F80</f>
        <v>L</v>
      </c>
      <c r="G80" s="10">
        <f>Model!G80</f>
        <v>0</v>
      </c>
      <c r="H80" s="10">
        <f>Model!H80</f>
        <v>14</v>
      </c>
      <c r="I80" s="7" t="s">
        <v>199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/>
    </row>
    <row r="81" spans="1:13" ht="21.6" hidden="1" x14ac:dyDescent="0.4">
      <c r="A81" s="10" t="str">
        <f>Model!A81</f>
        <v>ພຸດ</v>
      </c>
      <c r="B81" s="10" t="str">
        <f>Model!B81</f>
        <v>973124</v>
      </c>
      <c r="C81" s="10">
        <f>Model!C81</f>
        <v>310</v>
      </c>
      <c r="D81" s="10" t="str">
        <f>Model!D81</f>
        <v>ສູງຄູ່</v>
      </c>
      <c r="E81" s="10" t="str">
        <f>Model!E81</f>
        <v>&gt;=300&lt;350</v>
      </c>
      <c r="F81" s="10" t="str">
        <f>Model!F81</f>
        <v>L</v>
      </c>
      <c r="G81" s="10">
        <f>Model!G81</f>
        <v>2</v>
      </c>
      <c r="H81" s="10">
        <f>Model!H81</f>
        <v>12</v>
      </c>
      <c r="I81" s="7" t="s">
        <v>200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21.6" hidden="1" x14ac:dyDescent="0.4">
      <c r="A82" s="10" t="str">
        <f>Model!A82</f>
        <v>ສຸກ</v>
      </c>
      <c r="B82" s="10" t="str">
        <f>Model!B82</f>
        <v>199485</v>
      </c>
      <c r="C82" s="10">
        <f>Model!C82</f>
        <v>317</v>
      </c>
      <c r="D82" s="10" t="str">
        <f>Model!D82</f>
        <v>ສູງຄີກ</v>
      </c>
      <c r="E82" s="10" t="str">
        <f>Model!E82</f>
        <v>&gt;=300&lt;350</v>
      </c>
      <c r="F82" s="10" t="str">
        <f>Model!F82</f>
        <v>H</v>
      </c>
      <c r="G82" s="10">
        <f>Model!G82</f>
        <v>1</v>
      </c>
      <c r="H82" s="10">
        <f>Model!H82</f>
        <v>13</v>
      </c>
      <c r="I82" s="7" t="s">
        <v>199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21.6" x14ac:dyDescent="0.4">
      <c r="A83" s="10" t="str">
        <f>Model!A83</f>
        <v>ຈັນ</v>
      </c>
      <c r="B83" s="10" t="str">
        <f>Model!B83</f>
        <v>644316</v>
      </c>
      <c r="C83" s="10">
        <f>Model!C83</f>
        <v>287</v>
      </c>
      <c r="D83" s="10" t="str">
        <f>Model!D83</f>
        <v>ສູງຄີກ</v>
      </c>
      <c r="E83" s="10" t="str">
        <f>Model!E83</f>
        <v>&gt;=250&lt;300</v>
      </c>
      <c r="F83" s="10" t="str">
        <f>Model!F83</f>
        <v>L</v>
      </c>
      <c r="G83" s="10">
        <f>Model!G83</f>
        <v>2</v>
      </c>
      <c r="H83" s="10">
        <f>Model!H83</f>
        <v>12</v>
      </c>
      <c r="I83" s="7" t="s">
        <v>200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21.6" hidden="1" x14ac:dyDescent="0.4">
      <c r="A84" s="10" t="str">
        <f>Model!A84</f>
        <v>ພຸດ</v>
      </c>
      <c r="B84" s="10" t="str">
        <f>Model!B84</f>
        <v>485169</v>
      </c>
      <c r="C84" s="10">
        <f>Model!C84</f>
        <v>346</v>
      </c>
      <c r="D84" s="10" t="str">
        <f>Model!D84</f>
        <v>ສູງຄູ່</v>
      </c>
      <c r="E84" s="10" t="str">
        <f>Model!E84</f>
        <v>&gt;=300&lt;350</v>
      </c>
      <c r="F84" s="10" t="str">
        <f>Model!F84</f>
        <v>H</v>
      </c>
      <c r="G84" s="10">
        <f>Model!G84</f>
        <v>2</v>
      </c>
      <c r="H84" s="10">
        <f>Model!H84</f>
        <v>12</v>
      </c>
      <c r="I84" s="7" t="s">
        <v>199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21.6" hidden="1" x14ac:dyDescent="0.4">
      <c r="A85" s="10" t="str">
        <f>Model!A85</f>
        <v>ສຸກ</v>
      </c>
      <c r="B85" s="10" t="str">
        <f>Model!B85</f>
        <v>686990</v>
      </c>
      <c r="C85" s="10">
        <f>Model!C85</f>
        <v>475</v>
      </c>
      <c r="D85" s="10" t="str">
        <f>Model!D85</f>
        <v>ສູງຄີກ</v>
      </c>
      <c r="E85" s="10" t="str">
        <f>Model!E85</f>
        <v>&gt;=450&lt;500</v>
      </c>
      <c r="F85" s="10" t="str">
        <f>Model!F85</f>
        <v>H</v>
      </c>
      <c r="G85" s="10">
        <f>Model!G85</f>
        <v>3</v>
      </c>
      <c r="H85" s="10">
        <f>Model!H85</f>
        <v>11</v>
      </c>
      <c r="I85" s="7" t="s">
        <v>200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21.6" x14ac:dyDescent="0.4">
      <c r="A86" s="10" t="str">
        <f>Model!A86</f>
        <v>ຈັນ</v>
      </c>
      <c r="B86" s="10" t="str">
        <f>Model!B86</f>
        <v>400325</v>
      </c>
      <c r="C86" s="10">
        <f>Model!C86</f>
        <v>216</v>
      </c>
      <c r="D86" s="10" t="str">
        <f>Model!D86</f>
        <v>ສູງຄູ່</v>
      </c>
      <c r="E86" s="10" t="str">
        <f>Model!E86</f>
        <v>&gt;=200&lt;250</v>
      </c>
      <c r="F86" s="10" t="str">
        <f>Model!F86</f>
        <v>L</v>
      </c>
      <c r="G86" s="10">
        <f>Model!G86</f>
        <v>1</v>
      </c>
      <c r="H86" s="10">
        <f>Model!H86</f>
        <v>13</v>
      </c>
      <c r="I86" s="7" t="s">
        <v>199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21.6" hidden="1" x14ac:dyDescent="0.4">
      <c r="A87" s="10" t="str">
        <f>Model!A87</f>
        <v>ພຸດ</v>
      </c>
      <c r="B87" s="10" t="str">
        <f>Model!B87</f>
        <v>004416</v>
      </c>
      <c r="C87" s="10">
        <f>Model!C87</f>
        <v>136</v>
      </c>
      <c r="D87" s="10" t="str">
        <f>Model!D87</f>
        <v>ຕ່ຳຄູ່</v>
      </c>
      <c r="E87" s="10" t="str">
        <f>Model!E87</f>
        <v>&lt;200</v>
      </c>
      <c r="F87" s="10" t="str">
        <f>Model!F87</f>
        <v>L</v>
      </c>
      <c r="G87" s="10">
        <f>Model!G87</f>
        <v>0</v>
      </c>
      <c r="H87" s="10">
        <f>Model!H87</f>
        <v>14</v>
      </c>
      <c r="I87" s="7" t="s">
        <v>200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21.6" hidden="1" x14ac:dyDescent="0.4">
      <c r="A88" s="10" t="str">
        <f>Model!A88</f>
        <v>ສຸກ</v>
      </c>
      <c r="B88" s="10" t="str">
        <f>Model!B88</f>
        <v>107045</v>
      </c>
      <c r="C88" s="10">
        <f>Model!C88</f>
        <v>164</v>
      </c>
      <c r="D88" s="10" t="str">
        <f>Model!D88</f>
        <v>ຕ່ຳຄູ່</v>
      </c>
      <c r="E88" s="10" t="str">
        <f>Model!E88</f>
        <v>&lt;200</v>
      </c>
      <c r="F88" s="10" t="str">
        <f>Model!F88</f>
        <v>L</v>
      </c>
      <c r="G88" s="10">
        <f>Model!G88</f>
        <v>0</v>
      </c>
      <c r="H88" s="10">
        <f>Model!H88</f>
        <v>14</v>
      </c>
      <c r="I88" s="7" t="s">
        <v>199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21.6" x14ac:dyDescent="0.4">
      <c r="A89" s="10" t="str">
        <f>Model!A89</f>
        <v>ຈັນ</v>
      </c>
      <c r="B89" s="10" t="str">
        <f>Model!B89</f>
        <v>200479</v>
      </c>
      <c r="C89" s="10">
        <f>Model!C89</f>
        <v>269</v>
      </c>
      <c r="D89" s="10" t="str">
        <f>Model!D89</f>
        <v>ສູງຄີກ</v>
      </c>
      <c r="E89" s="10" t="str">
        <f>Model!E89</f>
        <v>&gt;=250&lt;300</v>
      </c>
      <c r="F89" s="10" t="str">
        <f>Model!F89</f>
        <v>L</v>
      </c>
      <c r="G89" s="10">
        <f>Model!G89</f>
        <v>1</v>
      </c>
      <c r="H89" s="10">
        <f>Model!H89</f>
        <v>13</v>
      </c>
      <c r="I89" s="7" t="s">
        <v>199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21.6" hidden="1" x14ac:dyDescent="0.4">
      <c r="A90" s="10" t="str">
        <f>Model!A90</f>
        <v>ພຸດ</v>
      </c>
      <c r="B90" s="10" t="str">
        <f>Model!B90</f>
        <v>553968</v>
      </c>
      <c r="C90" s="10">
        <f>Model!C90</f>
        <v>478</v>
      </c>
      <c r="D90" s="10" t="str">
        <f>Model!D90</f>
        <v>ສູງຄູ່</v>
      </c>
      <c r="E90" s="10" t="str">
        <f>Model!E90</f>
        <v>&gt;=450&lt;500</v>
      </c>
      <c r="F90" s="10" t="str">
        <f>Model!F90</f>
        <v>H</v>
      </c>
      <c r="G90" s="10">
        <f>Model!G90</f>
        <v>3</v>
      </c>
      <c r="H90" s="10">
        <f>Model!H90</f>
        <v>11</v>
      </c>
      <c r="I90" s="7" t="s">
        <v>200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21.6" hidden="1" x14ac:dyDescent="0.4">
      <c r="A91" s="10" t="str">
        <f>Model!A91</f>
        <v>ສຸກ</v>
      </c>
      <c r="B91" s="10" t="str">
        <f>Model!B91</f>
        <v>294769</v>
      </c>
      <c r="C91" s="10">
        <f>Model!C91</f>
        <v>332</v>
      </c>
      <c r="D91" s="10" t="str">
        <f>Model!D91</f>
        <v>ສູງຄູ່</v>
      </c>
      <c r="E91" s="10" t="str">
        <f>Model!E91</f>
        <v>&gt;=300&lt;350</v>
      </c>
      <c r="F91" s="10" t="str">
        <f>Model!F91</f>
        <v>H</v>
      </c>
      <c r="G91" s="10">
        <f>Model!G91</f>
        <v>1</v>
      </c>
      <c r="H91" s="10">
        <f>Model!H91</f>
        <v>13</v>
      </c>
      <c r="I91" s="7" t="s">
        <v>199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21.6" x14ac:dyDescent="0.4">
      <c r="A92" s="10" t="str">
        <f>Model!A92</f>
        <v>ຈັນ</v>
      </c>
      <c r="B92" s="10" t="str">
        <f>Model!B92</f>
        <v>692713</v>
      </c>
      <c r="C92" s="10">
        <f>Model!C92</f>
        <v>354</v>
      </c>
      <c r="D92" s="10" t="str">
        <f>Model!D92</f>
        <v>ສູງຄູ່</v>
      </c>
      <c r="E92" s="10" t="str">
        <f>Model!E92</f>
        <v>&gt;=350&lt;400</v>
      </c>
      <c r="F92" s="10" t="str">
        <f>Model!F92</f>
        <v>L</v>
      </c>
      <c r="G92" s="10">
        <f>Model!G92</f>
        <v>2</v>
      </c>
      <c r="H92" s="10">
        <f>Model!H92</f>
        <v>12</v>
      </c>
      <c r="I92" s="7" t="s">
        <v>199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21.6" hidden="1" x14ac:dyDescent="0.4">
      <c r="A93" s="10" t="str">
        <f>Model!A93</f>
        <v>ພຸດ</v>
      </c>
      <c r="B93" s="10" t="str">
        <f>Model!B93</f>
        <v>036650</v>
      </c>
      <c r="C93" s="10">
        <f>Model!C93</f>
        <v>256</v>
      </c>
      <c r="D93" s="10" t="str">
        <f>Model!D93</f>
        <v>ສູງຄູ່</v>
      </c>
      <c r="E93" s="10" t="str">
        <f>Model!E93</f>
        <v>&gt;=250&lt;300</v>
      </c>
      <c r="F93" s="10" t="str">
        <f>Model!F93</f>
        <v>H</v>
      </c>
      <c r="G93" s="10">
        <f>Model!G93</f>
        <v>1</v>
      </c>
      <c r="H93" s="10">
        <f>Model!H93</f>
        <v>13</v>
      </c>
      <c r="I93" s="7" t="s">
        <v>200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21.6" hidden="1" x14ac:dyDescent="0.4">
      <c r="A94" s="10" t="str">
        <f>Model!A94</f>
        <v>ສຸກ</v>
      </c>
      <c r="B94" s="10" t="str">
        <f>Model!B94</f>
        <v>528177</v>
      </c>
      <c r="C94" s="10">
        <f>Model!C94</f>
        <v>406</v>
      </c>
      <c r="D94" s="10" t="str">
        <f>Model!D94</f>
        <v>ສູງຄູ່</v>
      </c>
      <c r="E94" s="10" t="str">
        <f>Model!E94</f>
        <v>&gt;=400&lt;450</v>
      </c>
      <c r="F94" s="10" t="str">
        <f>Model!F94</f>
        <v>H</v>
      </c>
      <c r="G94" s="10">
        <f>Model!G94</f>
        <v>3</v>
      </c>
      <c r="H94" s="10">
        <f>Model!H94</f>
        <v>11</v>
      </c>
      <c r="I94" s="7" t="s">
        <v>199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21.6" x14ac:dyDescent="0.4">
      <c r="A95" s="10" t="str">
        <f>Model!A95</f>
        <v>ຈັນ</v>
      </c>
      <c r="B95" s="10" t="str">
        <f>Model!B95</f>
        <v>477803</v>
      </c>
      <c r="C95" s="10">
        <f>Model!C95</f>
        <v>288</v>
      </c>
      <c r="D95" s="10" t="str">
        <f>Model!D95</f>
        <v>ສູງຄູ່</v>
      </c>
      <c r="E95" s="10" t="str">
        <f>Model!E95</f>
        <v>&gt;=250&lt;300</v>
      </c>
      <c r="F95" s="18" t="str">
        <f>Model!F95</f>
        <v>L</v>
      </c>
      <c r="G95" s="10">
        <f>Model!G95</f>
        <v>1</v>
      </c>
      <c r="H95" s="10">
        <f>Model!H95</f>
        <v>13</v>
      </c>
      <c r="I95" s="7" t="s">
        <v>199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21.6" hidden="1" x14ac:dyDescent="0.4">
      <c r="A96" s="10" t="str">
        <f>Model!A96</f>
        <v>ພຸດ</v>
      </c>
      <c r="B96" s="10" t="str">
        <f>Model!B96</f>
        <v>876199</v>
      </c>
      <c r="C96" s="10">
        <f>Model!C96</f>
        <v>454</v>
      </c>
      <c r="D96" s="10" t="str">
        <f>Model!D96</f>
        <v>ສູງຄູ່</v>
      </c>
      <c r="E96" s="10" t="str">
        <f>Model!E96</f>
        <v>&gt;=450&lt;500</v>
      </c>
      <c r="F96" s="10" t="str">
        <f>Model!F96</f>
        <v>H</v>
      </c>
      <c r="G96" s="10">
        <f>Model!G96</f>
        <v>3</v>
      </c>
      <c r="H96" s="10">
        <f>Model!H96</f>
        <v>11</v>
      </c>
      <c r="I96" s="7" t="s">
        <v>199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21.6" hidden="1" x14ac:dyDescent="0.4">
      <c r="A97" s="10" t="str">
        <f>Model!A97</f>
        <v>ສຸກ</v>
      </c>
      <c r="B97" s="10" t="str">
        <f>Model!B97</f>
        <v>382101</v>
      </c>
      <c r="C97" s="10">
        <f>Model!C97</f>
        <v>124</v>
      </c>
      <c r="D97" s="10" t="str">
        <f>Model!D97</f>
        <v>ຕ່ຳຄູ່</v>
      </c>
      <c r="E97" s="10" t="str">
        <f>Model!E97</f>
        <v>&lt;200</v>
      </c>
      <c r="F97" s="10" t="str">
        <f>Model!F97</f>
        <v>L</v>
      </c>
      <c r="G97" s="10">
        <f>Model!G97</f>
        <v>0</v>
      </c>
      <c r="H97" s="10">
        <f>Model!H97</f>
        <v>14</v>
      </c>
      <c r="I97" s="7" t="s">
        <v>199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21.6" x14ac:dyDescent="0.4">
      <c r="A98" s="10" t="str">
        <f>Model!A98</f>
        <v>ຈັນ</v>
      </c>
      <c r="B98" s="10" t="str">
        <f>Model!B98</f>
        <v>189022</v>
      </c>
      <c r="C98" s="10">
        <f>Model!C98</f>
        <v>155</v>
      </c>
      <c r="D98" s="10" t="str">
        <f>Model!D98</f>
        <v>ຕ່ຳຄີກ</v>
      </c>
      <c r="E98" s="10" t="str">
        <f>Model!E98</f>
        <v>&lt;200</v>
      </c>
      <c r="F98" s="18" t="str">
        <f>Model!F98</f>
        <v>L</v>
      </c>
      <c r="G98" s="10">
        <f>Model!G98</f>
        <v>0</v>
      </c>
      <c r="H98" s="10">
        <f>Model!H98</f>
        <v>14</v>
      </c>
      <c r="I98" s="7" t="s">
        <v>200</v>
      </c>
      <c r="J98" s="7"/>
      <c r="K98" s="7" t="str">
        <f t="shared" si="2"/>
        <v>0</v>
      </c>
      <c r="L98" s="7" t="str">
        <f t="shared" si="3"/>
        <v>22</v>
      </c>
      <c r="M98" s="7"/>
    </row>
    <row r="99" spans="1:13" ht="21.6" hidden="1" x14ac:dyDescent="0.4">
      <c r="A99" s="10" t="str">
        <f>Model!A99</f>
        <v>ພຸດ</v>
      </c>
      <c r="B99" s="10" t="str">
        <f>Model!B99</f>
        <v>752575</v>
      </c>
      <c r="C99" s="10">
        <f>Model!C99</f>
        <v>452</v>
      </c>
      <c r="D99" s="10" t="str">
        <f>Model!D99</f>
        <v>ສູງຄູ່</v>
      </c>
      <c r="E99" s="10" t="str">
        <f>Model!E99</f>
        <v>&gt;=450&lt;500</v>
      </c>
      <c r="F99" s="10" t="str">
        <f>Model!F99</f>
        <v>H</v>
      </c>
      <c r="G99" s="10">
        <f>Model!G99</f>
        <v>3</v>
      </c>
      <c r="H99" s="10">
        <f>Model!H99</f>
        <v>11</v>
      </c>
      <c r="I99" s="7" t="s">
        <v>199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21.6" hidden="1" x14ac:dyDescent="0.4">
      <c r="A100" s="10" t="str">
        <f>Model!A100</f>
        <v>ສຸກ</v>
      </c>
      <c r="B100" s="10" t="str">
        <f>Model!B100</f>
        <v>531096</v>
      </c>
      <c r="C100" s="10">
        <f>Model!C100</f>
        <v>376</v>
      </c>
      <c r="D100" s="10" t="str">
        <f>Model!D100</f>
        <v>ສູງຄູ່</v>
      </c>
      <c r="E100" s="10" t="str">
        <f>Model!E100</f>
        <v>&gt;=350&lt;400</v>
      </c>
      <c r="F100" s="10" t="str">
        <f>Model!F100</f>
        <v>H</v>
      </c>
      <c r="G100" s="10">
        <f>Model!G100</f>
        <v>3</v>
      </c>
      <c r="H100" s="10">
        <f>Model!H100</f>
        <v>11</v>
      </c>
      <c r="I100" s="7" t="s">
        <v>200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21.6" x14ac:dyDescent="0.4">
      <c r="A101" s="10" t="str">
        <f>Model!A101</f>
        <v>ຈັນ</v>
      </c>
      <c r="B101" s="10" t="str">
        <f>Model!B101</f>
        <v>560091</v>
      </c>
      <c r="C101" s="10">
        <f>Model!C101</f>
        <v>374</v>
      </c>
      <c r="D101" s="10" t="str">
        <f>Model!D101</f>
        <v>ສູງຄູ່</v>
      </c>
      <c r="E101" s="10" t="str">
        <f>Model!E101</f>
        <v>&gt;=350&lt;400</v>
      </c>
      <c r="F101" s="18" t="str">
        <f>Model!F101</f>
        <v>H</v>
      </c>
      <c r="G101" s="10">
        <f>Model!G101</f>
        <v>3</v>
      </c>
      <c r="H101" s="10">
        <f>Model!H101</f>
        <v>11</v>
      </c>
      <c r="I101" s="7" t="s">
        <v>199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21.6" hidden="1" x14ac:dyDescent="0.4">
      <c r="A102" s="10" t="str">
        <f>Model!A102</f>
        <v>ພຸດ</v>
      </c>
      <c r="B102" s="10" t="str">
        <f>Model!B102</f>
        <v>193603</v>
      </c>
      <c r="C102" s="10">
        <f>Model!C102</f>
        <v>191</v>
      </c>
      <c r="D102" s="10" t="str">
        <f>Model!D102</f>
        <v>ຕ່ຳຄີກ</v>
      </c>
      <c r="E102" s="10" t="str">
        <f>Model!E102</f>
        <v>&lt;200</v>
      </c>
      <c r="F102" s="10" t="str">
        <f>Model!F102</f>
        <v>L</v>
      </c>
      <c r="G102" s="10">
        <f>Model!G102</f>
        <v>0</v>
      </c>
      <c r="H102" s="10">
        <f>Model!H102</f>
        <v>14</v>
      </c>
      <c r="I102" s="7" t="s">
        <v>199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21.6" hidden="1" x14ac:dyDescent="0.4">
      <c r="A103" s="10" t="str">
        <f>Model!A103</f>
        <v>ສຸກ</v>
      </c>
      <c r="B103" s="10" t="str">
        <f>Model!B103</f>
        <v>134102</v>
      </c>
      <c r="C103" s="10">
        <f>Model!C103</f>
        <v>148</v>
      </c>
      <c r="D103" s="10" t="str">
        <f>Model!D103</f>
        <v>ຕ່ຳຄູ່</v>
      </c>
      <c r="E103" s="10" t="str">
        <f>Model!E103</f>
        <v>&lt;200</v>
      </c>
      <c r="F103" s="10" t="str">
        <f>Model!F103</f>
        <v>L</v>
      </c>
      <c r="G103" s="10">
        <f>Model!G103</f>
        <v>0</v>
      </c>
      <c r="H103" s="10">
        <f>Model!H103</f>
        <v>14</v>
      </c>
      <c r="I103" s="7" t="s">
        <v>200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21.6" x14ac:dyDescent="0.4">
      <c r="A104" s="10" t="str">
        <f>Model!A104</f>
        <v>ຈັນ</v>
      </c>
      <c r="B104" s="10" t="str">
        <f>Model!B104</f>
        <v>558160</v>
      </c>
      <c r="C104" s="10">
        <f>Model!C104</f>
        <v>382</v>
      </c>
      <c r="D104" s="10" t="str">
        <f>Model!D104</f>
        <v>ສູງຄູ່</v>
      </c>
      <c r="E104" s="10" t="str">
        <f>Model!E104</f>
        <v>&gt;=350&lt;400</v>
      </c>
      <c r="F104" s="19" t="str">
        <f>Model!F104</f>
        <v>H</v>
      </c>
      <c r="G104" s="10">
        <f>Model!G104</f>
        <v>3</v>
      </c>
      <c r="H104" s="10">
        <f>Model!H104</f>
        <v>11</v>
      </c>
      <c r="I104" s="7" t="s">
        <v>200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21.6" hidden="1" x14ac:dyDescent="0.4">
      <c r="A105" s="10" t="str">
        <f>Model!A105</f>
        <v>ພຸດ</v>
      </c>
      <c r="B105" s="10" t="str">
        <f>Model!B105</f>
        <v>747044</v>
      </c>
      <c r="C105" s="10">
        <f>Model!C105</f>
        <v>310</v>
      </c>
      <c r="D105" s="10" t="str">
        <f>Model!D105</f>
        <v>ສູງຄູ່</v>
      </c>
      <c r="E105" s="10" t="str">
        <f>Model!E105</f>
        <v>&gt;=300&lt;350</v>
      </c>
      <c r="F105" s="10" t="str">
        <f>Model!F105</f>
        <v>L</v>
      </c>
      <c r="G105" s="10">
        <f>Model!G105</f>
        <v>2</v>
      </c>
      <c r="H105" s="10">
        <f>Model!H105</f>
        <v>12</v>
      </c>
      <c r="I105" s="7" t="s">
        <v>200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21.6" hidden="1" x14ac:dyDescent="0.4">
      <c r="A106" s="10" t="str">
        <f>Model!A106</f>
        <v>ສຸກ</v>
      </c>
      <c r="B106" s="10" t="str">
        <f>Model!B106</f>
        <v>579934</v>
      </c>
      <c r="C106" s="10">
        <f>Model!C106</f>
        <v>407</v>
      </c>
      <c r="D106" s="10" t="str">
        <f>Model!D106</f>
        <v>ສູງຄີກ</v>
      </c>
      <c r="E106" s="10" t="str">
        <f>Model!E106</f>
        <v>&gt;=400&lt;450</v>
      </c>
      <c r="F106" s="10" t="str">
        <f>Model!F106</f>
        <v>L</v>
      </c>
      <c r="G106" s="10">
        <f>Model!G106</f>
        <v>2</v>
      </c>
      <c r="H106" s="10">
        <f>Model!H106</f>
        <v>12</v>
      </c>
      <c r="I106" s="7" t="s">
        <v>200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21.6" x14ac:dyDescent="0.4">
      <c r="A107" s="10" t="str">
        <f>Model!A107</f>
        <v>ຈັນ</v>
      </c>
      <c r="B107" s="10" t="str">
        <f>Model!B107</f>
        <v>195087</v>
      </c>
      <c r="C107" s="10">
        <f>Model!C107</f>
        <v>345</v>
      </c>
      <c r="D107" s="10" t="str">
        <f>Model!D107</f>
        <v>ສູງຄີກ</v>
      </c>
      <c r="E107" s="10" t="str">
        <f>Model!E107</f>
        <v>&gt;=300&lt;350</v>
      </c>
      <c r="F107" s="10" t="str">
        <f>Model!F107</f>
        <v>H</v>
      </c>
      <c r="G107" s="10">
        <f>Model!G107</f>
        <v>2</v>
      </c>
      <c r="H107" s="10">
        <f>Model!H107</f>
        <v>12</v>
      </c>
      <c r="I107" s="7" t="s">
        <v>199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21.6" hidden="1" x14ac:dyDescent="0.4">
      <c r="A108" s="10" t="str">
        <f>Model!A108</f>
        <v>ພຸດ</v>
      </c>
      <c r="B108" s="10" t="str">
        <f>Model!B108</f>
        <v>604329</v>
      </c>
      <c r="C108" s="10">
        <f>Model!C108</f>
        <v>354</v>
      </c>
      <c r="D108" s="10" t="str">
        <f>Model!D108</f>
        <v>ສູງຄູ່</v>
      </c>
      <c r="E108" s="10" t="str">
        <f>Model!E108</f>
        <v>&gt;=350&lt;400</v>
      </c>
      <c r="F108" s="10" t="str">
        <f>Model!F108</f>
        <v>L</v>
      </c>
      <c r="G108" s="10">
        <f>Model!G108</f>
        <v>3</v>
      </c>
      <c r="H108" s="10">
        <f>Model!H108</f>
        <v>11</v>
      </c>
      <c r="I108" s="7" t="s">
        <v>199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21.6" hidden="1" x14ac:dyDescent="0.4">
      <c r="A109" s="10" t="str">
        <f>Model!A109</f>
        <v>ສຸກ</v>
      </c>
      <c r="B109" s="10" t="str">
        <f>Model!B109</f>
        <v>462153</v>
      </c>
      <c r="C109" s="10">
        <f>Model!C109</f>
        <v>333</v>
      </c>
      <c r="D109" s="10" t="str">
        <f>Model!D109</f>
        <v>ສູງຄີກ</v>
      </c>
      <c r="E109" s="10" t="str">
        <f>Model!E109</f>
        <v>&gt;=300&lt;350</v>
      </c>
      <c r="F109" s="10" t="str">
        <f>Model!F109</f>
        <v>H</v>
      </c>
      <c r="G109" s="10">
        <f>Model!G109</f>
        <v>2</v>
      </c>
      <c r="H109" s="10">
        <f>Model!H109</f>
        <v>12</v>
      </c>
      <c r="I109" s="7" t="s">
        <v>199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21.6" x14ac:dyDescent="0.4">
      <c r="A110" s="10" t="str">
        <f>Model!A110</f>
        <v>ຈັນ</v>
      </c>
      <c r="B110" s="10" t="str">
        <f>Model!B110</f>
        <v>933548</v>
      </c>
      <c r="C110" s="10">
        <f>Model!C110</f>
        <v>386</v>
      </c>
      <c r="D110" s="10" t="str">
        <f>Model!D110</f>
        <v>ສູງຄູ່</v>
      </c>
      <c r="E110" s="10" t="str">
        <f>Model!E110</f>
        <v>&gt;=350&lt;400</v>
      </c>
      <c r="F110" s="10" t="str">
        <f>Model!F110</f>
        <v>L</v>
      </c>
      <c r="G110" s="10">
        <f>Model!G110</f>
        <v>3</v>
      </c>
      <c r="H110" s="10">
        <f>Model!H110</f>
        <v>11</v>
      </c>
      <c r="I110" s="7" t="s">
        <v>200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21.6" hidden="1" x14ac:dyDescent="0.4">
      <c r="A111" s="10" t="str">
        <f>Model!A111</f>
        <v>ພຸດ</v>
      </c>
      <c r="B111" s="10" t="str">
        <f>Model!B111</f>
        <v>941044</v>
      </c>
      <c r="C111" s="10">
        <f>Model!C111</f>
        <v>292</v>
      </c>
      <c r="D111" s="10" t="str">
        <f>Model!D111</f>
        <v>ສູງຄູ່</v>
      </c>
      <c r="E111" s="10" t="str">
        <f>Model!E111</f>
        <v>&gt;=250&lt;300</v>
      </c>
      <c r="F111" s="10" t="str">
        <f>Model!F111</f>
        <v>L</v>
      </c>
      <c r="G111" s="10">
        <f>Model!G111</f>
        <v>2</v>
      </c>
      <c r="H111" s="10">
        <f>Model!H111</f>
        <v>12</v>
      </c>
      <c r="I111" s="7" t="s">
        <v>200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21.6" hidden="1" x14ac:dyDescent="0.4">
      <c r="A112" s="10" t="str">
        <f>Model!A112</f>
        <v>ສຸກ</v>
      </c>
      <c r="B112" s="10" t="str">
        <f>Model!B112</f>
        <v>232290</v>
      </c>
      <c r="C112" s="10">
        <f>Model!C112</f>
        <v>257</v>
      </c>
      <c r="D112" s="10" t="str">
        <f>Model!D112</f>
        <v>ສູງຄີກ</v>
      </c>
      <c r="E112" s="10" t="str">
        <f>Model!E112</f>
        <v>&gt;=250&lt;300</v>
      </c>
      <c r="F112" s="10" t="str">
        <f>Model!F112</f>
        <v>H</v>
      </c>
      <c r="G112" s="10">
        <f>Model!G112</f>
        <v>1</v>
      </c>
      <c r="H112" s="10">
        <f>Model!H112</f>
        <v>13</v>
      </c>
      <c r="I112" s="7" t="s">
        <v>200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21.6" x14ac:dyDescent="0.4">
      <c r="A113" s="10" t="str">
        <f>Model!A113</f>
        <v>ຈັນ</v>
      </c>
      <c r="B113" s="10" t="str">
        <f>Model!B113</f>
        <v>131258</v>
      </c>
      <c r="C113" s="10">
        <f>Model!C113</f>
        <v>315</v>
      </c>
      <c r="D113" s="10" t="str">
        <f>Model!D113</f>
        <v>ສູງຄີກ</v>
      </c>
      <c r="E113" s="10" t="str">
        <f>Model!E113</f>
        <v>&gt;=300&lt;350</v>
      </c>
      <c r="F113" s="10" t="str">
        <f>Model!F113</f>
        <v>H</v>
      </c>
      <c r="G113" s="10">
        <f>Model!G113</f>
        <v>2</v>
      </c>
      <c r="H113" s="10">
        <f>Model!H113</f>
        <v>12</v>
      </c>
      <c r="I113" s="7" t="s">
        <v>200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21.6" hidden="1" x14ac:dyDescent="0.4">
      <c r="A114" s="10" t="str">
        <f>Model!A114</f>
        <v>ພຸດ</v>
      </c>
      <c r="B114" s="10" t="str">
        <f>Model!B114</f>
        <v>636198</v>
      </c>
      <c r="C114" s="10">
        <f>Model!C114</f>
        <v>461</v>
      </c>
      <c r="D114" s="10" t="str">
        <f>Model!D114</f>
        <v>ສູງຄີກ</v>
      </c>
      <c r="E114" s="10" t="str">
        <f>Model!E114</f>
        <v>&gt;=450&lt;500</v>
      </c>
      <c r="F114" s="10" t="str">
        <f>Model!F114</f>
        <v>H</v>
      </c>
      <c r="G114" s="10">
        <f>Model!G114</f>
        <v>4</v>
      </c>
      <c r="H114" s="10">
        <f>Model!H114</f>
        <v>10</v>
      </c>
      <c r="I114" s="7" t="s">
        <v>200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21.6" hidden="1" x14ac:dyDescent="0.4">
      <c r="A115" s="10" t="str">
        <f>Model!A115</f>
        <v>ສຸກ</v>
      </c>
      <c r="B115" s="10" t="str">
        <f>Model!B115</f>
        <v>096622</v>
      </c>
      <c r="C115" s="10">
        <f>Model!C115</f>
        <v>239</v>
      </c>
      <c r="D115" s="10" t="str">
        <f>Model!D115</f>
        <v>ຕ່ຳຄີກ</v>
      </c>
      <c r="E115" s="10" t="str">
        <f>Model!E115</f>
        <v>&gt;=200&lt;250</v>
      </c>
      <c r="F115" s="10" t="str">
        <f>Model!F115</f>
        <v>L</v>
      </c>
      <c r="G115" s="10">
        <f>Model!G115</f>
        <v>0</v>
      </c>
      <c r="H115" s="10">
        <f>Model!H115</f>
        <v>14</v>
      </c>
      <c r="I115" s="7" t="s">
        <v>200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21.6" x14ac:dyDescent="0.4">
      <c r="A116" s="10" t="str">
        <f>Model!A116</f>
        <v>ຈັນ</v>
      </c>
      <c r="B116" s="10" t="str">
        <f>Model!B116</f>
        <v>408303</v>
      </c>
      <c r="C116" s="10">
        <f>Model!C116</f>
        <v>254</v>
      </c>
      <c r="D116" s="10" t="str">
        <f>Model!D116</f>
        <v>ສູງຄູ່</v>
      </c>
      <c r="E116" s="10" t="str">
        <f>Model!E116</f>
        <v>&gt;=250&lt;300</v>
      </c>
      <c r="F116" s="10" t="str">
        <f>Model!F116</f>
        <v>L</v>
      </c>
      <c r="G116" s="10">
        <f>Model!G116</f>
        <v>1</v>
      </c>
      <c r="H116" s="10">
        <f>Model!H116</f>
        <v>13</v>
      </c>
      <c r="I116" s="7" t="s">
        <v>199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21.6" hidden="1" x14ac:dyDescent="0.4">
      <c r="A117" s="10" t="str">
        <f>Model!A117</f>
        <v>ພຸດ</v>
      </c>
      <c r="B117" s="10" t="str">
        <f>Model!B117</f>
        <v>992236</v>
      </c>
      <c r="C117" s="10">
        <f>Model!C117</f>
        <v>349</v>
      </c>
      <c r="D117" s="10" t="str">
        <f>Model!D117</f>
        <v>ສູງຄີກ</v>
      </c>
      <c r="E117" s="10" t="str">
        <f>Model!E117</f>
        <v>&gt;=300&lt;350</v>
      </c>
      <c r="F117" s="10" t="str">
        <f>Model!F117</f>
        <v>L</v>
      </c>
      <c r="G117" s="10">
        <f>Model!G117</f>
        <v>3</v>
      </c>
      <c r="H117" s="10">
        <f>Model!H117</f>
        <v>11</v>
      </c>
      <c r="I117" s="7" t="s">
        <v>200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21.6" hidden="1" x14ac:dyDescent="0.4">
      <c r="A118" s="10" t="str">
        <f>Model!A118</f>
        <v>ສຸກ</v>
      </c>
      <c r="B118" s="10" t="str">
        <f>Model!B118</f>
        <v>577913</v>
      </c>
      <c r="C118" s="10">
        <f>Model!C118</f>
        <v>387</v>
      </c>
      <c r="D118" s="10" t="str">
        <f>Model!D118</f>
        <v>ສູງຄີກ</v>
      </c>
      <c r="E118" s="10" t="str">
        <f>Model!E118</f>
        <v>&gt;=350&lt;400</v>
      </c>
      <c r="F118" s="10" t="str">
        <f>Model!F118</f>
        <v>L</v>
      </c>
      <c r="G118" s="10">
        <f>Model!G118</f>
        <v>2</v>
      </c>
      <c r="H118" s="10">
        <f>Model!H118</f>
        <v>12</v>
      </c>
      <c r="I118" s="7" t="s">
        <v>199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21.6" x14ac:dyDescent="0.4">
      <c r="A119" s="10" t="str">
        <f>Model!A119</f>
        <v>ຈັນ</v>
      </c>
      <c r="B119" s="10" t="str">
        <f>Model!B119</f>
        <v>962167</v>
      </c>
      <c r="C119" s="10">
        <f>Model!C119</f>
        <v>439</v>
      </c>
      <c r="D119" s="10" t="str">
        <f>Model!D119</f>
        <v>ສູງຄີກ</v>
      </c>
      <c r="E119" s="10" t="str">
        <f>Model!E119</f>
        <v>&gt;=400&lt;450</v>
      </c>
      <c r="F119" s="10" t="str">
        <f>Model!F119</f>
        <v>H</v>
      </c>
      <c r="G119" s="10">
        <f>Model!G119</f>
        <v>4</v>
      </c>
      <c r="H119" s="10">
        <f>Model!H119</f>
        <v>10</v>
      </c>
      <c r="I119" s="7" t="s">
        <v>199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21.6" hidden="1" x14ac:dyDescent="0.4">
      <c r="A120" s="10" t="str">
        <f>Model!A120</f>
        <v>ພຸດ</v>
      </c>
      <c r="B120" s="10" t="str">
        <f>Model!B120</f>
        <v>316351</v>
      </c>
      <c r="C120" s="10">
        <f>Model!C120</f>
        <v>268</v>
      </c>
      <c r="D120" s="10" t="str">
        <f>Model!D120</f>
        <v>ສູງຄູ່</v>
      </c>
      <c r="E120" s="10" t="str">
        <f>Model!E120</f>
        <v>&gt;=250&lt;300</v>
      </c>
      <c r="F120" s="10" t="str">
        <f>Model!F120</f>
        <v>H</v>
      </c>
      <c r="G120" s="10">
        <f>Model!G120</f>
        <v>1</v>
      </c>
      <c r="H120" s="10">
        <f>Model!H120</f>
        <v>13</v>
      </c>
      <c r="I120" s="7" t="s">
        <v>199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21.6" hidden="1" x14ac:dyDescent="0.4">
      <c r="A121" s="10" t="str">
        <f>Model!A121</f>
        <v>ສຸກ</v>
      </c>
      <c r="B121" s="10" t="str">
        <f>Model!B121</f>
        <v>055235</v>
      </c>
      <c r="C121" s="10">
        <f>Model!C121</f>
        <v>219</v>
      </c>
      <c r="D121" s="10" t="str">
        <f>Model!D121</f>
        <v>ຕ່ຳຄີກ</v>
      </c>
      <c r="E121" s="10" t="str">
        <f>Model!E121</f>
        <v>&gt;=200&lt;250</v>
      </c>
      <c r="F121" s="10" t="str">
        <f>Model!F121</f>
        <v>L</v>
      </c>
      <c r="G121" s="10">
        <f>Model!G121</f>
        <v>0</v>
      </c>
      <c r="H121" s="10">
        <f>Model!H121</f>
        <v>14</v>
      </c>
      <c r="I121" s="7" t="s">
        <v>199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21.6" x14ac:dyDescent="0.4">
      <c r="A122" s="10" t="str">
        <f>Model!A122</f>
        <v>ຈັນ</v>
      </c>
      <c r="B122" s="10" t="str">
        <f>Model!B122</f>
        <v>546975</v>
      </c>
      <c r="C122" s="10">
        <f>Model!C122</f>
        <v>490</v>
      </c>
      <c r="D122" s="10" t="str">
        <f>Model!D122</f>
        <v>ສູງຄູ່</v>
      </c>
      <c r="E122" s="10" t="str">
        <f>Model!E122</f>
        <v>&gt;=450&lt;500</v>
      </c>
      <c r="F122" s="10" t="str">
        <f>Model!F122</f>
        <v>H</v>
      </c>
      <c r="G122" s="10">
        <f>Model!G122</f>
        <v>3</v>
      </c>
      <c r="H122" s="10">
        <f>Model!H122</f>
        <v>11</v>
      </c>
      <c r="I122" s="7" t="s">
        <v>199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21.6" hidden="1" x14ac:dyDescent="0.4">
      <c r="A123" s="10" t="str">
        <f>Model!A123</f>
        <v>ພຸດ</v>
      </c>
      <c r="B123" s="10" t="str">
        <f>Model!B123</f>
        <v>611768</v>
      </c>
      <c r="C123" s="10">
        <f>Model!C123</f>
        <v>483</v>
      </c>
      <c r="D123" s="10" t="str">
        <f>Model!D123</f>
        <v>ສູງຄີກ</v>
      </c>
      <c r="E123" s="10" t="str">
        <f>Model!E123</f>
        <v>&gt;=450&lt;500</v>
      </c>
      <c r="F123" s="10" t="str">
        <f>Model!F123</f>
        <v>H</v>
      </c>
      <c r="G123" s="10">
        <f>Model!G123</f>
        <v>4</v>
      </c>
      <c r="H123" s="10">
        <f>Model!H123</f>
        <v>10</v>
      </c>
      <c r="I123" s="7" t="s">
        <v>200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21.6" hidden="1" x14ac:dyDescent="0.4">
      <c r="A124" s="10" t="str">
        <f>Model!A124</f>
        <v>ສຸກ</v>
      </c>
      <c r="B124" s="10" t="str">
        <f>Model!B124</f>
        <v>870245</v>
      </c>
      <c r="C124" s="10">
        <f>Model!C124</f>
        <v>328</v>
      </c>
      <c r="D124" s="10" t="str">
        <f>Model!D124</f>
        <v>ສູງຄູ່</v>
      </c>
      <c r="E124" s="10" t="str">
        <f>Model!E124</f>
        <v>&gt;=300&lt;350</v>
      </c>
      <c r="F124" s="10" t="str">
        <f>Model!F124</f>
        <v>L</v>
      </c>
      <c r="G124" s="10">
        <f>Model!G124</f>
        <v>2</v>
      </c>
      <c r="H124" s="10">
        <f>Model!H124</f>
        <v>12</v>
      </c>
      <c r="I124" s="7" t="s">
        <v>199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21.6" x14ac:dyDescent="0.4">
      <c r="A125" s="10" t="str">
        <f>Model!A125</f>
        <v>ຈັນ</v>
      </c>
      <c r="B125" s="10" t="str">
        <f>Model!B125</f>
        <v>390192</v>
      </c>
      <c r="C125" s="10">
        <f>Model!C125</f>
        <v>286</v>
      </c>
      <c r="D125" s="10" t="str">
        <f>Model!D125</f>
        <v>ສູງຄູ່</v>
      </c>
      <c r="E125" s="10" t="str">
        <f>Model!E125</f>
        <v>&gt;=250&lt;300</v>
      </c>
      <c r="F125" s="10" t="str">
        <f>Model!F125</f>
        <v>H</v>
      </c>
      <c r="G125" s="10">
        <f>Model!G125</f>
        <v>1</v>
      </c>
      <c r="H125" s="10">
        <f>Model!H125</f>
        <v>13</v>
      </c>
      <c r="I125" s="7" t="s">
        <v>200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21.6" hidden="1" x14ac:dyDescent="0.4">
      <c r="A126" s="10" t="str">
        <f>Model!A126</f>
        <v>ພຸດ</v>
      </c>
      <c r="B126" s="10" t="str">
        <f>Model!B126</f>
        <v>823087</v>
      </c>
      <c r="C126" s="10">
        <f>Model!C126</f>
        <v>426</v>
      </c>
      <c r="D126" s="10" t="str">
        <f>Model!D126</f>
        <v>ສູງຄູ່</v>
      </c>
      <c r="E126" s="10" t="str">
        <f>Model!E126</f>
        <v>&gt;=400&lt;450</v>
      </c>
      <c r="F126" s="10" t="str">
        <f>Model!F126</f>
        <v>H</v>
      </c>
      <c r="G126" s="10">
        <f>Model!G126</f>
        <v>4</v>
      </c>
      <c r="H126" s="10">
        <f>Model!H126</f>
        <v>10</v>
      </c>
      <c r="I126" s="7" t="s">
        <v>199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21.6" hidden="1" x14ac:dyDescent="0.4">
      <c r="A127" s="10" t="str">
        <f>Model!A127</f>
        <v>ສຸກ</v>
      </c>
      <c r="B127" s="10" t="str">
        <f>Model!B127</f>
        <v>589239</v>
      </c>
      <c r="C127" s="10">
        <f>Model!C127</f>
        <v>396</v>
      </c>
      <c r="D127" s="10" t="str">
        <f>Model!D127</f>
        <v>ສູງຄູ່</v>
      </c>
      <c r="E127" s="10" t="str">
        <f>Model!E127</f>
        <v>&gt;=350&lt;400</v>
      </c>
      <c r="F127" s="10" t="str">
        <f>Model!F127</f>
        <v>L</v>
      </c>
      <c r="G127" s="10">
        <f>Model!G127</f>
        <v>3</v>
      </c>
      <c r="H127" s="10">
        <f>Model!H127</f>
        <v>11</v>
      </c>
      <c r="I127" s="7" t="s">
        <v>199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21.6" x14ac:dyDescent="0.4">
      <c r="A128" s="10" t="str">
        <f>Model!A128</f>
        <v>ຈັນ</v>
      </c>
      <c r="B128" s="10" t="str">
        <f>Model!B128</f>
        <v>799481</v>
      </c>
      <c r="C128" s="10">
        <f>Model!C128</f>
        <v>432</v>
      </c>
      <c r="D128" s="10" t="str">
        <f>Model!D128</f>
        <v>ສູງຄູ່</v>
      </c>
      <c r="E128" s="10" t="str">
        <f>Model!E128</f>
        <v>&gt;=400&lt;450</v>
      </c>
      <c r="F128" s="10" t="str">
        <f>Model!F128</f>
        <v>H</v>
      </c>
      <c r="G128" s="10">
        <f>Model!G128</f>
        <v>3</v>
      </c>
      <c r="H128" s="10">
        <f>Model!H128</f>
        <v>11</v>
      </c>
      <c r="I128" s="7" t="s">
        <v>199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21.6" hidden="1" x14ac:dyDescent="0.4">
      <c r="A129" s="10" t="str">
        <f>Model!A129</f>
        <v>ພຸດ</v>
      </c>
      <c r="B129" s="10" t="str">
        <f>Model!B129</f>
        <v>801049</v>
      </c>
      <c r="C129" s="10">
        <f>Model!C129</f>
        <v>343</v>
      </c>
      <c r="D129" s="10" t="str">
        <f>Model!D129</f>
        <v>ສູງຄີກ</v>
      </c>
      <c r="E129" s="10" t="str">
        <f>Model!E129</f>
        <v>&gt;=300&lt;350</v>
      </c>
      <c r="F129" s="10" t="str">
        <f>Model!F129</f>
        <v>L</v>
      </c>
      <c r="G129" s="10">
        <f>Model!G129</f>
        <v>3</v>
      </c>
      <c r="H129" s="10">
        <f>Model!H129</f>
        <v>11</v>
      </c>
      <c r="I129" s="7" t="s">
        <v>199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21.6" hidden="1" x14ac:dyDescent="0.4">
      <c r="A130" s="10" t="str">
        <f>Model!A130</f>
        <v>ສຸກ</v>
      </c>
      <c r="B130" s="10" t="str">
        <f>Model!B130</f>
        <v>437543</v>
      </c>
      <c r="C130" s="10">
        <f>Model!C130</f>
        <v>295</v>
      </c>
      <c r="D130" s="10" t="str">
        <f>Model!D130</f>
        <v>ສູງຄີກ</v>
      </c>
      <c r="E130" s="10" t="str">
        <f>Model!E130</f>
        <v>&gt;=250&lt;300</v>
      </c>
      <c r="F130" s="10" t="str">
        <f>Model!F130</f>
        <v>L</v>
      </c>
      <c r="G130" s="10">
        <f>Model!G130</f>
        <v>1</v>
      </c>
      <c r="H130" s="10">
        <f>Model!H130</f>
        <v>13</v>
      </c>
      <c r="I130" s="7" t="s">
        <v>199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21.6" x14ac:dyDescent="0.4">
      <c r="A131" s="10" t="str">
        <f>Model!A131</f>
        <v>ຈັນ</v>
      </c>
      <c r="B131" s="10" t="str">
        <f>Model!B131</f>
        <v>952808</v>
      </c>
      <c r="C131" s="10">
        <f>Model!C131</f>
        <v>412</v>
      </c>
      <c r="D131" s="10" t="str">
        <f>Model!D131</f>
        <v>ສູງຄູ່</v>
      </c>
      <c r="E131" s="10" t="str">
        <f>Model!E131</f>
        <v>&gt;=400&lt;450</v>
      </c>
      <c r="F131" s="10" t="str">
        <f>Model!F131</f>
        <v>L</v>
      </c>
      <c r="G131" s="10">
        <f>Model!G131</f>
        <v>3</v>
      </c>
      <c r="H131" s="10">
        <f>Model!H131</f>
        <v>11</v>
      </c>
      <c r="I131" s="7" t="s">
        <v>200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21.6" hidden="1" x14ac:dyDescent="0.4">
      <c r="A132" s="10" t="str">
        <f>Model!A132</f>
        <v>ພຸດ</v>
      </c>
      <c r="B132" s="10" t="str">
        <f>Model!B132</f>
        <v>452576</v>
      </c>
      <c r="C132" s="10">
        <f>Model!C132</f>
        <v>416</v>
      </c>
      <c r="D132" s="10" t="str">
        <f>Model!D132</f>
        <v>ສູງຄູ່</v>
      </c>
      <c r="E132" s="10" t="str">
        <f>Model!E132</f>
        <v>&gt;=400&lt;450</v>
      </c>
      <c r="F132" s="10" t="str">
        <f>Model!F132</f>
        <v>H</v>
      </c>
      <c r="G132" s="10">
        <f>Model!G132</f>
        <v>3</v>
      </c>
      <c r="H132" s="10">
        <f>Model!H132</f>
        <v>11</v>
      </c>
      <c r="I132" s="7" t="s">
        <v>200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21.6" hidden="1" x14ac:dyDescent="0.4">
      <c r="A133" s="10" t="str">
        <f>Model!A133</f>
        <v>ສຸກ</v>
      </c>
      <c r="B133" s="10" t="str">
        <f>Model!B133</f>
        <v>430399</v>
      </c>
      <c r="C133" s="10">
        <f>Model!C133</f>
        <v>413</v>
      </c>
      <c r="D133" s="10" t="str">
        <f>Model!D133</f>
        <v>ສູງຄີກ</v>
      </c>
      <c r="E133" s="10" t="str">
        <f>Model!E133</f>
        <v>&gt;=400&lt;450</v>
      </c>
      <c r="F133" s="10" t="str">
        <f>Model!F133</f>
        <v>H</v>
      </c>
      <c r="G133" s="10">
        <f>Model!G133</f>
        <v>3</v>
      </c>
      <c r="H133" s="10">
        <f>Model!H133</f>
        <v>11</v>
      </c>
      <c r="I133" s="7" t="s">
        <v>199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21.6" x14ac:dyDescent="0.4">
      <c r="A134" s="10" t="str">
        <f>Model!A134</f>
        <v>ຈັນ</v>
      </c>
      <c r="B134" s="10" t="str">
        <f>Model!B134</f>
        <v>391259</v>
      </c>
      <c r="C134" s="10">
        <f>Model!C134</f>
        <v>350</v>
      </c>
      <c r="D134" s="10" t="str">
        <f>Model!D134</f>
        <v>ສູງຄູ່</v>
      </c>
      <c r="E134" s="10" t="str">
        <f>Model!E134</f>
        <v>&gt;=350&lt;400</v>
      </c>
      <c r="F134" s="10" t="str">
        <f>Model!F134</f>
        <v>H</v>
      </c>
      <c r="G134" s="10">
        <f>Model!G134</f>
        <v>2</v>
      </c>
      <c r="H134" s="10">
        <f>Model!H134</f>
        <v>12</v>
      </c>
      <c r="I134" s="7" t="s">
        <v>199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21.6" hidden="1" x14ac:dyDescent="0.4">
      <c r="A135" s="10" t="str">
        <f>Model!A135</f>
        <v>ພຸດ</v>
      </c>
      <c r="B135" s="10" t="str">
        <f>Model!B135</f>
        <v>147476</v>
      </c>
      <c r="C135" s="10">
        <f>Model!C135</f>
        <v>340</v>
      </c>
      <c r="D135" s="10" t="str">
        <f>Model!D135</f>
        <v>ສູງຄູ່</v>
      </c>
      <c r="E135" s="10" t="str">
        <f>Model!E135</f>
        <v>&gt;=300&lt;350</v>
      </c>
      <c r="F135" s="10" t="str">
        <f>Model!F135</f>
        <v>H</v>
      </c>
      <c r="G135" s="10">
        <f>Model!G135</f>
        <v>2</v>
      </c>
      <c r="H135" s="10">
        <f>Model!H135</f>
        <v>12</v>
      </c>
      <c r="I135" s="7" t="s">
        <v>200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21.6" hidden="1" x14ac:dyDescent="0.4">
      <c r="A136" s="10" t="str">
        <f>Model!A136</f>
        <v>ສຸກ</v>
      </c>
      <c r="B136" s="10" t="str">
        <f>Model!B136</f>
        <v>646345</v>
      </c>
      <c r="C136" s="10">
        <f>Model!C136</f>
        <v>334</v>
      </c>
      <c r="D136" s="10" t="str">
        <f>Model!D136</f>
        <v>ສູງຄູ່</v>
      </c>
      <c r="E136" s="10" t="str">
        <f>Model!E136</f>
        <v>&gt;=300&lt;350</v>
      </c>
      <c r="F136" s="10" t="str">
        <f>Model!F136</f>
        <v>L</v>
      </c>
      <c r="G136" s="10">
        <f>Model!G136</f>
        <v>2</v>
      </c>
      <c r="H136" s="10">
        <f>Model!H136</f>
        <v>12</v>
      </c>
      <c r="I136" s="7" t="s">
        <v>199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21.6" x14ac:dyDescent="0.4">
      <c r="A137" s="10" t="str">
        <f>Model!A137</f>
        <v>ຈັນ</v>
      </c>
      <c r="B137" s="10" t="str">
        <f>Model!B137</f>
        <v>409636</v>
      </c>
      <c r="C137" s="10">
        <f>Model!C137</f>
        <v>339</v>
      </c>
      <c r="D137" s="10" t="str">
        <f>Model!D137</f>
        <v>ສູງຄີກ</v>
      </c>
      <c r="E137" s="18" t="str">
        <f>Model!E137</f>
        <v>&gt;=300&lt;350</v>
      </c>
      <c r="F137" s="10" t="str">
        <f>Model!F137</f>
        <v>L</v>
      </c>
      <c r="G137" s="10">
        <f>Model!G137</f>
        <v>2</v>
      </c>
      <c r="H137" s="10">
        <f>Model!H137</f>
        <v>12</v>
      </c>
      <c r="I137" s="7" t="s">
        <v>200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21.6" hidden="1" x14ac:dyDescent="0.4">
      <c r="A138" s="10" t="str">
        <f>Model!A138</f>
        <v>ພຸດ</v>
      </c>
      <c r="B138" s="10" t="str">
        <f>Model!B138</f>
        <v>079902</v>
      </c>
      <c r="C138" s="10">
        <f>Model!C138</f>
        <v>264</v>
      </c>
      <c r="D138" s="10" t="str">
        <f>Model!D138</f>
        <v>ຕ່ຳຄູ່</v>
      </c>
      <c r="E138" s="10" t="str">
        <f>Model!E138</f>
        <v>&gt;=250&lt;300</v>
      </c>
      <c r="F138" s="10" t="str">
        <f>Model!F138</f>
        <v>L</v>
      </c>
      <c r="G138" s="10">
        <f>Model!G138</f>
        <v>0</v>
      </c>
      <c r="H138" s="10">
        <f>Model!H138</f>
        <v>14</v>
      </c>
      <c r="I138" s="7" t="s">
        <v>200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21.6" hidden="1" x14ac:dyDescent="0.4">
      <c r="A139" s="10" t="str">
        <f>Model!A139</f>
        <v>ສຸກ</v>
      </c>
      <c r="B139" s="10" t="str">
        <f>Model!B139</f>
        <v>894446</v>
      </c>
      <c r="C139" s="10">
        <f>Model!C139</f>
        <v>364</v>
      </c>
      <c r="D139" s="10" t="str">
        <f>Model!D139</f>
        <v>ສູງຄູ່</v>
      </c>
      <c r="E139" s="10" t="str">
        <f>Model!E139</f>
        <v>&gt;=350&lt;400</v>
      </c>
      <c r="F139" s="10" t="str">
        <f>Model!F139</f>
        <v>L</v>
      </c>
      <c r="G139" s="10">
        <f>Model!G139</f>
        <v>3</v>
      </c>
      <c r="H139" s="10">
        <f>Model!H139</f>
        <v>11</v>
      </c>
      <c r="I139" s="7" t="s">
        <v>200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21.6" x14ac:dyDescent="0.4">
      <c r="A140" s="10" t="str">
        <f>Model!A140</f>
        <v>ຈັນ</v>
      </c>
      <c r="B140" s="10" t="str">
        <f>Model!B140</f>
        <v>788618</v>
      </c>
      <c r="C140" s="10">
        <f>Model!C140</f>
        <v>424</v>
      </c>
      <c r="D140" s="10" t="str">
        <f>Model!D140</f>
        <v>ສູງຄູ່</v>
      </c>
      <c r="E140" s="18" t="str">
        <f>Model!E140</f>
        <v>&gt;=400&lt;450</v>
      </c>
      <c r="F140" s="10" t="str">
        <f>Model!F140</f>
        <v>L</v>
      </c>
      <c r="G140" s="10">
        <f>Model!G140</f>
        <v>3</v>
      </c>
      <c r="H140" s="10">
        <f>Model!H140</f>
        <v>11</v>
      </c>
      <c r="I140" s="7" t="s">
        <v>200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21.6" hidden="1" x14ac:dyDescent="0.4">
      <c r="A141" s="10" t="str">
        <f>Model!A141</f>
        <v>ພຸດ</v>
      </c>
      <c r="B141" s="10" t="str">
        <f>Model!B141</f>
        <v>678408</v>
      </c>
      <c r="C141" s="10">
        <f>Model!C141</f>
        <v>385</v>
      </c>
      <c r="D141" s="10" t="str">
        <f>Model!D141</f>
        <v>ສູງຄີກ</v>
      </c>
      <c r="E141" s="10" t="str">
        <f>Model!E141</f>
        <v>&gt;=350&lt;400</v>
      </c>
      <c r="F141" s="10" t="str">
        <f>Model!F141</f>
        <v>L</v>
      </c>
      <c r="G141" s="10">
        <f>Model!G141</f>
        <v>3</v>
      </c>
      <c r="H141" s="10">
        <f>Model!H141</f>
        <v>11</v>
      </c>
      <c r="I141" s="7" t="s">
        <v>200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21.6" hidden="1" x14ac:dyDescent="0.4">
      <c r="A142" s="10" t="str">
        <f>Model!A142</f>
        <v>ສຸກ</v>
      </c>
      <c r="B142" s="10" t="str">
        <f>Model!B142</f>
        <v>805104</v>
      </c>
      <c r="C142" s="10">
        <f>Model!C142</f>
        <v>299</v>
      </c>
      <c r="D142" s="10" t="str">
        <f>Model!D142</f>
        <v>ສູງຄີກ</v>
      </c>
      <c r="E142" s="10" t="str">
        <f>Model!E142</f>
        <v>&gt;=250&lt;300</v>
      </c>
      <c r="F142" s="10" t="str">
        <f>Model!F142</f>
        <v>L</v>
      </c>
      <c r="G142" s="10">
        <f>Model!G142</f>
        <v>2</v>
      </c>
      <c r="H142" s="10">
        <f>Model!H142</f>
        <v>12</v>
      </c>
      <c r="I142" s="7" t="s">
        <v>200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21.6" x14ac:dyDescent="0.4">
      <c r="A143" s="10" t="str">
        <f>Model!A143</f>
        <v>ຈັນ</v>
      </c>
      <c r="B143" s="10" t="str">
        <f>Model!B143</f>
        <v>081498</v>
      </c>
      <c r="C143" s="10">
        <f>Model!C143</f>
        <v>364</v>
      </c>
      <c r="D143" s="10" t="str">
        <f>Model!D143</f>
        <v>ສູງຄູ່</v>
      </c>
      <c r="E143" s="18" t="str">
        <f>Model!E143</f>
        <v>&gt;=350&lt;400</v>
      </c>
      <c r="F143" s="10" t="str">
        <f>Model!F143</f>
        <v>H</v>
      </c>
      <c r="G143" s="10">
        <f>Model!G143</f>
        <v>2</v>
      </c>
      <c r="H143" s="10">
        <f>Model!H143</f>
        <v>12</v>
      </c>
      <c r="I143" s="7" t="s">
        <v>200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21.6" hidden="1" x14ac:dyDescent="0.4">
      <c r="A144" s="10" t="str">
        <f>Model!A144</f>
        <v>ພຸດ</v>
      </c>
      <c r="B144" s="10" t="str">
        <f>Model!B144</f>
        <v>508366</v>
      </c>
      <c r="C144" s="10">
        <f>Model!C144</f>
        <v>439</v>
      </c>
      <c r="D144" s="10" t="str">
        <f>Model!D144</f>
        <v>ສູງຄີກ</v>
      </c>
      <c r="E144" s="10" t="str">
        <f>Model!E144</f>
        <v>&gt;=400&lt;450</v>
      </c>
      <c r="F144" s="10" t="str">
        <f>Model!F144</f>
        <v>H</v>
      </c>
      <c r="G144" s="10">
        <f>Model!G144</f>
        <v>4</v>
      </c>
      <c r="H144" s="10">
        <f>Model!H144</f>
        <v>10</v>
      </c>
      <c r="I144" s="7" t="s">
        <v>200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21.6" hidden="1" x14ac:dyDescent="0.4">
      <c r="A145" s="10" t="str">
        <f>Model!A145</f>
        <v>ສຸກ</v>
      </c>
      <c r="B145" s="10" t="str">
        <f>Model!B145</f>
        <v>614964</v>
      </c>
      <c r="C145" s="10">
        <f>Model!C145</f>
        <v>457</v>
      </c>
      <c r="D145" s="10" t="str">
        <f>Model!D145</f>
        <v>ສູງຄີກ</v>
      </c>
      <c r="E145" s="10" t="str">
        <f>Model!E145</f>
        <v>&gt;=450&lt;500</v>
      </c>
      <c r="F145" s="10" t="str">
        <f>Model!F145</f>
        <v>H</v>
      </c>
      <c r="G145" s="10">
        <f>Model!G145</f>
        <v>3</v>
      </c>
      <c r="H145" s="10">
        <f>Model!H145</f>
        <v>11</v>
      </c>
      <c r="I145" s="7" t="s">
        <v>200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21.6" x14ac:dyDescent="0.4">
      <c r="A146" s="10" t="str">
        <f>Model!A146</f>
        <v>ຈັນ</v>
      </c>
      <c r="B146" s="10" t="str">
        <f>Model!B146</f>
        <v>531919</v>
      </c>
      <c r="C146" s="10">
        <f>Model!C146</f>
        <v>413</v>
      </c>
      <c r="D146" s="10" t="str">
        <f>Model!D146</f>
        <v>ສູງຄີກ</v>
      </c>
      <c r="E146" s="19" t="str">
        <f>Model!E146</f>
        <v>&gt;=400&lt;450</v>
      </c>
      <c r="F146" s="18" t="str">
        <f>Model!F146</f>
        <v>L</v>
      </c>
      <c r="G146" s="10">
        <f>Model!G146</f>
        <v>3</v>
      </c>
      <c r="H146" s="10">
        <f>Model!H146</f>
        <v>11</v>
      </c>
      <c r="I146" s="7" t="s">
        <v>199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21.6" hidden="1" x14ac:dyDescent="0.4">
      <c r="A147" s="10" t="str">
        <f>Model!A147</f>
        <v>ພຸດ</v>
      </c>
      <c r="B147" s="10" t="str">
        <f>Model!B147</f>
        <v>414222</v>
      </c>
      <c r="C147" s="10">
        <f>Model!C147</f>
        <v>222</v>
      </c>
      <c r="D147" s="10" t="str">
        <f>Model!D147</f>
        <v>ສູງຄູ່</v>
      </c>
      <c r="E147" s="10" t="str">
        <f>Model!E147</f>
        <v>&gt;=200&lt;250</v>
      </c>
      <c r="F147" s="10" t="str">
        <f>Model!F147</f>
        <v>L</v>
      </c>
      <c r="G147" s="10">
        <f>Model!G147</f>
        <v>1</v>
      </c>
      <c r="H147" s="10">
        <f>Model!H147</f>
        <v>13</v>
      </c>
      <c r="I147" s="7" t="s">
        <v>200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21.6" hidden="1" x14ac:dyDescent="0.4">
      <c r="A148" s="10" t="str">
        <f>Model!A148</f>
        <v>ສຸກ</v>
      </c>
      <c r="B148" s="10" t="str">
        <f>Model!B148</f>
        <v>562170</v>
      </c>
      <c r="C148" s="10">
        <f>Model!C148</f>
        <v>365</v>
      </c>
      <c r="D148" s="10" t="str">
        <f>Model!D148</f>
        <v>ສູງຄີກ</v>
      </c>
      <c r="E148" s="10" t="str">
        <f>Model!E148</f>
        <v>&gt;=350&lt;400</v>
      </c>
      <c r="F148" s="10" t="str">
        <f>Model!F148</f>
        <v>H</v>
      </c>
      <c r="G148" s="10">
        <f>Model!G148</f>
        <v>3</v>
      </c>
      <c r="H148" s="10">
        <f>Model!H148</f>
        <v>11</v>
      </c>
      <c r="I148" s="7" t="s">
        <v>200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21.6" x14ac:dyDescent="0.4">
      <c r="A149" s="10" t="str">
        <f>Model!A149</f>
        <v>ຈັນ</v>
      </c>
      <c r="B149" s="10" t="str">
        <f>Model!B149</f>
        <v>440709</v>
      </c>
      <c r="C149" s="10">
        <f>Model!C149</f>
        <v>343</v>
      </c>
      <c r="D149" s="10" t="str">
        <f>Model!D149</f>
        <v>ສູງຄີກ</v>
      </c>
      <c r="E149" s="10" t="str">
        <f>Model!E149</f>
        <v>&gt;=300&lt;350</v>
      </c>
      <c r="F149" s="18" t="str">
        <f>Model!F149</f>
        <v>L</v>
      </c>
      <c r="G149" s="10">
        <f>Model!G149</f>
        <v>2</v>
      </c>
      <c r="H149" s="10">
        <f>Model!H149</f>
        <v>12</v>
      </c>
      <c r="I149" s="7" t="s">
        <v>199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21.6" hidden="1" x14ac:dyDescent="0.4">
      <c r="A150" s="10" t="str">
        <f>Model!A150</f>
        <v>ພຸດ</v>
      </c>
      <c r="B150" s="10" t="str">
        <f>Model!B150</f>
        <v>729838</v>
      </c>
      <c r="C150" s="10">
        <f>Model!C150</f>
        <v>431</v>
      </c>
      <c r="D150" s="10" t="str">
        <f>Model!D150</f>
        <v>ສູງຄີກ</v>
      </c>
      <c r="E150" s="10" t="str">
        <f>Model!E150</f>
        <v>&gt;=400&lt;450</v>
      </c>
      <c r="F150" s="10" t="str">
        <f>Model!F150</f>
        <v>L</v>
      </c>
      <c r="G150" s="10">
        <f>Model!G150</f>
        <v>3</v>
      </c>
      <c r="H150" s="10">
        <f>Model!H150</f>
        <v>11</v>
      </c>
      <c r="I150" s="7" t="s">
        <v>200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21.6" hidden="1" x14ac:dyDescent="0.4">
      <c r="A151" s="10" t="str">
        <f>Model!A151</f>
        <v>ສຸກ</v>
      </c>
      <c r="B151" s="10" t="str">
        <f>Model!B151</f>
        <v>082262</v>
      </c>
      <c r="C151" s="10">
        <f>Model!C151</f>
        <v>271</v>
      </c>
      <c r="D151" s="10" t="str">
        <f>Model!D151</f>
        <v>ສູງຄີກ</v>
      </c>
      <c r="E151" s="10" t="str">
        <f>Model!E151</f>
        <v>&gt;=250&lt;300</v>
      </c>
      <c r="F151" s="10" t="str">
        <f>Model!F151</f>
        <v>H</v>
      </c>
      <c r="G151" s="10">
        <f>Model!G151</f>
        <v>1</v>
      </c>
      <c r="H151" s="10">
        <f>Model!H151</f>
        <v>13</v>
      </c>
      <c r="I151" s="7" t="s">
        <v>200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21.6" x14ac:dyDescent="0.4">
      <c r="A152" s="10" t="str">
        <f>Model!A152</f>
        <v>ຈັນ</v>
      </c>
      <c r="B152" s="10" t="str">
        <f>Model!B152</f>
        <v>747183</v>
      </c>
      <c r="C152" s="10">
        <f>Model!C152</f>
        <v>407</v>
      </c>
      <c r="D152" s="10" t="str">
        <f>Model!D152</f>
        <v>ສູງຄີກ</v>
      </c>
      <c r="E152" s="10" t="str">
        <f>Model!E152</f>
        <v>&gt;=400&lt;450</v>
      </c>
      <c r="F152" s="18" t="str">
        <f>Model!F152</f>
        <v>H</v>
      </c>
      <c r="G152" s="10">
        <f>Model!G152</f>
        <v>3</v>
      </c>
      <c r="H152" s="10">
        <f>Model!H152</f>
        <v>11</v>
      </c>
      <c r="I152" s="7" t="s">
        <v>199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21.6" hidden="1" x14ac:dyDescent="0.4">
      <c r="A153" s="10" t="str">
        <f>Model!A153</f>
        <v>ພຸດ</v>
      </c>
      <c r="B153" s="10" t="str">
        <f>Model!B153</f>
        <v>807782</v>
      </c>
      <c r="C153" s="10">
        <f>Model!C153</f>
        <v>451</v>
      </c>
      <c r="D153" s="10" t="str">
        <f>Model!D153</f>
        <v>ສູງຄີກ</v>
      </c>
      <c r="E153" s="10" t="str">
        <f>Model!E153</f>
        <v>&gt;=450&lt;500</v>
      </c>
      <c r="F153" s="10" t="str">
        <f>Model!F153</f>
        <v>H</v>
      </c>
      <c r="G153" s="10">
        <f>Model!G153</f>
        <v>3</v>
      </c>
      <c r="H153" s="10">
        <f>Model!H153</f>
        <v>11</v>
      </c>
      <c r="I153" s="7" t="s">
        <v>200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21.6" hidden="1" x14ac:dyDescent="0.4">
      <c r="A154" s="10" t="str">
        <f>Model!A154</f>
        <v>ສຸກ</v>
      </c>
      <c r="B154" s="10" t="str">
        <f>Model!B154</f>
        <v>277959</v>
      </c>
      <c r="C154" s="10">
        <f>Model!C154</f>
        <v>436</v>
      </c>
      <c r="D154" s="10" t="str">
        <f>Model!D154</f>
        <v>ສູງຄູ່</v>
      </c>
      <c r="E154" s="10" t="str">
        <f>Model!E154</f>
        <v>&gt;=400&lt;450</v>
      </c>
      <c r="F154" s="10" t="str">
        <f>Model!F154</f>
        <v>H</v>
      </c>
      <c r="G154" s="10">
        <f>Model!G154</f>
        <v>2</v>
      </c>
      <c r="H154" s="10">
        <f>Model!H154</f>
        <v>12</v>
      </c>
      <c r="I154" s="7" t="s">
        <v>199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21.6" x14ac:dyDescent="0.4">
      <c r="A155" s="10" t="str">
        <f>Model!A155</f>
        <v>ຈັນ</v>
      </c>
      <c r="B155" s="10" t="str">
        <f>Model!B155</f>
        <v>429749</v>
      </c>
      <c r="C155" s="10">
        <f>Model!C155</f>
        <v>383</v>
      </c>
      <c r="D155" s="10" t="str">
        <f>Model!D155</f>
        <v>ສູງຄີກ</v>
      </c>
      <c r="E155" s="18" t="str">
        <f>Model!E155</f>
        <v>&gt;=350&lt;400</v>
      </c>
      <c r="F155" s="19" t="str">
        <f>Model!F155</f>
        <v>L</v>
      </c>
      <c r="G155" s="10">
        <f>Model!G155</f>
        <v>2</v>
      </c>
      <c r="H155" s="10">
        <f>Model!H155</f>
        <v>12</v>
      </c>
      <c r="I155" s="7" t="s">
        <v>199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21.6" hidden="1" x14ac:dyDescent="0.4">
      <c r="A156" s="10" t="str">
        <f>Model!A156</f>
        <v>ພຸດ</v>
      </c>
      <c r="B156" s="10" t="str">
        <f>Model!B156</f>
        <v>837847</v>
      </c>
      <c r="C156" s="10">
        <f>Model!C156</f>
        <v>421</v>
      </c>
      <c r="D156" s="10" t="str">
        <f>Model!D156</f>
        <v>ສູງຄີກ</v>
      </c>
      <c r="E156" s="10" t="str">
        <f>Model!E156</f>
        <v>&gt;=400&lt;450</v>
      </c>
      <c r="F156" s="10" t="str">
        <f>Model!F156</f>
        <v>L</v>
      </c>
      <c r="G156" s="10">
        <f>Model!G156</f>
        <v>3</v>
      </c>
      <c r="H156" s="10">
        <f>Model!H156</f>
        <v>11</v>
      </c>
      <c r="I156" s="7" t="s">
        <v>199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21.6" hidden="1" x14ac:dyDescent="0.4">
      <c r="A157" s="10" t="str">
        <f>Model!A157</f>
        <v>ສຸກ</v>
      </c>
      <c r="B157" s="10" t="str">
        <f>Model!B157</f>
        <v>176532</v>
      </c>
      <c r="C157" s="10">
        <f>Model!C157</f>
        <v>231</v>
      </c>
      <c r="D157" s="10" t="str">
        <f>Model!D157</f>
        <v>ຕ່ຳຄີກ</v>
      </c>
      <c r="E157" s="10" t="str">
        <f>Model!E157</f>
        <v>&gt;=200&lt;250</v>
      </c>
      <c r="F157" s="10" t="str">
        <f>Model!F157</f>
        <v>L</v>
      </c>
      <c r="G157" s="10">
        <f>Model!G157</f>
        <v>0</v>
      </c>
      <c r="H157" s="10">
        <f>Model!H157</f>
        <v>14</v>
      </c>
      <c r="I157" s="7" t="s">
        <v>200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21.6" x14ac:dyDescent="0.4">
      <c r="A158" s="10" t="str">
        <f>Model!A158</f>
        <v>ຈັນ</v>
      </c>
      <c r="B158" s="10" t="str">
        <f>Model!B158</f>
        <v>743611</v>
      </c>
      <c r="C158" s="10">
        <f>Model!C158</f>
        <v>309</v>
      </c>
      <c r="D158" s="10" t="str">
        <f>Model!D158</f>
        <v>ສູງຄີກ</v>
      </c>
      <c r="E158" s="18" t="str">
        <f>Model!E158</f>
        <v>&gt;=300&lt;350</v>
      </c>
      <c r="F158" s="10" t="str">
        <f>Model!F158</f>
        <v>L</v>
      </c>
      <c r="G158" s="10">
        <f>Model!G158</f>
        <v>2</v>
      </c>
      <c r="H158" s="10">
        <f>Model!H158</f>
        <v>12</v>
      </c>
      <c r="I158" s="7" t="s">
        <v>199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21.6" hidden="1" x14ac:dyDescent="0.4">
      <c r="A159" s="10" t="str">
        <f>Model!A159</f>
        <v>ພຸດ</v>
      </c>
      <c r="B159" s="10" t="str">
        <f>Model!B159</f>
        <v>898881</v>
      </c>
      <c r="C159" s="10">
        <f>Model!C159</f>
        <v>480</v>
      </c>
      <c r="D159" s="10" t="str">
        <f>Model!D159</f>
        <v>ສູງຄູ່</v>
      </c>
      <c r="E159" s="10" t="str">
        <f>Model!E159</f>
        <v>&gt;=450&lt;500</v>
      </c>
      <c r="F159" s="10" t="str">
        <f>Model!F159</f>
        <v>H</v>
      </c>
      <c r="G159" s="10">
        <f>Model!G159</f>
        <v>3</v>
      </c>
      <c r="H159" s="10">
        <f>Model!H159</f>
        <v>11</v>
      </c>
      <c r="I159" s="7" t="s">
        <v>199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21.6" hidden="1" x14ac:dyDescent="0.4">
      <c r="A160" s="10" t="str">
        <f>Model!A160</f>
        <v>ສຸກ</v>
      </c>
      <c r="B160" s="10" t="str">
        <f>Model!B160</f>
        <v>771277</v>
      </c>
      <c r="C160" s="10">
        <f>Model!C160</f>
        <v>447</v>
      </c>
      <c r="D160" s="10" t="str">
        <f>Model!D160</f>
        <v>ສູງຄີກ</v>
      </c>
      <c r="E160" s="10" t="str">
        <f>Model!E160</f>
        <v>&gt;=400&lt;450</v>
      </c>
      <c r="F160" s="10" t="str">
        <f>Model!F160</f>
        <v>H</v>
      </c>
      <c r="G160" s="10">
        <f>Model!G160</f>
        <v>4</v>
      </c>
      <c r="H160" s="10">
        <f>Model!H160</f>
        <v>10</v>
      </c>
      <c r="I160" s="7" t="s">
        <v>199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21.6" x14ac:dyDescent="0.4">
      <c r="A161" s="10" t="str">
        <f>Model!A161</f>
        <v>ຈັນ</v>
      </c>
      <c r="B161" s="10" t="str">
        <f>Model!B161</f>
        <v>381667</v>
      </c>
      <c r="C161" s="10">
        <f>Model!C161</f>
        <v>376</v>
      </c>
      <c r="D161" s="10" t="str">
        <f>Model!D161</f>
        <v>ສູງຄູ່</v>
      </c>
      <c r="E161" s="18" t="str">
        <f>Model!E161</f>
        <v>&gt;=350&lt;400</v>
      </c>
      <c r="F161" s="10" t="str">
        <f>Model!F161</f>
        <v>H</v>
      </c>
      <c r="G161" s="10">
        <f>Model!G161</f>
        <v>2</v>
      </c>
      <c r="H161" s="10">
        <f>Model!H161</f>
        <v>12</v>
      </c>
      <c r="I161" s="7" t="s">
        <v>199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21.6" hidden="1" x14ac:dyDescent="0.4">
      <c r="A162" s="10" t="str">
        <f>Model!A162</f>
        <v>ພຸດ</v>
      </c>
      <c r="B162" s="10" t="str">
        <f>Model!B162</f>
        <v>061132</v>
      </c>
      <c r="C162" s="10">
        <f>Model!C162</f>
        <v>168</v>
      </c>
      <c r="D162" s="10" t="str">
        <f>Model!D162</f>
        <v>ຕ່ຳຄູ່</v>
      </c>
      <c r="E162" s="10" t="str">
        <f>Model!E162</f>
        <v>&lt;200</v>
      </c>
      <c r="F162" s="10" t="str">
        <f>Model!F162</f>
        <v>L</v>
      </c>
      <c r="G162" s="10">
        <f>Model!G162</f>
        <v>0</v>
      </c>
      <c r="H162" s="10">
        <f>Model!H162</f>
        <v>14</v>
      </c>
      <c r="I162" s="7" t="s">
        <v>200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21.6" hidden="1" x14ac:dyDescent="0.4">
      <c r="A163" s="10" t="str">
        <f>Model!A163</f>
        <v>ສຸກ</v>
      </c>
      <c r="B163" s="10" t="str">
        <f>Model!B163</f>
        <v>434354</v>
      </c>
      <c r="C163" s="10">
        <f>Model!C163</f>
        <v>340</v>
      </c>
      <c r="D163" s="10" t="str">
        <f>Model!D163</f>
        <v>ສູງຄູ່</v>
      </c>
      <c r="E163" s="10" t="str">
        <f>Model!E163</f>
        <v>&gt;=300&lt;350</v>
      </c>
      <c r="F163" s="10" t="str">
        <f>Model!F163</f>
        <v>H</v>
      </c>
      <c r="G163" s="10">
        <f>Model!G163</f>
        <v>2</v>
      </c>
      <c r="H163" s="10">
        <f>Model!H163</f>
        <v>12</v>
      </c>
      <c r="I163" s="7" t="s">
        <v>200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21.6" x14ac:dyDescent="0.4">
      <c r="A164" s="10" t="str">
        <f>Model!A164</f>
        <v>ຈັນ</v>
      </c>
      <c r="B164" s="10" t="str">
        <f>Model!B164</f>
        <v>819304</v>
      </c>
      <c r="C164" s="10">
        <f>Model!C164</f>
        <v>320</v>
      </c>
      <c r="D164" s="10" t="str">
        <f>Model!D164</f>
        <v>ສູງຄູ່</v>
      </c>
      <c r="E164" s="19" t="str">
        <f>Model!E164</f>
        <v>&gt;=300&lt;350</v>
      </c>
      <c r="F164" s="18" t="str">
        <f>Model!F164</f>
        <v>L</v>
      </c>
      <c r="G164" s="10">
        <f>Model!G164</f>
        <v>2</v>
      </c>
      <c r="H164" s="10">
        <f>Model!H164</f>
        <v>12</v>
      </c>
      <c r="I164" s="7" t="s">
        <v>200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21.6" hidden="1" x14ac:dyDescent="0.4">
      <c r="A165" s="10" t="str">
        <f>Model!A165</f>
        <v>ພຸດ</v>
      </c>
      <c r="B165" s="10" t="str">
        <f>Model!B165</f>
        <v>984174</v>
      </c>
      <c r="C165" s="10">
        <f>Model!C165</f>
        <v>413</v>
      </c>
      <c r="D165" s="10" t="str">
        <f>Model!D165</f>
        <v>ສູງຄີກ</v>
      </c>
      <c r="E165" s="10" t="str">
        <f>Model!E165</f>
        <v>&gt;=400&lt;450</v>
      </c>
      <c r="F165" s="10" t="str">
        <f>Model!F165</f>
        <v>H</v>
      </c>
      <c r="G165" s="10">
        <f>Model!G165</f>
        <v>3</v>
      </c>
      <c r="H165" s="10">
        <f>Model!H165</f>
        <v>11</v>
      </c>
      <c r="I165" s="7" t="s">
        <v>200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21.6" hidden="1" x14ac:dyDescent="0.4">
      <c r="A166" s="10" t="str">
        <f>Model!A166</f>
        <v>ສຸກ</v>
      </c>
      <c r="B166" s="10" t="str">
        <f>Model!B166</f>
        <v>237212</v>
      </c>
      <c r="C166" s="10">
        <f>Model!C166</f>
        <v>179</v>
      </c>
      <c r="D166" s="10" t="str">
        <f>Model!D166</f>
        <v>ຕ່ຳຄີກ</v>
      </c>
      <c r="E166" s="10" t="str">
        <f>Model!E166</f>
        <v>&lt;200</v>
      </c>
      <c r="F166" s="10" t="str">
        <f>Model!F166</f>
        <v>L</v>
      </c>
      <c r="G166" s="10">
        <f>Model!G166</f>
        <v>0</v>
      </c>
      <c r="H166" s="10">
        <f>Model!H166</f>
        <v>14</v>
      </c>
      <c r="I166" s="7" t="s">
        <v>200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21.6" x14ac:dyDescent="0.4">
      <c r="A167" s="10" t="str">
        <f>Model!A167</f>
        <v>ຈັນ</v>
      </c>
      <c r="B167" s="10" t="str">
        <f>Model!B167</f>
        <v>646339</v>
      </c>
      <c r="C167" s="10">
        <f>Model!C167</f>
        <v>377</v>
      </c>
      <c r="D167" s="10" t="str">
        <f>Model!D167</f>
        <v>ສູງຄີກ</v>
      </c>
      <c r="E167" s="10" t="str">
        <f>Model!E167</f>
        <v>&gt;=350&lt;400</v>
      </c>
      <c r="F167" s="18" t="str">
        <f>Model!F167</f>
        <v>L</v>
      </c>
      <c r="G167" s="10">
        <f>Model!G167</f>
        <v>3</v>
      </c>
      <c r="H167" s="10">
        <f>Model!H167</f>
        <v>11</v>
      </c>
      <c r="I167" s="7" t="s">
        <v>199</v>
      </c>
      <c r="J167" s="7"/>
      <c r="K167" s="7" t="str">
        <f t="shared" si="4"/>
        <v>3</v>
      </c>
      <c r="L167" s="7" t="str">
        <f t="shared" si="5"/>
        <v>39</v>
      </c>
      <c r="M167" s="7"/>
    </row>
    <row r="168" spans="1:13" ht="21.6" hidden="1" x14ac:dyDescent="0.4">
      <c r="A168" s="10" t="str">
        <f>Model!A168</f>
        <v>ພຸດ</v>
      </c>
      <c r="B168" s="10" t="str">
        <f>Model!B168</f>
        <v>233237</v>
      </c>
      <c r="C168" s="10">
        <f>Model!C168</f>
        <v>222</v>
      </c>
      <c r="D168" s="10" t="str">
        <f>Model!D168</f>
        <v>ສູງຄູ່</v>
      </c>
      <c r="E168" s="10" t="str">
        <f>Model!E168</f>
        <v>&gt;=200&lt;250</v>
      </c>
      <c r="F168" s="10" t="str">
        <f>Model!F168</f>
        <v>L</v>
      </c>
      <c r="G168" s="10">
        <f>Model!G168</f>
        <v>1</v>
      </c>
      <c r="H168" s="10">
        <f>Model!H168</f>
        <v>13</v>
      </c>
      <c r="I168" s="7" t="s">
        <v>199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21.6" hidden="1" x14ac:dyDescent="0.4">
      <c r="A169" s="10" t="str">
        <f>Model!A169</f>
        <v>ສຸກ</v>
      </c>
      <c r="B169" s="10" t="str">
        <f>Model!B169</f>
        <v>444669</v>
      </c>
      <c r="C169" s="10">
        <f>Model!C169</f>
        <v>440</v>
      </c>
      <c r="D169" s="10" t="str">
        <f>Model!D169</f>
        <v>ສູງຄູ່</v>
      </c>
      <c r="E169" s="10" t="str">
        <f>Model!E169</f>
        <v>&gt;=400&lt;450</v>
      </c>
      <c r="F169" s="10" t="str">
        <f>Model!F169</f>
        <v>H</v>
      </c>
      <c r="G169" s="10">
        <f>Model!G169</f>
        <v>3</v>
      </c>
      <c r="H169" s="10">
        <f>Model!H169</f>
        <v>11</v>
      </c>
      <c r="I169" s="7" t="s">
        <v>199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21.6" x14ac:dyDescent="0.4">
      <c r="A170" s="10" t="str">
        <f>Model!A170</f>
        <v>ຈັນ</v>
      </c>
      <c r="B170" s="10" t="str">
        <f>Model!B170</f>
        <v>818887</v>
      </c>
      <c r="C170" s="10">
        <f>Model!C170</f>
        <v>521</v>
      </c>
      <c r="D170" s="10" t="str">
        <f>Model!D170</f>
        <v>ສູງຄີກ</v>
      </c>
      <c r="E170" s="10" t="str">
        <f>Model!E170</f>
        <v>&gt;=500&lt;550</v>
      </c>
      <c r="F170" s="18" t="str">
        <f>Model!F170</f>
        <v>H</v>
      </c>
      <c r="G170" s="10">
        <f>Model!G170</f>
        <v>4</v>
      </c>
      <c r="H170" s="10">
        <f>Model!H170</f>
        <v>10</v>
      </c>
      <c r="I170" s="7" t="s">
        <v>199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21.6" hidden="1" x14ac:dyDescent="0.4">
      <c r="A171" s="10" t="str">
        <f>Model!A171</f>
        <v>ພຸດ</v>
      </c>
      <c r="B171" s="10" t="str">
        <f>Model!B171</f>
        <v>014065</v>
      </c>
      <c r="C171" s="10">
        <f>Model!C171</f>
        <v>271</v>
      </c>
      <c r="D171" s="10" t="str">
        <f>Model!D171</f>
        <v>ສູງຄີກ</v>
      </c>
      <c r="E171" s="10" t="str">
        <f>Model!E171</f>
        <v>&gt;=250&lt;300</v>
      </c>
      <c r="F171" s="10" t="str">
        <f>Model!F171</f>
        <v>H</v>
      </c>
      <c r="G171" s="10">
        <f>Model!G171</f>
        <v>1</v>
      </c>
      <c r="H171" s="10">
        <f>Model!H171</f>
        <v>13</v>
      </c>
      <c r="I171" s="7" t="s">
        <v>199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21.6" hidden="1" x14ac:dyDescent="0.4">
      <c r="A172" s="10" t="str">
        <f>Model!A172</f>
        <v>ສຸກ</v>
      </c>
      <c r="B172" s="10" t="str">
        <f>Model!B172</f>
        <v>362781</v>
      </c>
      <c r="C172" s="10">
        <f>Model!C172</f>
        <v>328</v>
      </c>
      <c r="D172" s="10" t="str">
        <f>Model!D172</f>
        <v>ສູງຄູ່</v>
      </c>
      <c r="E172" s="10" t="str">
        <f>Model!E172</f>
        <v>&gt;=300&lt;350</v>
      </c>
      <c r="F172" s="10" t="str">
        <f>Model!F172</f>
        <v>H</v>
      </c>
      <c r="G172" s="10">
        <f>Model!G172</f>
        <v>1</v>
      </c>
      <c r="H172" s="10">
        <f>Model!H172</f>
        <v>13</v>
      </c>
      <c r="I172" s="7" t="s">
        <v>199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21.6" x14ac:dyDescent="0.4">
      <c r="A173" s="10" t="str">
        <f>Model!A173</f>
        <v>ຈັນ</v>
      </c>
      <c r="B173" s="10" t="str">
        <f>Model!B173</f>
        <v>148258</v>
      </c>
      <c r="C173" s="10">
        <f>Model!C173</f>
        <v>265</v>
      </c>
      <c r="D173" s="10" t="str">
        <f>Model!D173</f>
        <v>ສູງຄີກ</v>
      </c>
      <c r="E173" s="10" t="str">
        <f>Model!E173</f>
        <v>&gt;=250&lt;300</v>
      </c>
      <c r="F173" s="19" t="str">
        <f>Model!F173</f>
        <v>H</v>
      </c>
      <c r="G173" s="10">
        <f>Model!G173</f>
        <v>1</v>
      </c>
      <c r="H173" s="10">
        <f>Model!H173</f>
        <v>13</v>
      </c>
      <c r="I173" s="7" t="s">
        <v>200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21.6" hidden="1" x14ac:dyDescent="0.4">
      <c r="A174" s="10" t="str">
        <f>Model!A174</f>
        <v>ພຸດ</v>
      </c>
      <c r="B174" s="10" t="str">
        <f>Model!B174</f>
        <v>783738</v>
      </c>
      <c r="C174" s="10">
        <f>Model!C174</f>
        <v>378</v>
      </c>
      <c r="D174" s="10" t="str">
        <f>Model!D174</f>
        <v>ສູງຄູ່</v>
      </c>
      <c r="E174" s="10" t="str">
        <f>Model!E174</f>
        <v>&gt;=350&lt;400</v>
      </c>
      <c r="F174" s="10" t="str">
        <f>Model!F174</f>
        <v>L</v>
      </c>
      <c r="G174" s="10">
        <f>Model!G174</f>
        <v>2</v>
      </c>
      <c r="H174" s="10">
        <f>Model!H174</f>
        <v>12</v>
      </c>
      <c r="I174" s="7" t="s">
        <v>200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21.6" hidden="1" x14ac:dyDescent="0.4">
      <c r="A175" s="10" t="str">
        <f>Model!A175</f>
        <v>ສຸກ</v>
      </c>
      <c r="B175" s="10" t="str">
        <f>Model!B175</f>
        <v>013937</v>
      </c>
      <c r="C175" s="10">
        <f>Model!C175</f>
        <v>210</v>
      </c>
      <c r="D175" s="10" t="str">
        <f>Model!D175</f>
        <v>ຕ່ຳຄູ່</v>
      </c>
      <c r="E175" s="10" t="str">
        <f>Model!E175</f>
        <v>&gt;=200&lt;250</v>
      </c>
      <c r="F175" s="10" t="str">
        <f>Model!F175</f>
        <v>L</v>
      </c>
      <c r="G175" s="10">
        <f>Model!G175</f>
        <v>0</v>
      </c>
      <c r="H175" s="10">
        <f>Model!H175</f>
        <v>14</v>
      </c>
      <c r="I175" s="7" t="s">
        <v>199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21.6" x14ac:dyDescent="0.4">
      <c r="A176" s="10" t="str">
        <f>Model!A176</f>
        <v>ຈັນ</v>
      </c>
      <c r="B176" s="10" t="str">
        <f>Model!B176</f>
        <v>272134</v>
      </c>
      <c r="C176" s="10">
        <f>Model!C176</f>
        <v>157</v>
      </c>
      <c r="D176" s="10" t="str">
        <f>Model!D176</f>
        <v>ຕ່ຳຄີກ</v>
      </c>
      <c r="E176" s="10" t="str">
        <f>Model!E176</f>
        <v>&lt;200</v>
      </c>
      <c r="F176" s="10" t="str">
        <f>Model!F176</f>
        <v>L</v>
      </c>
      <c r="G176" s="10">
        <f>Model!G176</f>
        <v>0</v>
      </c>
      <c r="H176" s="10">
        <f>Model!H176</f>
        <v>14</v>
      </c>
      <c r="I176" s="7" t="s">
        <v>200</v>
      </c>
      <c r="J176" s="7"/>
      <c r="K176" s="7" t="str">
        <f t="shared" si="4"/>
        <v>1</v>
      </c>
      <c r="L176" s="7" t="str">
        <f t="shared" si="5"/>
        <v>34</v>
      </c>
      <c r="M176" s="7"/>
    </row>
    <row r="177" spans="1:13" ht="21.6" hidden="1" x14ac:dyDescent="0.4">
      <c r="A177" s="10" t="str">
        <f>Model!A177</f>
        <v>ພຸດ</v>
      </c>
      <c r="B177" s="10" t="str">
        <f>Model!B177</f>
        <v>458303</v>
      </c>
      <c r="C177" s="10">
        <f>Model!C177</f>
        <v>232</v>
      </c>
      <c r="D177" s="10" t="str">
        <f>Model!D177</f>
        <v>ສູງຄູ່</v>
      </c>
      <c r="E177" s="10" t="str">
        <f>Model!E177</f>
        <v>&gt;=200&lt;250</v>
      </c>
      <c r="F177" s="10" t="str">
        <f>Model!F177</f>
        <v>L</v>
      </c>
      <c r="G177" s="10">
        <f>Model!G177</f>
        <v>1</v>
      </c>
      <c r="H177" s="10">
        <f>Model!H177</f>
        <v>13</v>
      </c>
      <c r="I177" s="7" t="s">
        <v>199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21.6" hidden="1" x14ac:dyDescent="0.4">
      <c r="A178" s="10" t="str">
        <f>Model!A178</f>
        <v>ສຸກ</v>
      </c>
      <c r="B178" s="10" t="str">
        <f>Model!B178</f>
        <v>952355</v>
      </c>
      <c r="C178" s="10">
        <f>Model!C178</f>
        <v>418</v>
      </c>
      <c r="D178" s="10" t="str">
        <f>Model!D178</f>
        <v>ສູງຄູ່</v>
      </c>
      <c r="E178" s="10" t="str">
        <f>Model!E178</f>
        <v>&gt;=400&lt;450</v>
      </c>
      <c r="F178" s="10" t="str">
        <f>Model!F178</f>
        <v>H</v>
      </c>
      <c r="G178" s="10">
        <f>Model!G178</f>
        <v>3</v>
      </c>
      <c r="H178" s="10">
        <f>Model!H178</f>
        <v>11</v>
      </c>
      <c r="I178" s="7" t="s">
        <v>199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21.6" x14ac:dyDescent="0.4">
      <c r="A179" s="10" t="str">
        <f>Model!A179</f>
        <v>ຈັນ</v>
      </c>
      <c r="B179" s="10" t="str">
        <f>Model!B179</f>
        <v>746310</v>
      </c>
      <c r="C179" s="10">
        <f>Model!C179</f>
        <v>282</v>
      </c>
      <c r="D179" s="10" t="str">
        <f>Model!D179</f>
        <v>ສູງຄູ່</v>
      </c>
      <c r="E179" s="10" t="str">
        <f>Model!E179</f>
        <v>&gt;=250&lt;300</v>
      </c>
      <c r="F179" s="18" t="str">
        <f>Model!F179</f>
        <v>L</v>
      </c>
      <c r="G179" s="10">
        <f>Model!G179</f>
        <v>2</v>
      </c>
      <c r="H179" s="10">
        <f>Model!H179</f>
        <v>12</v>
      </c>
      <c r="I179" s="7" t="s">
        <v>200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21.6" hidden="1" x14ac:dyDescent="0.4">
      <c r="A180" s="10" t="str">
        <f>Model!A180</f>
        <v>ພຸດ</v>
      </c>
      <c r="B180" s="10" t="str">
        <f>Model!B180</f>
        <v>681994</v>
      </c>
      <c r="C180" s="10">
        <f>Model!C180</f>
        <v>490</v>
      </c>
      <c r="D180" s="10" t="str">
        <f>Model!D180</f>
        <v>ສູງຄູ່</v>
      </c>
      <c r="E180" s="10" t="str">
        <f>Model!E180</f>
        <v>&gt;=450&lt;500</v>
      </c>
      <c r="F180" s="10" t="str">
        <f>Model!F180</f>
        <v>H</v>
      </c>
      <c r="G180" s="10">
        <f>Model!G180</f>
        <v>3</v>
      </c>
      <c r="H180" s="10">
        <f>Model!H180</f>
        <v>11</v>
      </c>
      <c r="I180" s="7" t="s">
        <v>200</v>
      </c>
      <c r="J180" s="7"/>
      <c r="K180" s="7"/>
      <c r="L180" s="7"/>
      <c r="M180" s="7"/>
    </row>
    <row r="181" spans="1:13" ht="21.6" x14ac:dyDescent="0.4">
      <c r="A181" s="10" t="str">
        <f>Model!A181</f>
        <v>ຈັນ</v>
      </c>
      <c r="B181" s="10" t="str">
        <f>Model!B181</f>
        <v>256124</v>
      </c>
      <c r="C181" s="10">
        <f>Model!C181</f>
        <v>168</v>
      </c>
      <c r="D181" s="10" t="str">
        <f>Model!D181</f>
        <v>ຕ່ຳຄູ່</v>
      </c>
      <c r="E181" s="10" t="str">
        <f>Model!E181</f>
        <v>&lt;200</v>
      </c>
      <c r="F181" s="18" t="str">
        <f>Model!F181</f>
        <v>L</v>
      </c>
      <c r="G181" s="10">
        <f>Model!G181</f>
        <v>0</v>
      </c>
      <c r="H181" s="10">
        <f>Model!H181</f>
        <v>14</v>
      </c>
      <c r="I181" s="7" t="s">
        <v>200</v>
      </c>
      <c r="J181" s="7"/>
      <c r="K181" s="7" t="str">
        <f>MID(B181,4,1)</f>
        <v>1</v>
      </c>
      <c r="L181" s="7"/>
      <c r="M181" s="7"/>
    </row>
    <row r="182" spans="1:13" ht="21.6" hidden="1" x14ac:dyDescent="0.4">
      <c r="A182" s="10" t="str">
        <f>Model!A182</f>
        <v>ພຸດ</v>
      </c>
      <c r="B182" s="10" t="str">
        <f>Model!B182</f>
        <v>897357</v>
      </c>
      <c r="C182" s="10">
        <f>Model!C182</f>
        <v>433</v>
      </c>
      <c r="D182" s="10" t="str">
        <f>Model!D182</f>
        <v>ສູງຄີກ</v>
      </c>
      <c r="E182" s="10" t="str">
        <f>Model!E182</f>
        <v>&gt;=400&lt;450</v>
      </c>
      <c r="F182" s="10" t="str">
        <f>Model!F182</f>
        <v>H</v>
      </c>
      <c r="G182" s="10">
        <f>Model!G182</f>
        <v>3</v>
      </c>
      <c r="H182" s="10">
        <f>Model!H182</f>
        <v>11</v>
      </c>
      <c r="I182" s="7" t="s">
        <v>199</v>
      </c>
      <c r="J182" s="7"/>
      <c r="K182" s="7"/>
      <c r="L182" s="7"/>
      <c r="M182" s="7"/>
    </row>
    <row r="183" spans="1:13" ht="21.6" hidden="1" x14ac:dyDescent="0.4">
      <c r="A183" s="10" t="str">
        <f>Model!A183</f>
        <v>ສຸກ</v>
      </c>
      <c r="B183" s="10" t="str">
        <f>Model!B183</f>
        <v>049151</v>
      </c>
      <c r="C183" s="10">
        <f>Model!C183</f>
        <v>224</v>
      </c>
      <c r="D183" s="10" t="str">
        <f>Model!D183</f>
        <v>ສູງຄູ່</v>
      </c>
      <c r="E183" s="10" t="str">
        <f>Model!E183</f>
        <v>&gt;=200&lt;250</v>
      </c>
      <c r="F183" s="10" t="str">
        <f>Model!F183</f>
        <v>H</v>
      </c>
      <c r="G183" s="10">
        <f>Model!G183</f>
        <v>1</v>
      </c>
      <c r="H183" s="10">
        <f>Model!H183</f>
        <v>13</v>
      </c>
      <c r="I183" s="15" t="s">
        <v>199</v>
      </c>
      <c r="J183" s="15"/>
      <c r="K183" s="15"/>
      <c r="L183" s="15"/>
      <c r="M183" s="15"/>
    </row>
    <row r="184" spans="1:13" ht="21.6" x14ac:dyDescent="0.4">
      <c r="A184" s="10" t="str">
        <f>Model!A184</f>
        <v>ຈັນ</v>
      </c>
      <c r="B184" s="10" t="str">
        <f>Model!B184</f>
        <v>930292</v>
      </c>
      <c r="C184" s="10">
        <f>Model!C184</f>
        <v>386</v>
      </c>
      <c r="D184" s="10" t="str">
        <f>Model!D184</f>
        <v>ສູງຄູ່</v>
      </c>
      <c r="E184" s="10" t="str">
        <f>Model!E184</f>
        <v>&gt;=350&lt;400</v>
      </c>
      <c r="F184" s="18" t="str">
        <f>Model!F184</f>
        <v>H</v>
      </c>
      <c r="G184" s="10">
        <f>Model!G184</f>
        <v>3</v>
      </c>
      <c r="H184" s="10">
        <f>Model!H184</f>
        <v>11</v>
      </c>
      <c r="I184" s="1" t="s">
        <v>200</v>
      </c>
      <c r="K184" s="1"/>
      <c r="L184" s="1"/>
      <c r="M184" s="1"/>
    </row>
    <row r="185" spans="1:13" ht="21.6" hidden="1" x14ac:dyDescent="0.4">
      <c r="A185" s="10" t="str">
        <f>Model!A185</f>
        <v>ພຸດ</v>
      </c>
      <c r="B185" s="10" t="str">
        <f>Model!B185</f>
        <v>126627</v>
      </c>
      <c r="C185" s="10">
        <f>Model!C185</f>
        <v>200</v>
      </c>
      <c r="D185" s="10" t="str">
        <f>Model!D185</f>
        <v>ຕ່ຳຄູ່</v>
      </c>
      <c r="E185" s="10" t="str">
        <f>Model!E185</f>
        <v>&gt;=200&lt;250</v>
      </c>
      <c r="F185" s="10" t="str">
        <f>Model!F185</f>
        <v>L</v>
      </c>
      <c r="G185" s="10">
        <f>Model!G185</f>
        <v>0</v>
      </c>
      <c r="H185" s="10">
        <f>Model!H185</f>
        <v>14</v>
      </c>
      <c r="I185" s="1" t="s">
        <v>200</v>
      </c>
    </row>
    <row r="186" spans="1:13" ht="21.6" hidden="1" x14ac:dyDescent="0.4">
      <c r="A186" s="10" t="str">
        <f>Model!A186</f>
        <v>ສຸກ</v>
      </c>
      <c r="B186" s="10" t="str">
        <f>Model!B186</f>
        <v>412152</v>
      </c>
      <c r="C186" s="10">
        <f>Model!C186</f>
        <v>266</v>
      </c>
      <c r="D186" s="10" t="str">
        <f>Model!D186</f>
        <v>ສູງຄູ່</v>
      </c>
      <c r="E186" s="10" t="str">
        <f>Model!E186</f>
        <v>&gt;=250&lt;300</v>
      </c>
      <c r="F186" s="10" t="str">
        <f>Model!F186</f>
        <v>H</v>
      </c>
      <c r="G186" s="10">
        <f>Model!G186</f>
        <v>2</v>
      </c>
      <c r="H186" s="10">
        <f>Model!H186</f>
        <v>12</v>
      </c>
      <c r="I186" s="1" t="s">
        <v>200</v>
      </c>
    </row>
    <row r="187" spans="1:13" hidden="1" x14ac:dyDescent="0.4">
      <c r="F187" s="27"/>
    </row>
  </sheetData>
  <autoFilter ref="A1:E187" xr:uid="{68D73241-AA4B-4236-8D23-213DFC5F0DD2}">
    <filterColumn colId="0">
      <filters>
        <filter val="ຈັນ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4E4F-187B-4D75-80AF-584DA9AA12AA}">
  <dimension ref="A1:P187"/>
  <sheetViews>
    <sheetView zoomScale="85" zoomScaleNormal="85" workbookViewId="0">
      <selection activeCell="B186" sqref="B186"/>
    </sheetView>
  </sheetViews>
  <sheetFormatPr defaultRowHeight="15.6" x14ac:dyDescent="0.4"/>
  <cols>
    <col min="1" max="1" width="8.88671875" style="1"/>
    <col min="2" max="2" width="17" style="2" bestFit="1" customWidth="1"/>
    <col min="3" max="4" width="8.88671875" style="2"/>
    <col min="5" max="5" width="14.44140625" style="2" bestFit="1" customWidth="1"/>
    <col min="6" max="8" width="8.88671875" style="2"/>
    <col min="9" max="9" width="8.88671875" style="1"/>
    <col min="10" max="16384" width="8.88671875" style="2"/>
  </cols>
  <sheetData>
    <row r="1" spans="1:16" ht="21.6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/>
      <c r="P1" s="9" t="s">
        <v>218</v>
      </c>
    </row>
    <row r="2" spans="1:16" ht="18.600000000000001" x14ac:dyDescent="0.4">
      <c r="A2" s="20" t="str">
        <f>Model!A2</f>
        <v>ຈັນ</v>
      </c>
      <c r="B2" s="20" t="str">
        <f>Model!B2</f>
        <v>029415</v>
      </c>
      <c r="C2" s="20">
        <f>Model!C2</f>
        <v>185</v>
      </c>
      <c r="D2" s="20" t="str">
        <f>Model!D2</f>
        <v>ຕ່ຳຄີກ</v>
      </c>
      <c r="E2" s="20" t="str">
        <f>Model!E2</f>
        <v>&lt;200</v>
      </c>
      <c r="F2" s="20" t="str">
        <f>Model!F2</f>
        <v>L</v>
      </c>
      <c r="G2" s="20">
        <f>Model!G2</f>
        <v>0</v>
      </c>
      <c r="H2" s="20">
        <f>Model!H2</f>
        <v>14</v>
      </c>
      <c r="I2" s="20" t="str">
        <f>Model!I2</f>
        <v>ຄີກ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/>
    </row>
    <row r="3" spans="1:16" ht="18.600000000000001" x14ac:dyDescent="0.4">
      <c r="A3" s="20" t="str">
        <f>Model!A3</f>
        <v>ພຸດ</v>
      </c>
      <c r="B3" s="20" t="str">
        <f>Model!B3</f>
        <v>748936</v>
      </c>
      <c r="C3" s="20">
        <f>Model!C3</f>
        <v>381</v>
      </c>
      <c r="D3" s="20" t="str">
        <f>Model!D3</f>
        <v>ສູງຄີກ</v>
      </c>
      <c r="E3" s="20" t="str">
        <f>Model!E3</f>
        <v>&gt;=350&lt;400</v>
      </c>
      <c r="F3" s="20" t="str">
        <f>Model!F3</f>
        <v>L</v>
      </c>
      <c r="G3" s="20">
        <f>Model!G3</f>
        <v>2</v>
      </c>
      <c r="H3" s="20">
        <f>Model!H3</f>
        <v>12</v>
      </c>
      <c r="I3" s="20" t="str">
        <f>Model!I3</f>
        <v>ຄູ່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6" ht="18.600000000000001" x14ac:dyDescent="0.4">
      <c r="A4" s="20" t="str">
        <f>Model!A4</f>
        <v>ສຸກ</v>
      </c>
      <c r="B4" s="20" t="str">
        <f>Model!B4</f>
        <v>460107</v>
      </c>
      <c r="C4" s="20">
        <f>Model!C4</f>
        <v>203</v>
      </c>
      <c r="D4" s="20" t="str">
        <f>Model!D4</f>
        <v>ສູງຄີກ</v>
      </c>
      <c r="E4" s="20" t="str">
        <f>Model!E4</f>
        <v>&gt;=200&lt;250</v>
      </c>
      <c r="F4" s="20" t="str">
        <f>Model!F4</f>
        <v>L</v>
      </c>
      <c r="G4" s="20">
        <f>Model!G4</f>
        <v>1</v>
      </c>
      <c r="H4" s="20">
        <f>Model!H4</f>
        <v>13</v>
      </c>
      <c r="I4" s="20" t="str">
        <f>Model!I4</f>
        <v>ຄີກ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6" ht="18.600000000000001" x14ac:dyDescent="0.4">
      <c r="A5" s="20" t="str">
        <f>Model!A5</f>
        <v>ຈັນ</v>
      </c>
      <c r="B5" s="20" t="str">
        <f>Model!B5</f>
        <v>733822</v>
      </c>
      <c r="C5" s="20">
        <f>Model!C5</f>
        <v>336</v>
      </c>
      <c r="D5" s="20" t="str">
        <f>Model!D5</f>
        <v>ສູງຄູ່</v>
      </c>
      <c r="E5" s="20" t="str">
        <f>Model!E5</f>
        <v>&gt;=300&lt;350</v>
      </c>
      <c r="F5" s="20" t="str">
        <f>Model!F5</f>
        <v>L</v>
      </c>
      <c r="G5" s="20">
        <f>Model!G5</f>
        <v>2</v>
      </c>
      <c r="H5" s="20">
        <f>Model!H5</f>
        <v>12</v>
      </c>
      <c r="I5" s="20" t="str">
        <f>Model!I5</f>
        <v>ຄູ່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6" ht="18.600000000000001" x14ac:dyDescent="0.4">
      <c r="A6" s="20" t="str">
        <f>Model!A6</f>
        <v>ພຸດ</v>
      </c>
      <c r="B6" s="20" t="str">
        <f>Model!B6</f>
        <v>212850</v>
      </c>
      <c r="C6" s="20">
        <f>Model!C6</f>
        <v>258</v>
      </c>
      <c r="D6" s="20" t="str">
        <f>Model!D6</f>
        <v>ສູງຄູ່</v>
      </c>
      <c r="E6" s="20" t="str">
        <f>Model!E6</f>
        <v>&gt;=250&lt;300</v>
      </c>
      <c r="F6" s="20" t="str">
        <f>Model!F6</f>
        <v>H</v>
      </c>
      <c r="G6" s="20">
        <f>Model!G6</f>
        <v>1</v>
      </c>
      <c r="H6" s="20">
        <f>Model!H6</f>
        <v>13</v>
      </c>
      <c r="I6" s="20" t="str">
        <f>Model!I6</f>
        <v>ຄູ່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6" ht="18.600000000000001" x14ac:dyDescent="0.4">
      <c r="A7" s="20" t="str">
        <f>Model!A7</f>
        <v>ສຸກ</v>
      </c>
      <c r="B7" s="20" t="str">
        <f>Model!B7</f>
        <v>695339</v>
      </c>
      <c r="C7" s="20">
        <f>Model!C7</f>
        <v>356</v>
      </c>
      <c r="D7" s="20" t="str">
        <f>Model!D7</f>
        <v>ສູງຄູ່</v>
      </c>
      <c r="E7" s="20" t="str">
        <f>Model!E7</f>
        <v>&gt;=350&lt;400</v>
      </c>
      <c r="F7" s="20" t="str">
        <f>Model!F7</f>
        <v>L</v>
      </c>
      <c r="G7" s="20">
        <f>Model!G7</f>
        <v>2</v>
      </c>
      <c r="H7" s="20">
        <f>Model!H7</f>
        <v>12</v>
      </c>
      <c r="I7" s="20" t="str">
        <f>Model!I7</f>
        <v>ຄີກ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6" ht="18.600000000000001" x14ac:dyDescent="0.4">
      <c r="A8" s="20" t="str">
        <f>Model!A8</f>
        <v>ຈັນ</v>
      </c>
      <c r="B8" s="20" t="str">
        <f>Model!B8</f>
        <v>749614</v>
      </c>
      <c r="C8" s="20">
        <f>Model!C8</f>
        <v>362</v>
      </c>
      <c r="D8" s="20" t="str">
        <f>Model!D8</f>
        <v>ສູງຄູ່</v>
      </c>
      <c r="E8" s="20" t="str">
        <f>Model!E8</f>
        <v>&gt;=350&lt;400</v>
      </c>
      <c r="F8" s="20" t="str">
        <f>Model!F8</f>
        <v>L</v>
      </c>
      <c r="G8" s="20">
        <f>Model!G8</f>
        <v>2</v>
      </c>
      <c r="H8" s="20">
        <f>Model!H8</f>
        <v>12</v>
      </c>
      <c r="I8" s="20" t="str">
        <f>Model!I8</f>
        <v>ຄູ່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6" ht="18.600000000000001" x14ac:dyDescent="0.4">
      <c r="A9" s="20" t="str">
        <f>Model!A9</f>
        <v>ພຸດ</v>
      </c>
      <c r="B9" s="20" t="str">
        <f>Model!B9</f>
        <v>108866</v>
      </c>
      <c r="C9" s="20">
        <f>Model!C9</f>
        <v>307</v>
      </c>
      <c r="D9" s="20" t="str">
        <f>Model!D9</f>
        <v>ສູງຄີກ</v>
      </c>
      <c r="E9" s="20" t="str">
        <f>Model!E9</f>
        <v>&gt;=300&lt;350</v>
      </c>
      <c r="F9" s="20" t="str">
        <f>Model!F9</f>
        <v>H</v>
      </c>
      <c r="G9" s="20">
        <f>Model!G9</f>
        <v>1</v>
      </c>
      <c r="H9" s="20">
        <f>Model!H9</f>
        <v>13</v>
      </c>
      <c r="I9" s="20" t="str">
        <f>Model!I9</f>
        <v>ຄູ່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6" ht="18.600000000000001" x14ac:dyDescent="0.4">
      <c r="A10" s="20" t="str">
        <f>Model!A10</f>
        <v>ສຸກ</v>
      </c>
      <c r="B10" s="20" t="str">
        <f>Model!B10</f>
        <v>653513</v>
      </c>
      <c r="C10" s="20">
        <f>Model!C10</f>
        <v>329</v>
      </c>
      <c r="D10" s="20" t="str">
        <f>Model!D10</f>
        <v>ສູງຄີກ</v>
      </c>
      <c r="E10" s="20" t="str">
        <f>Model!E10</f>
        <v>&gt;=300&lt;350</v>
      </c>
      <c r="F10" s="20" t="str">
        <f>Model!F10</f>
        <v>L</v>
      </c>
      <c r="G10" s="20">
        <f>Model!G10</f>
        <v>2</v>
      </c>
      <c r="H10" s="20">
        <f>Model!H10</f>
        <v>12</v>
      </c>
      <c r="I10" s="20" t="str">
        <f>Model!I10</f>
        <v>ຄີກ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6" ht="18.600000000000001" x14ac:dyDescent="0.4">
      <c r="A11" s="20" t="str">
        <f>Model!A11</f>
        <v>ຈັນ</v>
      </c>
      <c r="B11" s="20" t="str">
        <f>Model!B11</f>
        <v>871715</v>
      </c>
      <c r="C11" s="20">
        <f>Model!C11</f>
        <v>372</v>
      </c>
      <c r="D11" s="20" t="str">
        <f>Model!D11</f>
        <v>ສູງຄູ່</v>
      </c>
      <c r="E11" s="20" t="str">
        <f>Model!E11</f>
        <v>&gt;=350&lt;400</v>
      </c>
      <c r="F11" s="20" t="str">
        <f>Model!F11</f>
        <v>L</v>
      </c>
      <c r="G11" s="20">
        <f>Model!G11</f>
        <v>2</v>
      </c>
      <c r="H11" s="20">
        <f>Model!H11</f>
        <v>12</v>
      </c>
      <c r="I11" s="20" t="str">
        <f>Model!I11</f>
        <v>ຄີກ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6" ht="18.600000000000001" x14ac:dyDescent="0.4">
      <c r="A12" s="20" t="str">
        <f>Model!A12</f>
        <v>ພຸດ</v>
      </c>
      <c r="B12" s="20" t="str">
        <f>Model!B12</f>
        <v>617694</v>
      </c>
      <c r="C12" s="20">
        <f>Model!C12</f>
        <v>464</v>
      </c>
      <c r="D12" s="20" t="str">
        <f>Model!D12</f>
        <v>ສູງຄູ່</v>
      </c>
      <c r="E12" s="20" t="str">
        <f>Model!E12</f>
        <v>&gt;=450&lt;500</v>
      </c>
      <c r="F12" s="20" t="str">
        <f>Model!F12</f>
        <v>H</v>
      </c>
      <c r="G12" s="20">
        <f>Model!G12</f>
        <v>3</v>
      </c>
      <c r="H12" s="20">
        <f>Model!H12</f>
        <v>11</v>
      </c>
      <c r="I12" s="20" t="str">
        <f>Model!I12</f>
        <v>ຄູ່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6" ht="18.600000000000001" x14ac:dyDescent="0.4">
      <c r="A13" s="20" t="str">
        <f>Model!A13</f>
        <v>ສຸກ</v>
      </c>
      <c r="B13" s="20" t="str">
        <f>Model!B13</f>
        <v>300987</v>
      </c>
      <c r="C13" s="20">
        <f>Model!C13</f>
        <v>314</v>
      </c>
      <c r="D13" s="20" t="str">
        <f>Model!D13</f>
        <v>ສູງຄູ່</v>
      </c>
      <c r="E13" s="20" t="str">
        <f>Model!E13</f>
        <v>&gt;=300&lt;350</v>
      </c>
      <c r="F13" s="22" t="str">
        <f>Model!F13</f>
        <v>H</v>
      </c>
      <c r="G13" s="20">
        <f>Model!G13</f>
        <v>1</v>
      </c>
      <c r="H13" s="20">
        <f>Model!H13</f>
        <v>13</v>
      </c>
      <c r="I13" s="20" t="str">
        <f>Model!I13</f>
        <v>ຄີກ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6" ht="18.600000000000001" x14ac:dyDescent="0.4">
      <c r="A14" s="20" t="str">
        <f>Model!A14</f>
        <v>ຈັນ</v>
      </c>
      <c r="B14" s="20" t="str">
        <f>Model!B14</f>
        <v>914605</v>
      </c>
      <c r="C14" s="20">
        <f>Model!C14</f>
        <v>345</v>
      </c>
      <c r="D14" s="20" t="str">
        <f>Model!D14</f>
        <v>ສູງຄີກ</v>
      </c>
      <c r="E14" s="20" t="str">
        <f>Model!E14</f>
        <v>&gt;=300&lt;350</v>
      </c>
      <c r="F14" s="22" t="str">
        <f>Model!F14</f>
        <v>L</v>
      </c>
      <c r="G14" s="20">
        <f>Model!G14</f>
        <v>2</v>
      </c>
      <c r="H14" s="20">
        <f>Model!H14</f>
        <v>12</v>
      </c>
      <c r="I14" s="20" t="str">
        <f>Model!I14</f>
        <v>ຄີກ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6" ht="18.600000000000001" x14ac:dyDescent="0.4">
      <c r="A15" s="20" t="str">
        <f>Model!A15</f>
        <v>ພຸດ</v>
      </c>
      <c r="B15" s="20" t="str">
        <f>Model!B15</f>
        <v>431851</v>
      </c>
      <c r="C15" s="20">
        <f>Model!C15</f>
        <v>327</v>
      </c>
      <c r="D15" s="20" t="str">
        <f>Model!D15</f>
        <v>ສູງຄີກ</v>
      </c>
      <c r="E15" s="20" t="str">
        <f>Model!E15</f>
        <v>&gt;=300&lt;350</v>
      </c>
      <c r="F15" s="22" t="str">
        <f>Model!F15</f>
        <v>H</v>
      </c>
      <c r="G15" s="20">
        <f>Model!G15</f>
        <v>2</v>
      </c>
      <c r="H15" s="20">
        <f>Model!H15</f>
        <v>12</v>
      </c>
      <c r="I15" s="20" t="str">
        <f>Model!I15</f>
        <v>ຄີກ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6" ht="18.600000000000001" x14ac:dyDescent="0.4">
      <c r="A16" s="20" t="str">
        <f>Model!A16</f>
        <v>ສຸກ</v>
      </c>
      <c r="B16" s="20" t="str">
        <f>Model!B16</f>
        <v>679659</v>
      </c>
      <c r="C16" s="20">
        <f>Model!C16</f>
        <v>488</v>
      </c>
      <c r="D16" s="20" t="str">
        <f>Model!D16</f>
        <v>ສູງຄູ່</v>
      </c>
      <c r="E16" s="20" t="str">
        <f>Model!E16</f>
        <v>&gt;=450&lt;500</v>
      </c>
      <c r="F16" s="21" t="str">
        <f>Model!F16</f>
        <v>H</v>
      </c>
      <c r="G16" s="20">
        <f>Model!G16</f>
        <v>3</v>
      </c>
      <c r="H16" s="20">
        <f>Model!H16</f>
        <v>11</v>
      </c>
      <c r="I16" s="20" t="str">
        <f>Model!I16</f>
        <v>ຄີກ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18.600000000000001" x14ac:dyDescent="0.4">
      <c r="A17" s="20" t="str">
        <f>Model!A17</f>
        <v>ຈັນ</v>
      </c>
      <c r="B17" s="20" t="str">
        <f>Model!B17</f>
        <v>299068</v>
      </c>
      <c r="C17" s="20">
        <f>Model!C17</f>
        <v>283</v>
      </c>
      <c r="D17" s="20" t="str">
        <f>Model!D17</f>
        <v>ສູງຄີກ</v>
      </c>
      <c r="E17" s="20" t="str">
        <f>Model!E17</f>
        <v>&gt;=250&lt;300</v>
      </c>
      <c r="F17" s="20" t="str">
        <f>Model!F17</f>
        <v>H</v>
      </c>
      <c r="G17" s="20">
        <f>Model!G17</f>
        <v>1</v>
      </c>
      <c r="H17" s="20">
        <f>Model!H17</f>
        <v>13</v>
      </c>
      <c r="I17" s="20" t="str">
        <f>Model!I17</f>
        <v>ຄູ່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18.600000000000001" x14ac:dyDescent="0.4">
      <c r="A18" s="20" t="str">
        <f>Model!A18</f>
        <v>ພຸດ</v>
      </c>
      <c r="B18" s="20" t="str">
        <f>Model!B18</f>
        <v>061058</v>
      </c>
      <c r="C18" s="20">
        <f>Model!C18</f>
        <v>240</v>
      </c>
      <c r="D18" s="20" t="str">
        <f>Model!D18</f>
        <v>ສູງຄູ່</v>
      </c>
      <c r="E18" s="20" t="str">
        <f>Model!E18</f>
        <v>&gt;=200&lt;250</v>
      </c>
      <c r="F18" s="20" t="str">
        <f>Model!F18</f>
        <v>H</v>
      </c>
      <c r="G18" s="20">
        <f>Model!G18</f>
        <v>1</v>
      </c>
      <c r="H18" s="20">
        <f>Model!H18</f>
        <v>13</v>
      </c>
      <c r="I18" s="20" t="str">
        <f>Model!I18</f>
        <v>ຄູ່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18.600000000000001" x14ac:dyDescent="0.4">
      <c r="A19" s="20" t="str">
        <f>Model!A19</f>
        <v>ສຸກ</v>
      </c>
      <c r="B19" s="20" t="str">
        <f>Model!B19</f>
        <v>844556</v>
      </c>
      <c r="C19" s="20">
        <f>Model!C19</f>
        <v>412</v>
      </c>
      <c r="D19" s="20" t="str">
        <f>Model!D19</f>
        <v>ສູງຄູ່</v>
      </c>
      <c r="E19" s="20" t="str">
        <f>Model!E19</f>
        <v>&gt;=400&lt;450</v>
      </c>
      <c r="F19" s="20" t="str">
        <f>Model!F19</f>
        <v>H</v>
      </c>
      <c r="G19" s="20">
        <f>Model!G19</f>
        <v>3</v>
      </c>
      <c r="H19" s="20">
        <f>Model!H19</f>
        <v>11</v>
      </c>
      <c r="I19" s="20" t="str">
        <f>Model!I19</f>
        <v>ຄູ່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18.600000000000001" x14ac:dyDescent="0.4">
      <c r="A20" s="20" t="str">
        <f>Model!A20</f>
        <v>ຈັນ</v>
      </c>
      <c r="B20" s="20" t="str">
        <f>Model!B20</f>
        <v>425153</v>
      </c>
      <c r="C20" s="20">
        <f>Model!C20</f>
        <v>294</v>
      </c>
      <c r="D20" s="20" t="str">
        <f>Model!D20</f>
        <v>ສູງຄູ່</v>
      </c>
      <c r="E20" s="20" t="str">
        <f>Model!E20</f>
        <v>&gt;=250&lt;300</v>
      </c>
      <c r="F20" s="20" t="str">
        <f>Model!F20</f>
        <v>H</v>
      </c>
      <c r="G20" s="20">
        <f>Model!G20</f>
        <v>2</v>
      </c>
      <c r="H20" s="20">
        <f>Model!H20</f>
        <v>12</v>
      </c>
      <c r="I20" s="20" t="str">
        <f>Model!I20</f>
        <v>ຄີກ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18.600000000000001" x14ac:dyDescent="0.4">
      <c r="A21" s="20" t="str">
        <f>Model!A21</f>
        <v>ພຸດ</v>
      </c>
      <c r="B21" s="20" t="str">
        <f>Model!B21</f>
        <v>841252</v>
      </c>
      <c r="C21" s="20">
        <f>Model!C21</f>
        <v>366</v>
      </c>
      <c r="D21" s="20" t="str">
        <f>Model!D21</f>
        <v>ສູງຄູ່</v>
      </c>
      <c r="E21" s="20" t="str">
        <f>Model!E21</f>
        <v>&gt;=350&lt;400</v>
      </c>
      <c r="F21" s="20" t="str">
        <f>Model!F21</f>
        <v>H</v>
      </c>
      <c r="G21" s="20">
        <f>Model!G21</f>
        <v>3</v>
      </c>
      <c r="H21" s="20">
        <f>Model!H21</f>
        <v>11</v>
      </c>
      <c r="I21" s="20" t="str">
        <f>Model!I21</f>
        <v>ຄູ່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18.600000000000001" x14ac:dyDescent="0.4">
      <c r="A22" s="20" t="str">
        <f>Model!A22</f>
        <v>ສຸກ</v>
      </c>
      <c r="B22" s="20" t="str">
        <f>Model!B22</f>
        <v>440125</v>
      </c>
      <c r="C22" s="20">
        <f>Model!C22</f>
        <v>208</v>
      </c>
      <c r="D22" s="20" t="str">
        <f>Model!D22</f>
        <v>ສູງຄູ່</v>
      </c>
      <c r="E22" s="20" t="str">
        <f>Model!E22</f>
        <v>&gt;=200&lt;250</v>
      </c>
      <c r="F22" s="20" t="str">
        <f>Model!F22</f>
        <v>L</v>
      </c>
      <c r="G22" s="20">
        <f>Model!G22</f>
        <v>1</v>
      </c>
      <c r="H22" s="20">
        <f>Model!H22</f>
        <v>13</v>
      </c>
      <c r="I22" s="20" t="str">
        <f>Model!I22</f>
        <v>ຄີກ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18.600000000000001" x14ac:dyDescent="0.4">
      <c r="A23" s="20" t="str">
        <f>Model!A23</f>
        <v>ຈັນ</v>
      </c>
      <c r="B23" s="20" t="str">
        <f>Model!B23</f>
        <v>233518</v>
      </c>
      <c r="C23" s="20">
        <f>Model!C23</f>
        <v>184</v>
      </c>
      <c r="D23" s="20" t="str">
        <f>Model!D23</f>
        <v>ຕ່ຳຄູ່</v>
      </c>
      <c r="E23" s="20" t="str">
        <f>Model!E23</f>
        <v>&lt;200</v>
      </c>
      <c r="F23" s="20" t="str">
        <f>Model!F23</f>
        <v>L</v>
      </c>
      <c r="G23" s="20">
        <f>Model!G23</f>
        <v>0</v>
      </c>
      <c r="H23" s="20">
        <f>Model!H23</f>
        <v>14</v>
      </c>
      <c r="I23" s="20" t="str">
        <f>Model!I23</f>
        <v>ຄູ່</v>
      </c>
      <c r="J23" s="7"/>
      <c r="K23" s="7" t="str">
        <f t="shared" si="0"/>
        <v>5</v>
      </c>
      <c r="L23" s="7" t="str">
        <f t="shared" si="1"/>
        <v>18</v>
      </c>
      <c r="M23" s="7"/>
    </row>
    <row r="24" spans="1:13" ht="18.600000000000001" x14ac:dyDescent="0.4">
      <c r="A24" s="20" t="str">
        <f>Model!A24</f>
        <v>ພຸດ</v>
      </c>
      <c r="B24" s="20" t="str">
        <f>Model!B24</f>
        <v>372915</v>
      </c>
      <c r="C24" s="20">
        <f>Model!C24</f>
        <v>240</v>
      </c>
      <c r="D24" s="20" t="str">
        <f>Model!D24</f>
        <v>ຕ່ຳຄູ່</v>
      </c>
      <c r="E24" s="20" t="str">
        <f>Model!E24</f>
        <v>&gt;=200&lt;250</v>
      </c>
      <c r="F24" s="20" t="str">
        <f>Model!F24</f>
        <v>L</v>
      </c>
      <c r="G24" s="20">
        <f>Model!G24</f>
        <v>0</v>
      </c>
      <c r="H24" s="20">
        <f>Model!H24</f>
        <v>14</v>
      </c>
      <c r="I24" s="20" t="str">
        <f>Model!I24</f>
        <v>ຄີກ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18.600000000000001" x14ac:dyDescent="0.4">
      <c r="A25" s="20" t="str">
        <f>Model!A25</f>
        <v>ສຸກ</v>
      </c>
      <c r="B25" s="20" t="str">
        <f>Model!B25</f>
        <v>642801</v>
      </c>
      <c r="C25" s="20">
        <f>Model!C25</f>
        <v>320</v>
      </c>
      <c r="D25" s="20" t="str">
        <f>Model!D25</f>
        <v>ສູງຄູ່</v>
      </c>
      <c r="E25" s="20" t="str">
        <f>Model!E25</f>
        <v>&gt;=300&lt;350</v>
      </c>
      <c r="F25" s="20" t="str">
        <f>Model!F25</f>
        <v>L</v>
      </c>
      <c r="G25" s="20">
        <f>Model!G25</f>
        <v>2</v>
      </c>
      <c r="H25" s="20">
        <f>Model!H25</f>
        <v>12</v>
      </c>
      <c r="I25" s="20" t="str">
        <f>Model!I25</f>
        <v>ຄີກ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18.600000000000001" x14ac:dyDescent="0.4">
      <c r="A26" s="20" t="str">
        <f>Model!A26</f>
        <v>ຈັນ</v>
      </c>
      <c r="B26" s="20" t="str">
        <f>Model!B26</f>
        <v>026874</v>
      </c>
      <c r="C26" s="20">
        <f>Model!C26</f>
        <v>317</v>
      </c>
      <c r="D26" s="20" t="str">
        <f>Model!D26</f>
        <v>ສູງຄີກ</v>
      </c>
      <c r="E26" s="20" t="str">
        <f>Model!E26</f>
        <v>&gt;=300&lt;350</v>
      </c>
      <c r="F26" s="22" t="str">
        <f>Model!F26</f>
        <v>H</v>
      </c>
      <c r="G26" s="20">
        <f>Model!G26</f>
        <v>1</v>
      </c>
      <c r="H26" s="20">
        <f>Model!H26</f>
        <v>13</v>
      </c>
      <c r="I26" s="20" t="str">
        <f>Model!I26</f>
        <v>ຄູ່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18.600000000000001" x14ac:dyDescent="0.4">
      <c r="A27" s="20" t="str">
        <f>Model!A27</f>
        <v>ພຸດ</v>
      </c>
      <c r="B27" s="20" t="str">
        <f>Model!B27</f>
        <v>671400</v>
      </c>
      <c r="C27" s="20">
        <f>Model!C27</f>
        <v>279</v>
      </c>
      <c r="D27" s="20" t="str">
        <f>Model!D27</f>
        <v>ສູງຄີກ</v>
      </c>
      <c r="E27" s="20" t="str">
        <f>Model!E27</f>
        <v>&gt;=250&lt;300</v>
      </c>
      <c r="F27" s="22" t="str">
        <f>Model!F27</f>
        <v>L</v>
      </c>
      <c r="G27" s="20">
        <f>Model!G27</f>
        <v>2</v>
      </c>
      <c r="H27" s="20">
        <f>Model!H27</f>
        <v>12</v>
      </c>
      <c r="I27" s="20" t="str">
        <f>Model!I27</f>
        <v>ຄູ່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18.600000000000001" x14ac:dyDescent="0.4">
      <c r="A28" s="20" t="str">
        <f>Model!A28</f>
        <v>ສຸກ</v>
      </c>
      <c r="B28" s="20" t="str">
        <f>Model!B28</f>
        <v>926355</v>
      </c>
      <c r="C28" s="20">
        <f>Model!C28</f>
        <v>422</v>
      </c>
      <c r="D28" s="20" t="str">
        <f>Model!D28</f>
        <v>ສູງຄູ່</v>
      </c>
      <c r="E28" s="20" t="str">
        <f>Model!E28</f>
        <v>&gt;=400&lt;450</v>
      </c>
      <c r="F28" s="22" t="str">
        <f>Model!F28</f>
        <v>H</v>
      </c>
      <c r="G28" s="20">
        <f>Model!G28</f>
        <v>3</v>
      </c>
      <c r="H28" s="20">
        <f>Model!H28</f>
        <v>11</v>
      </c>
      <c r="I28" s="20" t="str">
        <f>Model!I28</f>
        <v>ຄີກ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18.600000000000001" x14ac:dyDescent="0.4">
      <c r="A29" s="20" t="str">
        <f>Model!A29</f>
        <v>ຈັນ</v>
      </c>
      <c r="B29" s="20" t="str">
        <f>Model!B29</f>
        <v>940616</v>
      </c>
      <c r="C29" s="20">
        <f>Model!C29</f>
        <v>326</v>
      </c>
      <c r="D29" s="20" t="str">
        <f>Model!D29</f>
        <v>ສູງຄູ່</v>
      </c>
      <c r="E29" s="20" t="str">
        <f>Model!E29</f>
        <v>&gt;=300&lt;350</v>
      </c>
      <c r="F29" s="21" t="str">
        <f>Model!F29</f>
        <v>L</v>
      </c>
      <c r="G29" s="20">
        <f>Model!G29</f>
        <v>2</v>
      </c>
      <c r="H29" s="20">
        <f>Model!H29</f>
        <v>12</v>
      </c>
      <c r="I29" s="20" t="str">
        <f>Model!I29</f>
        <v>ຄູ່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18.600000000000001" x14ac:dyDescent="0.4">
      <c r="A30" s="20" t="str">
        <f>Model!A30</f>
        <v>ພຸດ</v>
      </c>
      <c r="B30" s="20" t="str">
        <f>Model!B30</f>
        <v>362900</v>
      </c>
      <c r="C30" s="20">
        <f>Model!C30</f>
        <v>189</v>
      </c>
      <c r="D30" s="20" t="str">
        <f>Model!D30</f>
        <v>ຕ່ຳຄີກ</v>
      </c>
      <c r="E30" s="20" t="str">
        <f>Model!E30</f>
        <v>&lt;200</v>
      </c>
      <c r="F30" s="20" t="str">
        <f>Model!F30</f>
        <v>L</v>
      </c>
      <c r="G30" s="20">
        <f>Model!G30</f>
        <v>0</v>
      </c>
      <c r="H30" s="20">
        <f>Model!H30</f>
        <v>14</v>
      </c>
      <c r="I30" s="20" t="str">
        <f>Model!I30</f>
        <v>ຄູ່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18.600000000000001" x14ac:dyDescent="0.4">
      <c r="A31" s="20" t="str">
        <f>Model!A31</f>
        <v>ສຸກ</v>
      </c>
      <c r="B31" s="20" t="str">
        <f>Model!B31</f>
        <v>414469</v>
      </c>
      <c r="C31" s="20">
        <f>Model!C31</f>
        <v>330</v>
      </c>
      <c r="D31" s="20" t="str">
        <f>Model!D31</f>
        <v>ສູງຄູ່</v>
      </c>
      <c r="E31" s="20" t="str">
        <f>Model!E31</f>
        <v>&gt;=300&lt;350</v>
      </c>
      <c r="F31" s="20" t="str">
        <f>Model!F31</f>
        <v>H</v>
      </c>
      <c r="G31" s="20">
        <f>Model!G31</f>
        <v>2</v>
      </c>
      <c r="H31" s="20">
        <f>Model!H31</f>
        <v>12</v>
      </c>
      <c r="I31" s="20" t="str">
        <f>Model!I31</f>
        <v>ຄີກ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18.600000000000001" x14ac:dyDescent="0.4">
      <c r="A32" s="20" t="str">
        <f>Model!A32</f>
        <v>ຈັນ</v>
      </c>
      <c r="B32" s="20" t="str">
        <f>Model!B32</f>
        <v>758895</v>
      </c>
      <c r="C32" s="20">
        <f>Model!C32</f>
        <v>513</v>
      </c>
      <c r="D32" s="20" t="str">
        <f>Model!D32</f>
        <v>ສູງຄີກ</v>
      </c>
      <c r="E32" s="20" t="str">
        <f>Model!E32</f>
        <v>&gt;=500&lt;550</v>
      </c>
      <c r="F32" s="20" t="str">
        <f>Model!F32</f>
        <v>H</v>
      </c>
      <c r="G32" s="20">
        <f>Model!G32</f>
        <v>3</v>
      </c>
      <c r="H32" s="20">
        <f>Model!H32</f>
        <v>11</v>
      </c>
      <c r="I32" s="20" t="str">
        <f>Model!I32</f>
        <v>ຄີກ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18.600000000000001" x14ac:dyDescent="0.4">
      <c r="A33" s="20" t="str">
        <f>Model!A33</f>
        <v>ພຸດ</v>
      </c>
      <c r="B33" s="20" t="str">
        <f>Model!B33</f>
        <v>339278</v>
      </c>
      <c r="C33" s="20">
        <f>Model!C33</f>
        <v>281</v>
      </c>
      <c r="D33" s="20" t="str">
        <f>Model!D33</f>
        <v>ສູງຄີກ</v>
      </c>
      <c r="E33" s="20" t="str">
        <f>Model!E33</f>
        <v>&gt;=250&lt;300</v>
      </c>
      <c r="F33" s="20" t="str">
        <f>Model!F33</f>
        <v>H</v>
      </c>
      <c r="G33" s="20">
        <f>Model!G33</f>
        <v>1</v>
      </c>
      <c r="H33" s="20">
        <f>Model!H33</f>
        <v>13</v>
      </c>
      <c r="I33" s="20" t="str">
        <f>Model!I33</f>
        <v>ຄູ່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18.600000000000001" x14ac:dyDescent="0.4">
      <c r="A34" s="20" t="str">
        <f>Model!A34</f>
        <v>ສຸກ</v>
      </c>
      <c r="B34" s="20" t="str">
        <f>Model!B34</f>
        <v>895497</v>
      </c>
      <c r="C34" s="20">
        <f>Model!C34</f>
        <v>453</v>
      </c>
      <c r="D34" s="20" t="str">
        <f>Model!D34</f>
        <v>ສູງຄີກ</v>
      </c>
      <c r="E34" s="20" t="str">
        <f>Model!E34</f>
        <v>&gt;=450&lt;500</v>
      </c>
      <c r="F34" s="20" t="str">
        <f>Model!F34</f>
        <v>H</v>
      </c>
      <c r="G34" s="20">
        <f>Model!G34</f>
        <v>3</v>
      </c>
      <c r="H34" s="20">
        <f>Model!H34</f>
        <v>11</v>
      </c>
      <c r="I34" s="20" t="str">
        <f>Model!I34</f>
        <v>ຄີກ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18.600000000000001" x14ac:dyDescent="0.4">
      <c r="A35" s="20" t="str">
        <f>Model!A35</f>
        <v>ຈັນ</v>
      </c>
      <c r="B35" s="20" t="str">
        <f>Model!B35</f>
        <v>065302</v>
      </c>
      <c r="C35" s="20">
        <f>Model!C35</f>
        <v>148</v>
      </c>
      <c r="D35" s="20" t="str">
        <f>Model!D35</f>
        <v>ຕ່ຳຄູ່</v>
      </c>
      <c r="E35" s="20" t="str">
        <f>Model!E35</f>
        <v>&lt;200</v>
      </c>
      <c r="F35" s="20" t="str">
        <f>Model!F35</f>
        <v>L</v>
      </c>
      <c r="G35" s="20">
        <f>Model!G35</f>
        <v>0</v>
      </c>
      <c r="H35" s="20">
        <f>Model!H35</f>
        <v>14</v>
      </c>
      <c r="I35" s="20" t="str">
        <f>Model!I35</f>
        <v>ຄູ່</v>
      </c>
      <c r="J35" s="7"/>
      <c r="K35" s="7" t="str">
        <f t="shared" si="0"/>
        <v>3</v>
      </c>
      <c r="L35" s="7" t="str">
        <f t="shared" si="1"/>
        <v>02</v>
      </c>
      <c r="M35" s="7"/>
    </row>
    <row r="36" spans="1:13" ht="18.600000000000001" x14ac:dyDescent="0.4">
      <c r="A36" s="20" t="str">
        <f>Model!A36</f>
        <v>ພຸດ</v>
      </c>
      <c r="B36" s="20" t="str">
        <f>Model!B36</f>
        <v>916206</v>
      </c>
      <c r="C36" s="20">
        <f>Model!C36</f>
        <v>296</v>
      </c>
      <c r="D36" s="20" t="str">
        <f>Model!D36</f>
        <v>ສູງຄູ່</v>
      </c>
      <c r="E36" s="20" t="str">
        <f>Model!E36</f>
        <v>&gt;=250&lt;300</v>
      </c>
      <c r="F36" s="20" t="str">
        <f>Model!F36</f>
        <v>L</v>
      </c>
      <c r="G36" s="20">
        <f>Model!G36</f>
        <v>2</v>
      </c>
      <c r="H36" s="20">
        <f>Model!H36</f>
        <v>12</v>
      </c>
      <c r="I36" s="20" t="str">
        <f>Model!I36</f>
        <v>ຄູ່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18.600000000000001" x14ac:dyDescent="0.4">
      <c r="A37" s="20" t="str">
        <f>Model!A37</f>
        <v>ສຸກ</v>
      </c>
      <c r="B37" s="20" t="str">
        <f>Model!B37</f>
        <v>862908</v>
      </c>
      <c r="C37" s="20">
        <f>Model!C37</f>
        <v>383</v>
      </c>
      <c r="D37" s="20" t="str">
        <f>Model!D37</f>
        <v>ສູງຄີກ</v>
      </c>
      <c r="E37" s="20" t="str">
        <f>Model!E37</f>
        <v>&gt;=350&lt;400</v>
      </c>
      <c r="F37" s="20" t="str">
        <f>Model!F37</f>
        <v>L</v>
      </c>
      <c r="G37" s="20">
        <f>Model!G37</f>
        <v>2</v>
      </c>
      <c r="H37" s="20">
        <f>Model!H37</f>
        <v>12</v>
      </c>
      <c r="I37" s="20" t="str">
        <f>Model!I37</f>
        <v>ຄູ່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18.600000000000001" x14ac:dyDescent="0.4">
      <c r="A38" s="20" t="str">
        <f>Model!A38</f>
        <v>ຈັນ</v>
      </c>
      <c r="B38" s="20" t="str">
        <f>Model!B38</f>
        <v>228410</v>
      </c>
      <c r="C38" s="20">
        <f>Model!C38</f>
        <v>141</v>
      </c>
      <c r="D38" s="20" t="str">
        <f>Model!D38</f>
        <v>ຕ່ຳຄີກ</v>
      </c>
      <c r="E38" s="20" t="str">
        <f>Model!E38</f>
        <v>&lt;200</v>
      </c>
      <c r="F38" s="20" t="str">
        <f>Model!F38</f>
        <v>L</v>
      </c>
      <c r="G38" s="20">
        <f>Model!G38</f>
        <v>0</v>
      </c>
      <c r="H38" s="20">
        <f>Model!H38</f>
        <v>14</v>
      </c>
      <c r="I38" s="20" t="str">
        <f>Model!I38</f>
        <v>ຄູ່</v>
      </c>
      <c r="J38" s="7"/>
      <c r="K38" s="7" t="str">
        <f t="shared" si="0"/>
        <v>4</v>
      </c>
      <c r="L38" s="7" t="str">
        <f t="shared" si="1"/>
        <v>10</v>
      </c>
      <c r="M38" s="7"/>
    </row>
    <row r="39" spans="1:13" ht="18.600000000000001" x14ac:dyDescent="0.4">
      <c r="A39" s="20" t="str">
        <f>Model!A39</f>
        <v>ພຸດ</v>
      </c>
      <c r="B39" s="20" t="str">
        <f>Model!B39</f>
        <v>069970</v>
      </c>
      <c r="C39" s="20">
        <f>Model!C39</f>
        <v>317</v>
      </c>
      <c r="D39" s="20" t="str">
        <f>Model!D39</f>
        <v>ສູງຄີກ</v>
      </c>
      <c r="E39" s="20" t="str">
        <f>Model!E39</f>
        <v>&gt;=300&lt;350</v>
      </c>
      <c r="F39" s="20" t="str">
        <f>Model!F39</f>
        <v>H</v>
      </c>
      <c r="G39" s="20">
        <f>Model!G39</f>
        <v>1</v>
      </c>
      <c r="H39" s="20">
        <f>Model!H39</f>
        <v>13</v>
      </c>
      <c r="I39" s="20" t="str">
        <f>Model!I39</f>
        <v>ຄູ່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18.600000000000001" x14ac:dyDescent="0.4">
      <c r="A40" s="20" t="str">
        <f>Model!A40</f>
        <v>ສຸກ</v>
      </c>
      <c r="B40" s="20" t="str">
        <f>Model!B40</f>
        <v>997448</v>
      </c>
      <c r="C40" s="20">
        <f>Model!C40</f>
        <v>367</v>
      </c>
      <c r="D40" s="20" t="str">
        <f>Model!D40</f>
        <v>ສູງຄີກ</v>
      </c>
      <c r="E40" s="20" t="str">
        <f>Model!E40</f>
        <v>&gt;=350&lt;400</v>
      </c>
      <c r="F40" s="20" t="str">
        <f>Model!F40</f>
        <v>L</v>
      </c>
      <c r="G40" s="20">
        <f>Model!G40</f>
        <v>2</v>
      </c>
      <c r="H40" s="20">
        <f>Model!H40</f>
        <v>12</v>
      </c>
      <c r="I40" s="20" t="str">
        <f>Model!I40</f>
        <v>ຄູ່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18.600000000000001" x14ac:dyDescent="0.4">
      <c r="A41" s="20" t="str">
        <f>Model!A41</f>
        <v>ຈັນ</v>
      </c>
      <c r="B41" s="20" t="str">
        <f>Model!B41</f>
        <v>052007</v>
      </c>
      <c r="C41" s="20">
        <f>Model!C41</f>
        <v>132</v>
      </c>
      <c r="D41" s="20" t="str">
        <f>Model!D41</f>
        <v>ຕ່ຳຄູ່</v>
      </c>
      <c r="E41" s="20" t="str">
        <f>Model!E41</f>
        <v>&lt;200</v>
      </c>
      <c r="F41" s="20" t="str">
        <f>Model!F41</f>
        <v>L</v>
      </c>
      <c r="G41" s="20">
        <f>Model!G41</f>
        <v>0</v>
      </c>
      <c r="H41" s="20">
        <f>Model!H41</f>
        <v>14</v>
      </c>
      <c r="I41" s="20" t="str">
        <f>Model!I41</f>
        <v>ຄີກ</v>
      </c>
      <c r="J41" s="7"/>
      <c r="K41" s="7" t="str">
        <f t="shared" si="0"/>
        <v>0</v>
      </c>
      <c r="L41" s="7" t="str">
        <f t="shared" si="1"/>
        <v>07</v>
      </c>
      <c r="M41" s="7"/>
    </row>
    <row r="42" spans="1:13" ht="18.600000000000001" x14ac:dyDescent="0.4">
      <c r="A42" s="20" t="str">
        <f>Model!A42</f>
        <v>ພຸດ</v>
      </c>
      <c r="B42" s="20" t="str">
        <f>Model!B42</f>
        <v>160154</v>
      </c>
      <c r="C42" s="20">
        <f>Model!C42</f>
        <v>238</v>
      </c>
      <c r="D42" s="20" t="str">
        <f>Model!D42</f>
        <v>ສູງຄູ່</v>
      </c>
      <c r="E42" s="20" t="str">
        <f>Model!E42</f>
        <v>&gt;=200&lt;250</v>
      </c>
      <c r="F42" s="20" t="str">
        <f>Model!F42</f>
        <v>H</v>
      </c>
      <c r="G42" s="20">
        <f>Model!G42</f>
        <v>1</v>
      </c>
      <c r="H42" s="20">
        <f>Model!H42</f>
        <v>13</v>
      </c>
      <c r="I42" s="20" t="str">
        <f>Model!I42</f>
        <v>ຄູ່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18.600000000000001" x14ac:dyDescent="0.4">
      <c r="A43" s="20" t="str">
        <f>Model!A43</f>
        <v>ສຸກ</v>
      </c>
      <c r="B43" s="20" t="str">
        <f>Model!B43</f>
        <v>111160</v>
      </c>
      <c r="C43" s="20">
        <f>Model!C43</f>
        <v>193</v>
      </c>
      <c r="D43" s="20" t="str">
        <f>Model!D43</f>
        <v>ສູງຄີກ</v>
      </c>
      <c r="E43" s="20" t="str">
        <f>Model!E43</f>
        <v>&lt;200</v>
      </c>
      <c r="F43" s="20" t="str">
        <f>Model!F43</f>
        <v>H</v>
      </c>
      <c r="G43" s="20">
        <f>Model!G43</f>
        <v>1</v>
      </c>
      <c r="H43" s="20">
        <f>Model!H43</f>
        <v>13</v>
      </c>
      <c r="I43" s="20" t="str">
        <f>Model!I43</f>
        <v>ຄູ່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18.600000000000001" x14ac:dyDescent="0.4">
      <c r="A44" s="20" t="str">
        <f>Model!A44</f>
        <v>ຈັນ</v>
      </c>
      <c r="B44" s="20" t="str">
        <f>Model!B44</f>
        <v>774256</v>
      </c>
      <c r="C44" s="20">
        <f>Model!C44</f>
        <v>392</v>
      </c>
      <c r="D44" s="20" t="str">
        <f>Model!D44</f>
        <v>ສູງຄູ່</v>
      </c>
      <c r="E44" s="20" t="str">
        <f>Model!E44</f>
        <v>&gt;=350&lt;400</v>
      </c>
      <c r="F44" s="20" t="str">
        <f>Model!F44</f>
        <v>H</v>
      </c>
      <c r="G44" s="20">
        <f>Model!G44</f>
        <v>3</v>
      </c>
      <c r="H44" s="20">
        <f>Model!H44</f>
        <v>11</v>
      </c>
      <c r="I44" s="20" t="str">
        <f>Model!I44</f>
        <v>ຄູ່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18.600000000000001" x14ac:dyDescent="0.4">
      <c r="A45" s="20" t="str">
        <f>Model!A45</f>
        <v>ພຸດ</v>
      </c>
      <c r="B45" s="20" t="str">
        <f>Model!B45</f>
        <v>622099</v>
      </c>
      <c r="C45" s="20">
        <f>Model!C45</f>
        <v>408</v>
      </c>
      <c r="D45" s="20" t="str">
        <f>Model!D45</f>
        <v>ສູງຄູ່</v>
      </c>
      <c r="E45" s="20" t="str">
        <f>Model!E45</f>
        <v>&gt;=400&lt;450</v>
      </c>
      <c r="F45" s="20" t="str">
        <f>Model!F45</f>
        <v>H</v>
      </c>
      <c r="G45" s="20">
        <f>Model!G45</f>
        <v>3</v>
      </c>
      <c r="H45" s="20">
        <f>Model!H45</f>
        <v>11</v>
      </c>
      <c r="I45" s="20" t="str">
        <f>Model!I45</f>
        <v>ຄີກ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18.600000000000001" x14ac:dyDescent="0.4">
      <c r="A46" s="20" t="str">
        <f>Model!A46</f>
        <v>ສຸກ</v>
      </c>
      <c r="B46" s="20" t="str">
        <f>Model!B46</f>
        <v>337496</v>
      </c>
      <c r="C46" s="20">
        <f>Model!C46</f>
        <v>277</v>
      </c>
      <c r="D46" s="20" t="str">
        <f>Model!D46</f>
        <v>ສູງຄີກ</v>
      </c>
      <c r="E46" s="20" t="str">
        <f>Model!E46</f>
        <v>&gt;=250&lt;300</v>
      </c>
      <c r="F46" s="22" t="str">
        <f>Model!F46</f>
        <v>H</v>
      </c>
      <c r="G46" s="20">
        <f>Model!G46</f>
        <v>1</v>
      </c>
      <c r="H46" s="20">
        <f>Model!H46</f>
        <v>13</v>
      </c>
      <c r="I46" s="20" t="str">
        <f>Model!I46</f>
        <v>ຄູ່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18.600000000000001" x14ac:dyDescent="0.4">
      <c r="A47" s="20" t="str">
        <f>Model!A47</f>
        <v>ຈັນ</v>
      </c>
      <c r="B47" s="20" t="str">
        <f>Model!B47</f>
        <v>880617</v>
      </c>
      <c r="C47" s="20">
        <f>Model!C47</f>
        <v>352</v>
      </c>
      <c r="D47" s="20" t="str">
        <f>Model!D47</f>
        <v>ສູງຄູ່</v>
      </c>
      <c r="E47" s="20" t="str">
        <f>Model!E47</f>
        <v>&gt;=350&lt;400</v>
      </c>
      <c r="F47" s="22" t="str">
        <f>Model!F47</f>
        <v>L</v>
      </c>
      <c r="G47" s="20">
        <f>Model!G47</f>
        <v>2</v>
      </c>
      <c r="H47" s="20">
        <f>Model!H47</f>
        <v>12</v>
      </c>
      <c r="I47" s="20" t="str">
        <f>Model!I47</f>
        <v>ຄີກ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18.600000000000001" x14ac:dyDescent="0.4">
      <c r="A48" s="20" t="str">
        <f>Model!A48</f>
        <v>ພຸດ</v>
      </c>
      <c r="B48" s="20" t="str">
        <f>Model!B48</f>
        <v>554270</v>
      </c>
      <c r="C48" s="20">
        <f>Model!C48</f>
        <v>371</v>
      </c>
      <c r="D48" s="20" t="str">
        <f>Model!D48</f>
        <v>ສູງຄີກ</v>
      </c>
      <c r="E48" s="20" t="str">
        <f>Model!E48</f>
        <v>&gt;=350&lt;400</v>
      </c>
      <c r="F48" s="22" t="str">
        <f>Model!F48</f>
        <v>H</v>
      </c>
      <c r="G48" s="20">
        <f>Model!G48</f>
        <v>3</v>
      </c>
      <c r="H48" s="20">
        <f>Model!H48</f>
        <v>11</v>
      </c>
      <c r="I48" s="20" t="str">
        <f>Model!I48</f>
        <v>ຄູ່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18.600000000000001" x14ac:dyDescent="0.4">
      <c r="A49" s="20" t="str">
        <f>Model!A49</f>
        <v>ສຸກ</v>
      </c>
      <c r="B49" s="20" t="str">
        <f>Model!B49</f>
        <v>534926</v>
      </c>
      <c r="C49" s="20">
        <f>Model!C49</f>
        <v>351</v>
      </c>
      <c r="D49" s="20" t="str">
        <f>Model!D49</f>
        <v>ສູງຄີກ</v>
      </c>
      <c r="E49" s="20" t="str">
        <f>Model!E49</f>
        <v>&gt;=350&lt;400</v>
      </c>
      <c r="F49" s="21" t="str">
        <f>Model!F49</f>
        <v>L</v>
      </c>
      <c r="G49" s="20">
        <f>Model!G49</f>
        <v>2</v>
      </c>
      <c r="H49" s="20">
        <f>Model!H49</f>
        <v>12</v>
      </c>
      <c r="I49" s="20" t="str">
        <f>Model!I49</f>
        <v>ຄູ່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18.600000000000001" x14ac:dyDescent="0.4">
      <c r="A50" s="20" t="str">
        <f>Model!A50</f>
        <v>ຈັນ</v>
      </c>
      <c r="B50" s="20" t="str">
        <f>Model!B50</f>
        <v>639848</v>
      </c>
      <c r="C50" s="20">
        <f>Model!C50</f>
        <v>395</v>
      </c>
      <c r="D50" s="20" t="str">
        <f>Model!D50</f>
        <v>ສູງຄີກ</v>
      </c>
      <c r="E50" s="20" t="str">
        <f>Model!E50</f>
        <v>&gt;=350&lt;400</v>
      </c>
      <c r="F50" s="20" t="str">
        <f>Model!F50</f>
        <v>L</v>
      </c>
      <c r="G50" s="20">
        <f>Model!G50</f>
        <v>2</v>
      </c>
      <c r="H50" s="20">
        <f>Model!H50</f>
        <v>12</v>
      </c>
      <c r="I50" s="20" t="str">
        <f>Model!I50</f>
        <v>ຄູ່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18.600000000000001" x14ac:dyDescent="0.4">
      <c r="A51" s="20" t="str">
        <f>Model!A51</f>
        <v>ພຸດ</v>
      </c>
      <c r="B51" s="20" t="str">
        <f>Model!B51</f>
        <v>555831</v>
      </c>
      <c r="C51" s="20">
        <f>Model!C51</f>
        <v>355</v>
      </c>
      <c r="D51" s="20" t="str">
        <f>Model!D51</f>
        <v>ສູງຄີກ</v>
      </c>
      <c r="E51" s="20" t="str">
        <f>Model!E51</f>
        <v>&gt;=350&lt;400</v>
      </c>
      <c r="F51" s="20" t="str">
        <f>Model!F51</f>
        <v>L</v>
      </c>
      <c r="G51" s="20">
        <f>Model!G51</f>
        <v>2</v>
      </c>
      <c r="H51" s="20">
        <f>Model!H51</f>
        <v>12</v>
      </c>
      <c r="I51" s="20" t="str">
        <f>Model!I51</f>
        <v>ຄີກ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18.600000000000001" x14ac:dyDescent="0.4">
      <c r="A52" s="20" t="str">
        <f>Model!A52</f>
        <v>ສຸກ</v>
      </c>
      <c r="B52" s="20" t="str">
        <f>Model!B52</f>
        <v>056770</v>
      </c>
      <c r="C52" s="20">
        <f>Model!C52</f>
        <v>288</v>
      </c>
      <c r="D52" s="20" t="str">
        <f>Model!D52</f>
        <v>ສູງຄູ່</v>
      </c>
      <c r="E52" s="20" t="str">
        <f>Model!E52</f>
        <v>&gt;=250&lt;300</v>
      </c>
      <c r="F52" s="22" t="str">
        <f>Model!F52</f>
        <v>H</v>
      </c>
      <c r="G52" s="20">
        <f>Model!G52</f>
        <v>1</v>
      </c>
      <c r="H52" s="20">
        <f>Model!H52</f>
        <v>13</v>
      </c>
      <c r="I52" s="20" t="str">
        <f>Model!I52</f>
        <v>ຄູ່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18.600000000000001" x14ac:dyDescent="0.4">
      <c r="A53" s="20" t="str">
        <f>Model!A53</f>
        <v>ຈັນ</v>
      </c>
      <c r="B53" s="20" t="str">
        <f>Model!B53</f>
        <v>448718</v>
      </c>
      <c r="C53" s="20">
        <f>Model!C53</f>
        <v>287</v>
      </c>
      <c r="D53" s="20" t="str">
        <f>Model!D53</f>
        <v>ສູງຄີກ</v>
      </c>
      <c r="E53" s="20" t="str">
        <f>Model!E53</f>
        <v>&gt;=250&lt;300</v>
      </c>
      <c r="F53" s="22" t="str">
        <f>Model!F53</f>
        <v>L</v>
      </c>
      <c r="G53" s="20">
        <f>Model!G53</f>
        <v>1</v>
      </c>
      <c r="H53" s="20">
        <f>Model!H53</f>
        <v>13</v>
      </c>
      <c r="I53" s="20" t="str">
        <f>Model!I53</f>
        <v>ຄູ່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18.600000000000001" x14ac:dyDescent="0.4">
      <c r="A54" s="20" t="str">
        <f>Model!A54</f>
        <v>ພຸດ</v>
      </c>
      <c r="B54" s="20" t="str">
        <f>Model!B54</f>
        <v>497496</v>
      </c>
      <c r="C54" s="20">
        <f>Model!C54</f>
        <v>357</v>
      </c>
      <c r="D54" s="20" t="str">
        <f>Model!D54</f>
        <v>ສູງຄີກ</v>
      </c>
      <c r="E54" s="20" t="str">
        <f>Model!E54</f>
        <v>&gt;=350&lt;400</v>
      </c>
      <c r="F54" s="22" t="str">
        <f>Model!F54</f>
        <v>H</v>
      </c>
      <c r="G54" s="20">
        <f>Model!G54</f>
        <v>2</v>
      </c>
      <c r="H54" s="20">
        <f>Model!H54</f>
        <v>12</v>
      </c>
      <c r="I54" s="20" t="str">
        <f>Model!I54</f>
        <v>ຄູ່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18.600000000000001" x14ac:dyDescent="0.4">
      <c r="A55" s="20" t="str">
        <f>Model!A55</f>
        <v>ສຸກ</v>
      </c>
      <c r="B55" s="20" t="str">
        <f>Model!B55</f>
        <v>751938</v>
      </c>
      <c r="C55" s="20">
        <f>Model!C55</f>
        <v>388</v>
      </c>
      <c r="D55" s="20" t="str">
        <f>Model!D55</f>
        <v>ສູງຄູ່</v>
      </c>
      <c r="E55" s="20" t="str">
        <f>Model!E55</f>
        <v>&gt;=350&lt;400</v>
      </c>
      <c r="F55" s="21" t="str">
        <f>Model!F55</f>
        <v>L</v>
      </c>
      <c r="G55" s="20">
        <f>Model!G55</f>
        <v>2</v>
      </c>
      <c r="H55" s="20">
        <f>Model!H55</f>
        <v>12</v>
      </c>
      <c r="I55" s="20" t="str">
        <f>Model!I55</f>
        <v>ຄູ່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18.600000000000001" x14ac:dyDescent="0.4">
      <c r="A56" s="20" t="str">
        <f>Model!A56</f>
        <v>ຈັນ</v>
      </c>
      <c r="B56" s="20" t="str">
        <f>Model!B56</f>
        <v>815538</v>
      </c>
      <c r="C56" s="20">
        <f>Model!C56</f>
        <v>355</v>
      </c>
      <c r="D56" s="20" t="str">
        <f>Model!D56</f>
        <v>ສູງຄີກ</v>
      </c>
      <c r="E56" s="20" t="str">
        <f>Model!E56</f>
        <v>&gt;=350&lt;400</v>
      </c>
      <c r="F56" s="20" t="str">
        <f>Model!F56</f>
        <v>L</v>
      </c>
      <c r="G56" s="20">
        <f>Model!G56</f>
        <v>2</v>
      </c>
      <c r="H56" s="20">
        <f>Model!H56</f>
        <v>12</v>
      </c>
      <c r="I56" s="20" t="str">
        <f>Model!I56</f>
        <v>ຄູ່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18.600000000000001" x14ac:dyDescent="0.4">
      <c r="A57" s="20" t="str">
        <f>Model!A57</f>
        <v>ພຸດ</v>
      </c>
      <c r="B57" s="20" t="str">
        <f>Model!B57</f>
        <v>942622</v>
      </c>
      <c r="C57" s="20">
        <f>Model!C57</f>
        <v>322</v>
      </c>
      <c r="D57" s="20" t="str">
        <f>Model!D57</f>
        <v>ສູງຄູ່</v>
      </c>
      <c r="E57" s="20" t="str">
        <f>Model!E57</f>
        <v>&gt;=300&lt;350</v>
      </c>
      <c r="F57" s="20" t="str">
        <f>Model!F57</f>
        <v>L</v>
      </c>
      <c r="G57" s="20">
        <f>Model!G57</f>
        <v>2</v>
      </c>
      <c r="H57" s="20">
        <f>Model!H57</f>
        <v>12</v>
      </c>
      <c r="I57" s="20" t="str">
        <f>Model!I57</f>
        <v>ຄູ່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18.600000000000001" x14ac:dyDescent="0.4">
      <c r="A58" s="20" t="str">
        <f>Model!A58</f>
        <v>ສຸກ</v>
      </c>
      <c r="B58" s="20" t="str">
        <f>Model!B58</f>
        <v>269925</v>
      </c>
      <c r="C58" s="20">
        <f>Model!C58</f>
        <v>266</v>
      </c>
      <c r="D58" s="20" t="str">
        <f>Model!D58</f>
        <v>ຕ່ຳຄູ່</v>
      </c>
      <c r="E58" s="20" t="str">
        <f>Model!E58</f>
        <v>&gt;=250&lt;300</v>
      </c>
      <c r="F58" s="20" t="str">
        <f>Model!F58</f>
        <v>L</v>
      </c>
      <c r="G58" s="20">
        <f>Model!G58</f>
        <v>0</v>
      </c>
      <c r="H58" s="20">
        <f>Model!H58</f>
        <v>14</v>
      </c>
      <c r="I58" s="20" t="str">
        <f>Model!I58</f>
        <v>ຄີກ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18.600000000000001" x14ac:dyDescent="0.4">
      <c r="A59" s="20" t="str">
        <f>Model!A59</f>
        <v>ຈັນ</v>
      </c>
      <c r="B59" s="20" t="str">
        <f>Model!B59</f>
        <v>821839</v>
      </c>
      <c r="C59" s="20">
        <f>Model!C59</f>
        <v>377</v>
      </c>
      <c r="D59" s="20" t="str">
        <f>Model!D59</f>
        <v>ສູງຄີກ</v>
      </c>
      <c r="E59" s="20" t="str">
        <f>Model!E59</f>
        <v>&gt;=350&lt;400</v>
      </c>
      <c r="F59" s="20" t="str">
        <f>Model!F59</f>
        <v>L</v>
      </c>
      <c r="G59" s="20">
        <f>Model!G59</f>
        <v>2</v>
      </c>
      <c r="H59" s="20">
        <f>Model!H59</f>
        <v>12</v>
      </c>
      <c r="I59" s="20" t="str">
        <f>Model!I59</f>
        <v>ຄີກ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18.600000000000001" x14ac:dyDescent="0.4">
      <c r="A60" s="20" t="str">
        <f>Model!A60</f>
        <v>ພຸດ</v>
      </c>
      <c r="B60" s="20" t="str">
        <f>Model!B60</f>
        <v>667612</v>
      </c>
      <c r="C60" s="20">
        <f>Model!C60</f>
        <v>348</v>
      </c>
      <c r="D60" s="20" t="str">
        <f>Model!D60</f>
        <v>ສູງຄູ່</v>
      </c>
      <c r="E60" s="20" t="str">
        <f>Model!E60</f>
        <v>&gt;=300&lt;350</v>
      </c>
      <c r="F60" s="20" t="str">
        <f>Model!F60</f>
        <v>L</v>
      </c>
      <c r="G60" s="20">
        <f>Model!G60</f>
        <v>2</v>
      </c>
      <c r="H60" s="20">
        <f>Model!H60</f>
        <v>12</v>
      </c>
      <c r="I60" s="20" t="str">
        <f>Model!I60</f>
        <v>ຄູ່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18.600000000000001" x14ac:dyDescent="0.4">
      <c r="A61" s="20" t="str">
        <f>Model!A61</f>
        <v>ສຸກ</v>
      </c>
      <c r="B61" s="20" t="str">
        <f>Model!B61</f>
        <v>005500</v>
      </c>
      <c r="C61" s="20">
        <f>Model!C61</f>
        <v>144</v>
      </c>
      <c r="D61" s="20" t="str">
        <f>Model!D61</f>
        <v>ຕ່ຳຄູ່</v>
      </c>
      <c r="E61" s="20" t="str">
        <f>Model!E61</f>
        <v>&lt;200</v>
      </c>
      <c r="F61" s="20" t="str">
        <f>Model!F61</f>
        <v>L</v>
      </c>
      <c r="G61" s="20">
        <f>Model!G61</f>
        <v>0</v>
      </c>
      <c r="H61" s="20">
        <f>Model!H61</f>
        <v>14</v>
      </c>
      <c r="I61" s="20" t="str">
        <f>Model!I61</f>
        <v>ຄູ່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18.600000000000001" x14ac:dyDescent="0.4">
      <c r="A62" s="20" t="str">
        <f>Model!A62</f>
        <v>ຈັນ</v>
      </c>
      <c r="B62" s="20" t="str">
        <f>Model!B62</f>
        <v>174502</v>
      </c>
      <c r="C62" s="20">
        <f>Model!C62</f>
        <v>167</v>
      </c>
      <c r="D62" s="20" t="str">
        <f>Model!D62</f>
        <v>ຕ່ຳຄີກ</v>
      </c>
      <c r="E62" s="20" t="str">
        <f>Model!E62</f>
        <v>&lt;200</v>
      </c>
      <c r="F62" s="20" t="str">
        <f>Model!F62</f>
        <v>L</v>
      </c>
      <c r="G62" s="20">
        <f>Model!G62</f>
        <v>0</v>
      </c>
      <c r="H62" s="20">
        <f>Model!H62</f>
        <v>14</v>
      </c>
      <c r="I62" s="20" t="str">
        <f>Model!I62</f>
        <v>ຄູ່</v>
      </c>
      <c r="J62" s="7"/>
      <c r="K62" s="7" t="str">
        <f t="shared" si="0"/>
        <v>5</v>
      </c>
      <c r="L62" s="7" t="str">
        <f t="shared" si="1"/>
        <v>02</v>
      </c>
      <c r="M62" s="7"/>
    </row>
    <row r="63" spans="1:13" ht="18.600000000000001" x14ac:dyDescent="0.4">
      <c r="A63" s="20" t="str">
        <f>Model!A63</f>
        <v>ພຸດ</v>
      </c>
      <c r="B63" s="20" t="str">
        <f>Model!B63</f>
        <v>302204</v>
      </c>
      <c r="C63" s="20">
        <f>Model!C63</f>
        <v>135</v>
      </c>
      <c r="D63" s="20" t="str">
        <f>Model!D63</f>
        <v>ຕ່ຳຄີກ</v>
      </c>
      <c r="E63" s="20" t="str">
        <f>Model!E63</f>
        <v>&lt;200</v>
      </c>
      <c r="F63" s="20" t="str">
        <f>Model!F63</f>
        <v>L</v>
      </c>
      <c r="G63" s="20">
        <f>Model!G63</f>
        <v>0</v>
      </c>
      <c r="H63" s="20">
        <f>Model!H63</f>
        <v>14</v>
      </c>
      <c r="I63" s="20" t="str">
        <f>Model!I63</f>
        <v>ຄູ່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18.600000000000001" x14ac:dyDescent="0.4">
      <c r="A64" s="20" t="str">
        <f>Model!A64</f>
        <v>ສຸກ</v>
      </c>
      <c r="B64" s="20" t="str">
        <f>Model!B64</f>
        <v>978347</v>
      </c>
      <c r="C64" s="20">
        <f>Model!C64</f>
        <v>350</v>
      </c>
      <c r="D64" s="20" t="str">
        <f>Model!D64</f>
        <v>ສູງຄູ່</v>
      </c>
      <c r="E64" s="20" t="str">
        <f>Model!E64</f>
        <v>&gt;=350&lt;400</v>
      </c>
      <c r="F64" s="20" t="str">
        <f>Model!F64</f>
        <v>L</v>
      </c>
      <c r="G64" s="20">
        <f>Model!G64</f>
        <v>2</v>
      </c>
      <c r="H64" s="20">
        <f>Model!H64</f>
        <v>12</v>
      </c>
      <c r="I64" s="20" t="str">
        <f>Model!I64</f>
        <v>ຄີກ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18.600000000000001" x14ac:dyDescent="0.4">
      <c r="A65" s="20" t="str">
        <f>Model!A65</f>
        <v>ຈັນ</v>
      </c>
      <c r="B65" s="20" t="str">
        <f>Model!B65</f>
        <v>719996</v>
      </c>
      <c r="C65" s="20">
        <f>Model!C65</f>
        <v>488</v>
      </c>
      <c r="D65" s="20" t="str">
        <f>Model!D65</f>
        <v>ສູງຄູ່</v>
      </c>
      <c r="E65" s="20" t="str">
        <f>Model!E65</f>
        <v>&gt;=450&lt;500</v>
      </c>
      <c r="F65" s="22" t="str">
        <f>Model!F65</f>
        <v>H</v>
      </c>
      <c r="G65" s="20">
        <f>Model!G65</f>
        <v>3</v>
      </c>
      <c r="H65" s="20">
        <f>Model!H65</f>
        <v>11</v>
      </c>
      <c r="I65" s="20" t="str">
        <f>Model!I65</f>
        <v>ຄູ່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18.600000000000001" x14ac:dyDescent="0.4">
      <c r="A66" s="20" t="str">
        <f>Model!A66</f>
        <v>ພຸດ</v>
      </c>
      <c r="B66" s="20" t="str">
        <f>Model!B66</f>
        <v>559548</v>
      </c>
      <c r="C66" s="20">
        <f>Model!C66</f>
        <v>379</v>
      </c>
      <c r="D66" s="20" t="str">
        <f>Model!D66</f>
        <v>ສູງຄີກ</v>
      </c>
      <c r="E66" s="20" t="str">
        <f>Model!E66</f>
        <v>&gt;=350&lt;400</v>
      </c>
      <c r="F66" s="22" t="str">
        <f>Model!F66</f>
        <v>L</v>
      </c>
      <c r="G66" s="20">
        <f>Model!G66</f>
        <v>2</v>
      </c>
      <c r="H66" s="20">
        <f>Model!H66</f>
        <v>12</v>
      </c>
      <c r="I66" s="20" t="str">
        <f>Model!I66</f>
        <v>ຄູ່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18.600000000000001" x14ac:dyDescent="0.4">
      <c r="A67" s="20" t="str">
        <f>Model!A67</f>
        <v>ສຸກ</v>
      </c>
      <c r="B67" s="20" t="str">
        <f>Model!B67</f>
        <v>405850</v>
      </c>
      <c r="C67" s="20">
        <f>Model!C67</f>
        <v>333</v>
      </c>
      <c r="D67" s="20" t="str">
        <f>Model!D67</f>
        <v>ສູງຄີກ</v>
      </c>
      <c r="E67" s="20" t="str">
        <f>Model!E67</f>
        <v>&gt;=300&lt;350</v>
      </c>
      <c r="F67" s="22" t="str">
        <f>Model!F67</f>
        <v>H</v>
      </c>
      <c r="G67" s="20">
        <f>Model!G67</f>
        <v>2</v>
      </c>
      <c r="H67" s="20">
        <f>Model!H67</f>
        <v>12</v>
      </c>
      <c r="I67" s="20" t="str">
        <f>Model!I67</f>
        <v>ຄູ່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18.600000000000001" x14ac:dyDescent="0.4">
      <c r="A68" s="20" t="str">
        <f>Model!A68</f>
        <v>ຈັນ</v>
      </c>
      <c r="B68" s="20" t="str">
        <f>Model!B68</f>
        <v>754912</v>
      </c>
      <c r="C68" s="20">
        <f>Model!C68</f>
        <v>356</v>
      </c>
      <c r="D68" s="20" t="str">
        <f>Model!D68</f>
        <v>ສູງຄູ່</v>
      </c>
      <c r="E68" s="20" t="str">
        <f>Model!E68</f>
        <v>&gt;=350&lt;400</v>
      </c>
      <c r="F68" s="21" t="str">
        <f>Model!F68</f>
        <v>L</v>
      </c>
      <c r="G68" s="20">
        <f>Model!G68</f>
        <v>2</v>
      </c>
      <c r="H68" s="20">
        <f>Model!H68</f>
        <v>12</v>
      </c>
      <c r="I68" s="20" t="str">
        <f>Model!I68</f>
        <v>ຄູ່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18.600000000000001" x14ac:dyDescent="0.4">
      <c r="A69" s="20" t="str">
        <f>Model!A69</f>
        <v>ພຸດ</v>
      </c>
      <c r="B69" s="20" t="str">
        <f>Model!B69</f>
        <v>044132</v>
      </c>
      <c r="C69" s="20">
        <f>Model!C69</f>
        <v>119</v>
      </c>
      <c r="D69" s="20" t="str">
        <f>Model!D69</f>
        <v>ຕ່ຳຄີກ</v>
      </c>
      <c r="E69" s="20" t="str">
        <f>Model!E69</f>
        <v>&lt;200</v>
      </c>
      <c r="F69" s="20" t="str">
        <f>Model!F69</f>
        <v>L</v>
      </c>
      <c r="G69" s="20">
        <f>Model!G69</f>
        <v>0</v>
      </c>
      <c r="H69" s="20">
        <f>Model!H69</f>
        <v>14</v>
      </c>
      <c r="I69" s="20" t="str">
        <f>Model!I69</f>
        <v>ຄູ່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18.600000000000001" x14ac:dyDescent="0.4">
      <c r="A70" s="20" t="str">
        <f>Model!A70</f>
        <v>ສຸກ</v>
      </c>
      <c r="B70" s="20" t="str">
        <f>Model!B70</f>
        <v>664382</v>
      </c>
      <c r="C70" s="20">
        <f>Model!C70</f>
        <v>400</v>
      </c>
      <c r="D70" s="20" t="str">
        <f>Model!D70</f>
        <v>ສູງຄູ່</v>
      </c>
      <c r="E70" s="20" t="str">
        <f>Model!E70</f>
        <v>&gt;=400&lt;450</v>
      </c>
      <c r="F70" s="22" t="str">
        <f>Model!F70</f>
        <v>H</v>
      </c>
      <c r="G70" s="20">
        <f>Model!G70</f>
        <v>3</v>
      </c>
      <c r="H70" s="20">
        <f>Model!H70</f>
        <v>11</v>
      </c>
      <c r="I70" s="20" t="str">
        <f>Model!I70</f>
        <v>ຄູ່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18.600000000000001" x14ac:dyDescent="0.4">
      <c r="A71" s="20" t="str">
        <f>Model!A71</f>
        <v>ຈັນ</v>
      </c>
      <c r="B71" s="20" t="str">
        <f>Model!B71</f>
        <v>834427</v>
      </c>
      <c r="C71" s="20">
        <f>Model!C71</f>
        <v>309</v>
      </c>
      <c r="D71" s="20" t="str">
        <f>Model!D71</f>
        <v>ສູງຄີກ</v>
      </c>
      <c r="E71" s="20" t="str">
        <f>Model!E71</f>
        <v>&gt;=300&lt;350</v>
      </c>
      <c r="F71" s="22" t="str">
        <f>Model!F71</f>
        <v>L</v>
      </c>
      <c r="G71" s="20">
        <f>Model!G71</f>
        <v>2</v>
      </c>
      <c r="H71" s="20">
        <f>Model!H71</f>
        <v>12</v>
      </c>
      <c r="I71" s="20" t="str">
        <f>Model!I71</f>
        <v>ຄີກ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18.600000000000001" x14ac:dyDescent="0.4">
      <c r="A72" s="20" t="str">
        <f>Model!A72</f>
        <v>ພຸດ</v>
      </c>
      <c r="B72" s="20" t="str">
        <f>Model!B72</f>
        <v>186775</v>
      </c>
      <c r="C72" s="20">
        <f>Model!C72</f>
        <v>341</v>
      </c>
      <c r="D72" s="20" t="str">
        <f>Model!D72</f>
        <v>ສູງຄີກ</v>
      </c>
      <c r="E72" s="22" t="str">
        <f>Model!E72</f>
        <v>&gt;=300&lt;350</v>
      </c>
      <c r="F72" s="22" t="str">
        <f>Model!F72</f>
        <v>H</v>
      </c>
      <c r="G72" s="20">
        <f>Model!G72</f>
        <v>1</v>
      </c>
      <c r="H72" s="20">
        <f>Model!H72</f>
        <v>13</v>
      </c>
      <c r="I72" s="20" t="str">
        <f>Model!I72</f>
        <v>ຄີກ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18.600000000000001" x14ac:dyDescent="0.4">
      <c r="A73" s="20" t="str">
        <f>Model!A73</f>
        <v>ສຸກ</v>
      </c>
      <c r="B73" s="20" t="str">
        <f>Model!B73</f>
        <v>797642</v>
      </c>
      <c r="C73" s="20">
        <f>Model!C73</f>
        <v>365</v>
      </c>
      <c r="D73" s="20" t="str">
        <f>Model!D73</f>
        <v>ສູງຄີກ</v>
      </c>
      <c r="E73" s="22" t="str">
        <f>Model!E73</f>
        <v>&gt;=350&lt;400</v>
      </c>
      <c r="F73" s="21" t="str">
        <f>Model!F73</f>
        <v>L</v>
      </c>
      <c r="G73" s="20">
        <f>Model!G73</f>
        <v>2</v>
      </c>
      <c r="H73" s="20">
        <f>Model!H73</f>
        <v>12</v>
      </c>
      <c r="I73" s="20" t="str">
        <f>Model!I73</f>
        <v>ຄູ່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18.600000000000001" x14ac:dyDescent="0.4">
      <c r="A74" s="20" t="str">
        <f>Model!A74</f>
        <v>ຈັນ</v>
      </c>
      <c r="B74" s="20" t="str">
        <f>Model!B74</f>
        <v>982883</v>
      </c>
      <c r="C74" s="20">
        <f>Model!C74</f>
        <v>475</v>
      </c>
      <c r="D74" s="20" t="str">
        <f>Model!D74</f>
        <v>ສູງຄີກ</v>
      </c>
      <c r="E74" s="22" t="str">
        <f>Model!E74</f>
        <v>&gt;=450&lt;500</v>
      </c>
      <c r="F74" s="20" t="str">
        <f>Model!F74</f>
        <v>H</v>
      </c>
      <c r="G74" s="20">
        <f>Model!G74</f>
        <v>3</v>
      </c>
      <c r="H74" s="20">
        <f>Model!H74</f>
        <v>11</v>
      </c>
      <c r="I74" s="20" t="str">
        <f>Model!I74</f>
        <v>ຄີກ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18.600000000000001" x14ac:dyDescent="0.4">
      <c r="A75" s="20" t="str">
        <f>Model!A75</f>
        <v>ພຸດ</v>
      </c>
      <c r="B75" s="20" t="str">
        <f>Model!B75</f>
        <v>080172</v>
      </c>
      <c r="C75" s="20">
        <f>Model!C75</f>
        <v>230</v>
      </c>
      <c r="D75" s="20" t="str">
        <f>Model!D75</f>
        <v>ສູງຄູ່</v>
      </c>
      <c r="E75" s="21" t="str">
        <f>Model!E75</f>
        <v>&gt;=200&lt;250</v>
      </c>
      <c r="F75" s="22" t="str">
        <f>Model!F75</f>
        <v>H</v>
      </c>
      <c r="G75" s="20">
        <f>Model!G75</f>
        <v>1</v>
      </c>
      <c r="H75" s="20">
        <f>Model!H75</f>
        <v>13</v>
      </c>
      <c r="I75" s="20" t="str">
        <f>Model!I75</f>
        <v>ຄູ່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18.600000000000001" x14ac:dyDescent="0.4">
      <c r="A76" s="20" t="str">
        <f>Model!A76</f>
        <v>ສຸກ</v>
      </c>
      <c r="B76" s="20" t="str">
        <f>Model!B76</f>
        <v>107133</v>
      </c>
      <c r="C76" s="20">
        <f>Model!C76</f>
        <v>148</v>
      </c>
      <c r="D76" s="20" t="str">
        <f>Model!D76</f>
        <v>ຕ່ຳຄູ່</v>
      </c>
      <c r="E76" s="20" t="str">
        <f>Model!E76</f>
        <v>&lt;200</v>
      </c>
      <c r="F76" s="22" t="str">
        <f>Model!F76</f>
        <v>L</v>
      </c>
      <c r="G76" s="20">
        <f>Model!G76</f>
        <v>0</v>
      </c>
      <c r="H76" s="20">
        <f>Model!H76</f>
        <v>14</v>
      </c>
      <c r="I76" s="20" t="str">
        <f>Model!I76</f>
        <v>ຄີກ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18.600000000000001" x14ac:dyDescent="0.4">
      <c r="A77" s="20" t="str">
        <f>Model!A77</f>
        <v>ຈັນ</v>
      </c>
      <c r="B77" s="20" t="str">
        <f>Model!B77</f>
        <v>128654</v>
      </c>
      <c r="C77" s="20">
        <f>Model!C77</f>
        <v>297</v>
      </c>
      <c r="D77" s="20" t="str">
        <f>Model!D77</f>
        <v>ສູງຄີກ</v>
      </c>
      <c r="E77" s="20" t="str">
        <f>Model!E77</f>
        <v>&gt;=250&lt;300</v>
      </c>
      <c r="F77" s="22" t="str">
        <f>Model!F77</f>
        <v>H</v>
      </c>
      <c r="G77" s="20">
        <f>Model!G77</f>
        <v>1</v>
      </c>
      <c r="H77" s="20">
        <f>Model!H77</f>
        <v>13</v>
      </c>
      <c r="I77" s="20" t="str">
        <f>Model!I77</f>
        <v>ຄູ່</v>
      </c>
      <c r="J77" s="7"/>
      <c r="K77" s="7" t="str">
        <f t="shared" si="2"/>
        <v>6</v>
      </c>
      <c r="L77" s="7" t="str">
        <f t="shared" si="3"/>
        <v>54</v>
      </c>
      <c r="M77" s="7"/>
    </row>
    <row r="78" spans="1:13" ht="18.600000000000001" x14ac:dyDescent="0.4">
      <c r="A78" s="20" t="str">
        <f>Model!A78</f>
        <v>ພຸດ</v>
      </c>
      <c r="B78" s="20" t="str">
        <f>Model!B78</f>
        <v>306863</v>
      </c>
      <c r="C78" s="20">
        <f>Model!C78</f>
        <v>308</v>
      </c>
      <c r="D78" s="20" t="str">
        <f>Model!D78</f>
        <v>ສູງຄູ່</v>
      </c>
      <c r="E78" s="20" t="str">
        <f>Model!E78</f>
        <v>&gt;=300&lt;350</v>
      </c>
      <c r="F78" s="21" t="str">
        <f>Model!F78</f>
        <v>H</v>
      </c>
      <c r="G78" s="20">
        <f>Model!G78</f>
        <v>1</v>
      </c>
      <c r="H78" s="20">
        <f>Model!H78</f>
        <v>13</v>
      </c>
      <c r="I78" s="20" t="str">
        <f>Model!I78</f>
        <v>ຄີກ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18.600000000000001" x14ac:dyDescent="0.4">
      <c r="A79" s="20" t="str">
        <f>Model!A79</f>
        <v>ສຸກ</v>
      </c>
      <c r="B79" s="20" t="str">
        <f>Model!B79</f>
        <v>026561</v>
      </c>
      <c r="C79" s="20">
        <f>Model!C79</f>
        <v>258</v>
      </c>
      <c r="D79" s="20" t="str">
        <f>Model!D79</f>
        <v>ສູງຄູ່</v>
      </c>
      <c r="E79" s="20" t="str">
        <f>Model!E79</f>
        <v>&gt;=250&lt;300</v>
      </c>
      <c r="F79" s="20" t="str">
        <f>Model!F79</f>
        <v>H</v>
      </c>
      <c r="G79" s="20">
        <f>Model!G79</f>
        <v>1</v>
      </c>
      <c r="H79" s="20">
        <f>Model!H79</f>
        <v>13</v>
      </c>
      <c r="I79" s="20" t="str">
        <f>Model!I79</f>
        <v>ຄີກ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18.600000000000001" x14ac:dyDescent="0.4">
      <c r="A80" s="20" t="str">
        <f>Model!A80</f>
        <v>ຈັນ</v>
      </c>
      <c r="B80" s="20" t="str">
        <f>Model!B80</f>
        <v>288131</v>
      </c>
      <c r="C80" s="20">
        <f>Model!C80</f>
        <v>156</v>
      </c>
      <c r="D80" s="20" t="str">
        <f>Model!D80</f>
        <v>ຕ່ຳຄູ່</v>
      </c>
      <c r="E80" s="20" t="str">
        <f>Model!E80</f>
        <v>&lt;200</v>
      </c>
      <c r="F80" s="20" t="str">
        <f>Model!F80</f>
        <v>L</v>
      </c>
      <c r="G80" s="20">
        <f>Model!G80</f>
        <v>0</v>
      </c>
      <c r="H80" s="20">
        <f>Model!H80</f>
        <v>14</v>
      </c>
      <c r="I80" s="20" t="str">
        <f>Model!I80</f>
        <v>ຄີກ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/>
    </row>
    <row r="81" spans="1:13" ht="18.600000000000001" x14ac:dyDescent="0.4">
      <c r="A81" s="20" t="str">
        <f>Model!A81</f>
        <v>ພຸດ</v>
      </c>
      <c r="B81" s="20" t="str">
        <f>Model!B81</f>
        <v>973124</v>
      </c>
      <c r="C81" s="20">
        <f>Model!C81</f>
        <v>310</v>
      </c>
      <c r="D81" s="20" t="str">
        <f>Model!D81</f>
        <v>ສູງຄູ່</v>
      </c>
      <c r="E81" s="20" t="str">
        <f>Model!E81</f>
        <v>&gt;=300&lt;350</v>
      </c>
      <c r="F81" s="20" t="str">
        <f>Model!F81</f>
        <v>L</v>
      </c>
      <c r="G81" s="20">
        <f>Model!G81</f>
        <v>2</v>
      </c>
      <c r="H81" s="20">
        <f>Model!H81</f>
        <v>12</v>
      </c>
      <c r="I81" s="20" t="str">
        <f>Model!I81</f>
        <v>ຄູ່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18.600000000000001" x14ac:dyDescent="0.4">
      <c r="A82" s="20" t="str">
        <f>Model!A82</f>
        <v>ສຸກ</v>
      </c>
      <c r="B82" s="20" t="str">
        <f>Model!B82</f>
        <v>199485</v>
      </c>
      <c r="C82" s="20">
        <f>Model!C82</f>
        <v>317</v>
      </c>
      <c r="D82" s="20" t="str">
        <f>Model!D82</f>
        <v>ສູງຄີກ</v>
      </c>
      <c r="E82" s="20" t="str">
        <f>Model!E82</f>
        <v>&gt;=300&lt;350</v>
      </c>
      <c r="F82" s="22" t="str">
        <f>Model!F82</f>
        <v>H</v>
      </c>
      <c r="G82" s="20">
        <f>Model!G82</f>
        <v>1</v>
      </c>
      <c r="H82" s="20">
        <f>Model!H82</f>
        <v>13</v>
      </c>
      <c r="I82" s="20" t="str">
        <f>Model!I82</f>
        <v>ຄີກ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18.600000000000001" x14ac:dyDescent="0.4">
      <c r="A83" s="20" t="str">
        <f>Model!A83</f>
        <v>ຈັນ</v>
      </c>
      <c r="B83" s="20" t="str">
        <f>Model!B83</f>
        <v>644316</v>
      </c>
      <c r="C83" s="20">
        <f>Model!C83</f>
        <v>287</v>
      </c>
      <c r="D83" s="20" t="str">
        <f>Model!D83</f>
        <v>ສູງຄີກ</v>
      </c>
      <c r="E83" s="20" t="str">
        <f>Model!E83</f>
        <v>&gt;=250&lt;300</v>
      </c>
      <c r="F83" s="22" t="str">
        <f>Model!F83</f>
        <v>L</v>
      </c>
      <c r="G83" s="20">
        <f>Model!G83</f>
        <v>2</v>
      </c>
      <c r="H83" s="20">
        <f>Model!H83</f>
        <v>12</v>
      </c>
      <c r="I83" s="20" t="str">
        <f>Model!I83</f>
        <v>ຄູ່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18.600000000000001" x14ac:dyDescent="0.4">
      <c r="A84" s="20" t="str">
        <f>Model!A84</f>
        <v>ພຸດ</v>
      </c>
      <c r="B84" s="20" t="str">
        <f>Model!B84</f>
        <v>485169</v>
      </c>
      <c r="C84" s="20">
        <f>Model!C84</f>
        <v>346</v>
      </c>
      <c r="D84" s="20" t="str">
        <f>Model!D84</f>
        <v>ສູງຄູ່</v>
      </c>
      <c r="E84" s="20" t="str">
        <f>Model!E84</f>
        <v>&gt;=300&lt;350</v>
      </c>
      <c r="F84" s="22" t="str">
        <f>Model!F84</f>
        <v>H</v>
      </c>
      <c r="G84" s="20">
        <f>Model!G84</f>
        <v>2</v>
      </c>
      <c r="H84" s="20">
        <f>Model!H84</f>
        <v>12</v>
      </c>
      <c r="I84" s="20" t="str">
        <f>Model!I84</f>
        <v>ຄີກ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18.600000000000001" x14ac:dyDescent="0.4">
      <c r="A85" s="20" t="str">
        <f>Model!A85</f>
        <v>ສຸກ</v>
      </c>
      <c r="B85" s="20" t="str">
        <f>Model!B85</f>
        <v>686990</v>
      </c>
      <c r="C85" s="20">
        <f>Model!C85</f>
        <v>475</v>
      </c>
      <c r="D85" s="20" t="str">
        <f>Model!D85</f>
        <v>ສູງຄີກ</v>
      </c>
      <c r="E85" s="20" t="str">
        <f>Model!E85</f>
        <v>&gt;=450&lt;500</v>
      </c>
      <c r="F85" s="21" t="str">
        <f>Model!F85</f>
        <v>H</v>
      </c>
      <c r="G85" s="20">
        <f>Model!G85</f>
        <v>3</v>
      </c>
      <c r="H85" s="20">
        <f>Model!H85</f>
        <v>11</v>
      </c>
      <c r="I85" s="20" t="str">
        <f>Model!I85</f>
        <v>ຄູ່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18.600000000000001" x14ac:dyDescent="0.4">
      <c r="A86" s="20" t="str">
        <f>Model!A86</f>
        <v>ຈັນ</v>
      </c>
      <c r="B86" s="20" t="str">
        <f>Model!B86</f>
        <v>400325</v>
      </c>
      <c r="C86" s="20">
        <f>Model!C86</f>
        <v>216</v>
      </c>
      <c r="D86" s="20" t="str">
        <f>Model!D86</f>
        <v>ສູງຄູ່</v>
      </c>
      <c r="E86" s="20" t="str">
        <f>Model!E86</f>
        <v>&gt;=200&lt;250</v>
      </c>
      <c r="F86" s="20" t="str">
        <f>Model!F86</f>
        <v>L</v>
      </c>
      <c r="G86" s="20">
        <f>Model!G86</f>
        <v>1</v>
      </c>
      <c r="H86" s="20">
        <f>Model!H86</f>
        <v>13</v>
      </c>
      <c r="I86" s="20" t="str">
        <f>Model!I86</f>
        <v>ຄີກ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18.600000000000001" x14ac:dyDescent="0.4">
      <c r="A87" s="20" t="str">
        <f>Model!A87</f>
        <v>ພຸດ</v>
      </c>
      <c r="B87" s="20" t="str">
        <f>Model!B87</f>
        <v>004416</v>
      </c>
      <c r="C87" s="20">
        <f>Model!C87</f>
        <v>136</v>
      </c>
      <c r="D87" s="20" t="str">
        <f>Model!D87</f>
        <v>ຕ່ຳຄູ່</v>
      </c>
      <c r="E87" s="20" t="str">
        <f>Model!E87</f>
        <v>&lt;200</v>
      </c>
      <c r="F87" s="20" t="str">
        <f>Model!F87</f>
        <v>L</v>
      </c>
      <c r="G87" s="20">
        <f>Model!G87</f>
        <v>0</v>
      </c>
      <c r="H87" s="20">
        <f>Model!H87</f>
        <v>14</v>
      </c>
      <c r="I87" s="20" t="str">
        <f>Model!I87</f>
        <v>ຄູ່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18.600000000000001" x14ac:dyDescent="0.4">
      <c r="A88" s="20" t="str">
        <f>Model!A88</f>
        <v>ສຸກ</v>
      </c>
      <c r="B88" s="20" t="str">
        <f>Model!B88</f>
        <v>107045</v>
      </c>
      <c r="C88" s="20">
        <f>Model!C88</f>
        <v>164</v>
      </c>
      <c r="D88" s="20" t="str">
        <f>Model!D88</f>
        <v>ຕ່ຳຄູ່</v>
      </c>
      <c r="E88" s="20" t="str">
        <f>Model!E88</f>
        <v>&lt;200</v>
      </c>
      <c r="F88" s="20" t="str">
        <f>Model!F88</f>
        <v>L</v>
      </c>
      <c r="G88" s="20">
        <f>Model!G88</f>
        <v>0</v>
      </c>
      <c r="H88" s="20">
        <f>Model!H88</f>
        <v>14</v>
      </c>
      <c r="I88" s="20" t="str">
        <f>Model!I88</f>
        <v>ຄີກ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18.600000000000001" x14ac:dyDescent="0.4">
      <c r="A89" s="20" t="str">
        <f>Model!A89</f>
        <v>ຈັນ</v>
      </c>
      <c r="B89" s="20" t="str">
        <f>Model!B89</f>
        <v>200479</v>
      </c>
      <c r="C89" s="20">
        <f>Model!C89</f>
        <v>269</v>
      </c>
      <c r="D89" s="20" t="str">
        <f>Model!D89</f>
        <v>ສູງຄີກ</v>
      </c>
      <c r="E89" s="20" t="str">
        <f>Model!E89</f>
        <v>&gt;=250&lt;300</v>
      </c>
      <c r="F89" s="20" t="str">
        <f>Model!F89</f>
        <v>L</v>
      </c>
      <c r="G89" s="20">
        <f>Model!G89</f>
        <v>1</v>
      </c>
      <c r="H89" s="20">
        <f>Model!H89</f>
        <v>13</v>
      </c>
      <c r="I89" s="20" t="str">
        <f>Model!I89</f>
        <v>ຄີກ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18.600000000000001" x14ac:dyDescent="0.4">
      <c r="A90" s="20" t="str">
        <f>Model!A90</f>
        <v>ພຸດ</v>
      </c>
      <c r="B90" s="20" t="str">
        <f>Model!B90</f>
        <v>553968</v>
      </c>
      <c r="C90" s="20">
        <f>Model!C90</f>
        <v>478</v>
      </c>
      <c r="D90" s="20" t="str">
        <f>Model!D90</f>
        <v>ສູງຄູ່</v>
      </c>
      <c r="E90" s="20" t="str">
        <f>Model!E90</f>
        <v>&gt;=450&lt;500</v>
      </c>
      <c r="F90" s="20" t="str">
        <f>Model!F90</f>
        <v>H</v>
      </c>
      <c r="G90" s="20">
        <f>Model!G90</f>
        <v>3</v>
      </c>
      <c r="H90" s="20">
        <f>Model!H90</f>
        <v>11</v>
      </c>
      <c r="I90" s="20" t="str">
        <f>Model!I90</f>
        <v>ຄູ່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18.600000000000001" x14ac:dyDescent="0.4">
      <c r="A91" s="20" t="str">
        <f>Model!A91</f>
        <v>ສຸກ</v>
      </c>
      <c r="B91" s="20" t="str">
        <f>Model!B91</f>
        <v>294769</v>
      </c>
      <c r="C91" s="20">
        <f>Model!C91</f>
        <v>332</v>
      </c>
      <c r="D91" s="20" t="str">
        <f>Model!D91</f>
        <v>ສູງຄູ່</v>
      </c>
      <c r="E91" s="22" t="str">
        <f>Model!E91</f>
        <v>&gt;=300&lt;350</v>
      </c>
      <c r="F91" s="20" t="str">
        <f>Model!F91</f>
        <v>H</v>
      </c>
      <c r="G91" s="20">
        <f>Model!G91</f>
        <v>1</v>
      </c>
      <c r="H91" s="20">
        <f>Model!H91</f>
        <v>13</v>
      </c>
      <c r="I91" s="20" t="str">
        <f>Model!I91</f>
        <v>ຄີກ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18.600000000000001" x14ac:dyDescent="0.4">
      <c r="A92" s="20" t="str">
        <f>Model!A92</f>
        <v>ຈັນ</v>
      </c>
      <c r="B92" s="20" t="str">
        <f>Model!B92</f>
        <v>692713</v>
      </c>
      <c r="C92" s="20">
        <f>Model!C92</f>
        <v>354</v>
      </c>
      <c r="D92" s="20" t="str">
        <f>Model!D92</f>
        <v>ສູງຄູ່</v>
      </c>
      <c r="E92" s="22" t="str">
        <f>Model!E92</f>
        <v>&gt;=350&lt;400</v>
      </c>
      <c r="F92" s="20" t="str">
        <f>Model!F92</f>
        <v>L</v>
      </c>
      <c r="G92" s="20">
        <f>Model!G92</f>
        <v>2</v>
      </c>
      <c r="H92" s="20">
        <f>Model!H92</f>
        <v>12</v>
      </c>
      <c r="I92" s="20" t="str">
        <f>Model!I92</f>
        <v>ຄີກ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18.600000000000001" x14ac:dyDescent="0.4">
      <c r="A93" s="20" t="str">
        <f>Model!A93</f>
        <v>ພຸດ</v>
      </c>
      <c r="B93" s="20" t="str">
        <f>Model!B93</f>
        <v>036650</v>
      </c>
      <c r="C93" s="20">
        <f>Model!C93</f>
        <v>256</v>
      </c>
      <c r="D93" s="20" t="str">
        <f>Model!D93</f>
        <v>ສູງຄູ່</v>
      </c>
      <c r="E93" s="22" t="str">
        <f>Model!E93</f>
        <v>&gt;=250&lt;300</v>
      </c>
      <c r="F93" s="20" t="str">
        <f>Model!F93</f>
        <v>H</v>
      </c>
      <c r="G93" s="20">
        <f>Model!G93</f>
        <v>1</v>
      </c>
      <c r="H93" s="20">
        <f>Model!H93</f>
        <v>13</v>
      </c>
      <c r="I93" s="20" t="str">
        <f>Model!I93</f>
        <v>ຄູ່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18.600000000000001" x14ac:dyDescent="0.4">
      <c r="A94" s="20" t="str">
        <f>Model!A94</f>
        <v>ສຸກ</v>
      </c>
      <c r="B94" s="20" t="str">
        <f>Model!B94</f>
        <v>528177</v>
      </c>
      <c r="C94" s="20">
        <f>Model!C94</f>
        <v>406</v>
      </c>
      <c r="D94" s="20" t="str">
        <f>Model!D94</f>
        <v>ສູງຄູ່</v>
      </c>
      <c r="E94" s="21" t="str">
        <f>Model!E94</f>
        <v>&gt;=400&lt;450</v>
      </c>
      <c r="F94" s="22" t="str">
        <f>Model!F94</f>
        <v>H</v>
      </c>
      <c r="G94" s="20">
        <f>Model!G94</f>
        <v>3</v>
      </c>
      <c r="H94" s="20">
        <f>Model!H94</f>
        <v>11</v>
      </c>
      <c r="I94" s="20" t="str">
        <f>Model!I94</f>
        <v>ຄີກ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18.600000000000001" x14ac:dyDescent="0.4">
      <c r="A95" s="20" t="str">
        <f>Model!A95</f>
        <v>ຈັນ</v>
      </c>
      <c r="B95" s="20" t="str">
        <f>Model!B95</f>
        <v>477803</v>
      </c>
      <c r="C95" s="20">
        <f>Model!C95</f>
        <v>288</v>
      </c>
      <c r="D95" s="20" t="str">
        <f>Model!D95</f>
        <v>ສູງຄູ່</v>
      </c>
      <c r="E95" s="20" t="str">
        <f>Model!E95</f>
        <v>&gt;=250&lt;300</v>
      </c>
      <c r="F95" s="22" t="str">
        <f>Model!F95</f>
        <v>L</v>
      </c>
      <c r="G95" s="20">
        <f>Model!G95</f>
        <v>1</v>
      </c>
      <c r="H95" s="20">
        <f>Model!H95</f>
        <v>13</v>
      </c>
      <c r="I95" s="20" t="str">
        <f>Model!I95</f>
        <v>ຄີກ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18.600000000000001" x14ac:dyDescent="0.4">
      <c r="A96" s="20" t="str">
        <f>Model!A96</f>
        <v>ພຸດ</v>
      </c>
      <c r="B96" s="20" t="str">
        <f>Model!B96</f>
        <v>876199</v>
      </c>
      <c r="C96" s="20">
        <f>Model!C96</f>
        <v>454</v>
      </c>
      <c r="D96" s="20" t="str">
        <f>Model!D96</f>
        <v>ສູງຄູ່</v>
      </c>
      <c r="E96" s="20" t="str">
        <f>Model!E96</f>
        <v>&gt;=450&lt;500</v>
      </c>
      <c r="F96" s="22" t="str">
        <f>Model!F96</f>
        <v>H</v>
      </c>
      <c r="G96" s="20">
        <f>Model!G96</f>
        <v>3</v>
      </c>
      <c r="H96" s="20">
        <f>Model!H96</f>
        <v>11</v>
      </c>
      <c r="I96" s="20" t="str">
        <f>Model!I96</f>
        <v>ຄີກ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18.600000000000001" x14ac:dyDescent="0.4">
      <c r="A97" s="20" t="str">
        <f>Model!A97</f>
        <v>ສຸກ</v>
      </c>
      <c r="B97" s="20" t="str">
        <f>Model!B97</f>
        <v>382101</v>
      </c>
      <c r="C97" s="20">
        <f>Model!C97</f>
        <v>124</v>
      </c>
      <c r="D97" s="20" t="str">
        <f>Model!D97</f>
        <v>ຕ່ຳຄູ່</v>
      </c>
      <c r="E97" s="20" t="str">
        <f>Model!E97</f>
        <v>&lt;200</v>
      </c>
      <c r="F97" s="21" t="str">
        <f>Model!F97</f>
        <v>L</v>
      </c>
      <c r="G97" s="20">
        <f>Model!G97</f>
        <v>0</v>
      </c>
      <c r="H97" s="20">
        <f>Model!H97</f>
        <v>14</v>
      </c>
      <c r="I97" s="20" t="str">
        <f>Model!I97</f>
        <v>ຄີກ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18.600000000000001" x14ac:dyDescent="0.4">
      <c r="A98" s="20" t="str">
        <f>Model!A98</f>
        <v>ຈັນ</v>
      </c>
      <c r="B98" s="20" t="str">
        <f>Model!B98</f>
        <v>189022</v>
      </c>
      <c r="C98" s="20">
        <f>Model!C98</f>
        <v>155</v>
      </c>
      <c r="D98" s="20" t="str">
        <f>Model!D98</f>
        <v>ຕ່ຳຄີກ</v>
      </c>
      <c r="E98" s="20" t="str">
        <f>Model!E98</f>
        <v>&lt;200</v>
      </c>
      <c r="F98" s="20" t="str">
        <f>Model!F98</f>
        <v>L</v>
      </c>
      <c r="G98" s="20">
        <f>Model!G98</f>
        <v>0</v>
      </c>
      <c r="H98" s="20">
        <f>Model!H98</f>
        <v>14</v>
      </c>
      <c r="I98" s="20" t="str">
        <f>Model!I98</f>
        <v>ຄູ່</v>
      </c>
      <c r="J98" s="7"/>
      <c r="K98" s="7" t="str">
        <f t="shared" si="2"/>
        <v>0</v>
      </c>
      <c r="L98" s="7" t="str">
        <f t="shared" si="3"/>
        <v>22</v>
      </c>
      <c r="M98" s="7"/>
    </row>
    <row r="99" spans="1:13" ht="18.600000000000001" x14ac:dyDescent="0.4">
      <c r="A99" s="20" t="str">
        <f>Model!A99</f>
        <v>ພຸດ</v>
      </c>
      <c r="B99" s="20" t="str">
        <f>Model!B99</f>
        <v>752575</v>
      </c>
      <c r="C99" s="20">
        <f>Model!C99</f>
        <v>452</v>
      </c>
      <c r="D99" s="20" t="str">
        <f>Model!D99</f>
        <v>ສູງຄູ່</v>
      </c>
      <c r="E99" s="20" t="str">
        <f>Model!E99</f>
        <v>&gt;=450&lt;500</v>
      </c>
      <c r="F99" s="20" t="str">
        <f>Model!F99</f>
        <v>H</v>
      </c>
      <c r="G99" s="20">
        <f>Model!G99</f>
        <v>3</v>
      </c>
      <c r="H99" s="20">
        <f>Model!H99</f>
        <v>11</v>
      </c>
      <c r="I99" s="20" t="str">
        <f>Model!I99</f>
        <v>ຄີກ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18.600000000000001" x14ac:dyDescent="0.4">
      <c r="A100" s="20" t="str">
        <f>Model!A100</f>
        <v>ສຸກ</v>
      </c>
      <c r="B100" s="20" t="str">
        <f>Model!B100</f>
        <v>531096</v>
      </c>
      <c r="C100" s="20">
        <f>Model!C100</f>
        <v>376</v>
      </c>
      <c r="D100" s="20" t="str">
        <f>Model!D100</f>
        <v>ສູງຄູ່</v>
      </c>
      <c r="E100" s="20" t="str">
        <f>Model!E100</f>
        <v>&gt;=350&lt;400</v>
      </c>
      <c r="F100" s="20" t="str">
        <f>Model!F100</f>
        <v>H</v>
      </c>
      <c r="G100" s="20">
        <f>Model!G100</f>
        <v>3</v>
      </c>
      <c r="H100" s="20">
        <f>Model!H100</f>
        <v>11</v>
      </c>
      <c r="I100" s="20" t="str">
        <f>Model!I100</f>
        <v>ຄູ່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18.600000000000001" x14ac:dyDescent="0.4">
      <c r="A101" s="20" t="str">
        <f>Model!A101</f>
        <v>ຈັນ</v>
      </c>
      <c r="B101" s="20" t="str">
        <f>Model!B101</f>
        <v>560091</v>
      </c>
      <c r="C101" s="20">
        <f>Model!C101</f>
        <v>374</v>
      </c>
      <c r="D101" s="20" t="str">
        <f>Model!D101</f>
        <v>ສູງຄູ່</v>
      </c>
      <c r="E101" s="20" t="str">
        <f>Model!E101</f>
        <v>&gt;=350&lt;400</v>
      </c>
      <c r="F101" s="20" t="str">
        <f>Model!F101</f>
        <v>H</v>
      </c>
      <c r="G101" s="20">
        <f>Model!G101</f>
        <v>3</v>
      </c>
      <c r="H101" s="20">
        <f>Model!H101</f>
        <v>11</v>
      </c>
      <c r="I101" s="20" t="str">
        <f>Model!I101</f>
        <v>ຄີກ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18.600000000000001" x14ac:dyDescent="0.4">
      <c r="A102" s="20" t="str">
        <f>Model!A102</f>
        <v>ພຸດ</v>
      </c>
      <c r="B102" s="20" t="str">
        <f>Model!B102</f>
        <v>193603</v>
      </c>
      <c r="C102" s="20">
        <f>Model!C102</f>
        <v>191</v>
      </c>
      <c r="D102" s="20" t="str">
        <f>Model!D102</f>
        <v>ຕ່ຳຄີກ</v>
      </c>
      <c r="E102" s="20" t="str">
        <f>Model!E102</f>
        <v>&lt;200</v>
      </c>
      <c r="F102" s="20" t="str">
        <f>Model!F102</f>
        <v>L</v>
      </c>
      <c r="G102" s="20">
        <f>Model!G102</f>
        <v>0</v>
      </c>
      <c r="H102" s="20">
        <f>Model!H102</f>
        <v>14</v>
      </c>
      <c r="I102" s="20" t="str">
        <f>Model!I102</f>
        <v>ຄີກ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18.600000000000001" x14ac:dyDescent="0.4">
      <c r="A103" s="20" t="str">
        <f>Model!A103</f>
        <v>ສຸກ</v>
      </c>
      <c r="B103" s="20" t="str">
        <f>Model!B103</f>
        <v>134102</v>
      </c>
      <c r="C103" s="20">
        <f>Model!C103</f>
        <v>148</v>
      </c>
      <c r="D103" s="20" t="str">
        <f>Model!D103</f>
        <v>ຕ່ຳຄູ່</v>
      </c>
      <c r="E103" s="20" t="str">
        <f>Model!E103</f>
        <v>&lt;200</v>
      </c>
      <c r="F103" s="20" t="str">
        <f>Model!F103</f>
        <v>L</v>
      </c>
      <c r="G103" s="20">
        <f>Model!G103</f>
        <v>0</v>
      </c>
      <c r="H103" s="20">
        <f>Model!H103</f>
        <v>14</v>
      </c>
      <c r="I103" s="20" t="str">
        <f>Model!I103</f>
        <v>ຄູ່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18.600000000000001" x14ac:dyDescent="0.4">
      <c r="A104" s="20" t="str">
        <f>Model!A104</f>
        <v>ຈັນ</v>
      </c>
      <c r="B104" s="20" t="str">
        <f>Model!B104</f>
        <v>558160</v>
      </c>
      <c r="C104" s="20">
        <f>Model!C104</f>
        <v>382</v>
      </c>
      <c r="D104" s="20" t="str">
        <f>Model!D104</f>
        <v>ສູງຄູ່</v>
      </c>
      <c r="E104" s="20" t="str">
        <f>Model!E104</f>
        <v>&gt;=350&lt;400</v>
      </c>
      <c r="F104" s="20" t="str">
        <f>Model!F104</f>
        <v>H</v>
      </c>
      <c r="G104" s="20">
        <f>Model!G104</f>
        <v>3</v>
      </c>
      <c r="H104" s="20">
        <f>Model!H104</f>
        <v>11</v>
      </c>
      <c r="I104" s="20" t="str">
        <f>Model!I104</f>
        <v>ຄູ່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18.600000000000001" x14ac:dyDescent="0.4">
      <c r="A105" s="20" t="str">
        <f>Model!A105</f>
        <v>ພຸດ</v>
      </c>
      <c r="B105" s="20" t="str">
        <f>Model!B105</f>
        <v>747044</v>
      </c>
      <c r="C105" s="20">
        <f>Model!C105</f>
        <v>310</v>
      </c>
      <c r="D105" s="20" t="str">
        <f>Model!D105</f>
        <v>ສູງຄູ່</v>
      </c>
      <c r="E105" s="20" t="str">
        <f>Model!E105</f>
        <v>&gt;=300&lt;350</v>
      </c>
      <c r="F105" s="20" t="str">
        <f>Model!F105</f>
        <v>L</v>
      </c>
      <c r="G105" s="20">
        <f>Model!G105</f>
        <v>2</v>
      </c>
      <c r="H105" s="20">
        <f>Model!H105</f>
        <v>12</v>
      </c>
      <c r="I105" s="20" t="str">
        <f>Model!I105</f>
        <v>ຄູ່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18.600000000000001" x14ac:dyDescent="0.4">
      <c r="A106" s="20" t="str">
        <f>Model!A106</f>
        <v>ສຸກ</v>
      </c>
      <c r="B106" s="20" t="str">
        <f>Model!B106</f>
        <v>579934</v>
      </c>
      <c r="C106" s="20">
        <f>Model!C106</f>
        <v>407</v>
      </c>
      <c r="D106" s="20" t="str">
        <f>Model!D106</f>
        <v>ສູງຄີກ</v>
      </c>
      <c r="E106" s="20" t="str">
        <f>Model!E106</f>
        <v>&gt;=400&lt;450</v>
      </c>
      <c r="F106" s="20" t="str">
        <f>Model!F106</f>
        <v>L</v>
      </c>
      <c r="G106" s="20">
        <f>Model!G106</f>
        <v>2</v>
      </c>
      <c r="H106" s="20">
        <f>Model!H106</f>
        <v>12</v>
      </c>
      <c r="I106" s="20" t="str">
        <f>Model!I106</f>
        <v>ຄູ່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18.600000000000001" x14ac:dyDescent="0.4">
      <c r="A107" s="20" t="str">
        <f>Model!A107</f>
        <v>ຈັນ</v>
      </c>
      <c r="B107" s="20" t="str">
        <f>Model!B107</f>
        <v>195087</v>
      </c>
      <c r="C107" s="20">
        <f>Model!C107</f>
        <v>345</v>
      </c>
      <c r="D107" s="20" t="str">
        <f>Model!D107</f>
        <v>ສູງຄີກ</v>
      </c>
      <c r="E107" s="20" t="str">
        <f>Model!E107</f>
        <v>&gt;=300&lt;350</v>
      </c>
      <c r="F107" s="22" t="str">
        <f>Model!F107</f>
        <v>H</v>
      </c>
      <c r="G107" s="20">
        <f>Model!G107</f>
        <v>2</v>
      </c>
      <c r="H107" s="20">
        <f>Model!H107</f>
        <v>12</v>
      </c>
      <c r="I107" s="20" t="str">
        <f>Model!I107</f>
        <v>ຄີກ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18.600000000000001" x14ac:dyDescent="0.4">
      <c r="A108" s="20" t="str">
        <f>Model!A108</f>
        <v>ພຸດ</v>
      </c>
      <c r="B108" s="20" t="str">
        <f>Model!B108</f>
        <v>604329</v>
      </c>
      <c r="C108" s="20">
        <f>Model!C108</f>
        <v>354</v>
      </c>
      <c r="D108" s="20" t="str">
        <f>Model!D108</f>
        <v>ສູງຄູ່</v>
      </c>
      <c r="E108" s="20" t="str">
        <f>Model!E108</f>
        <v>&gt;=350&lt;400</v>
      </c>
      <c r="F108" s="22" t="str">
        <f>Model!F108</f>
        <v>L</v>
      </c>
      <c r="G108" s="20">
        <f>Model!G108</f>
        <v>3</v>
      </c>
      <c r="H108" s="20">
        <f>Model!H108</f>
        <v>11</v>
      </c>
      <c r="I108" s="20" t="str">
        <f>Model!I108</f>
        <v>ຄີກ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18.600000000000001" x14ac:dyDescent="0.4">
      <c r="A109" s="20" t="str">
        <f>Model!A109</f>
        <v>ສຸກ</v>
      </c>
      <c r="B109" s="20" t="str">
        <f>Model!B109</f>
        <v>462153</v>
      </c>
      <c r="C109" s="20">
        <f>Model!C109</f>
        <v>333</v>
      </c>
      <c r="D109" s="20" t="str">
        <f>Model!D109</f>
        <v>ສູງຄີກ</v>
      </c>
      <c r="E109" s="20" t="str">
        <f>Model!E109</f>
        <v>&gt;=300&lt;350</v>
      </c>
      <c r="F109" s="22" t="str">
        <f>Model!F109</f>
        <v>H</v>
      </c>
      <c r="G109" s="20">
        <f>Model!G109</f>
        <v>2</v>
      </c>
      <c r="H109" s="20">
        <f>Model!H109</f>
        <v>12</v>
      </c>
      <c r="I109" s="20" t="str">
        <f>Model!I109</f>
        <v>ຄີກ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18.600000000000001" x14ac:dyDescent="0.4">
      <c r="A110" s="20" t="str">
        <f>Model!A110</f>
        <v>ຈັນ</v>
      </c>
      <c r="B110" s="20" t="str">
        <f>Model!B110</f>
        <v>933548</v>
      </c>
      <c r="C110" s="20">
        <f>Model!C110</f>
        <v>386</v>
      </c>
      <c r="D110" s="20" t="str">
        <f>Model!D110</f>
        <v>ສູງຄູ່</v>
      </c>
      <c r="E110" s="20" t="str">
        <f>Model!E110</f>
        <v>&gt;=350&lt;400</v>
      </c>
      <c r="F110" s="21" t="str">
        <f>Model!F110</f>
        <v>L</v>
      </c>
      <c r="G110" s="20">
        <f>Model!G110</f>
        <v>3</v>
      </c>
      <c r="H110" s="20">
        <f>Model!H110</f>
        <v>11</v>
      </c>
      <c r="I110" s="20" t="str">
        <f>Model!I110</f>
        <v>ຄູ່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18.600000000000001" x14ac:dyDescent="0.4">
      <c r="A111" s="20" t="str">
        <f>Model!A111</f>
        <v>ພຸດ</v>
      </c>
      <c r="B111" s="20" t="str">
        <f>Model!B111</f>
        <v>941044</v>
      </c>
      <c r="C111" s="20">
        <f>Model!C111</f>
        <v>292</v>
      </c>
      <c r="D111" s="20" t="str">
        <f>Model!D111</f>
        <v>ສູງຄູ່</v>
      </c>
      <c r="E111" s="20" t="str">
        <f>Model!E111</f>
        <v>&gt;=250&lt;300</v>
      </c>
      <c r="F111" s="20" t="str">
        <f>Model!F111</f>
        <v>L</v>
      </c>
      <c r="G111" s="20">
        <f>Model!G111</f>
        <v>2</v>
      </c>
      <c r="H111" s="20">
        <f>Model!H111</f>
        <v>12</v>
      </c>
      <c r="I111" s="20" t="str">
        <f>Model!I111</f>
        <v>ຄູ່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18.600000000000001" x14ac:dyDescent="0.4">
      <c r="A112" s="20" t="str">
        <f>Model!A112</f>
        <v>ສຸກ</v>
      </c>
      <c r="B112" s="20" t="str">
        <f>Model!B112</f>
        <v>232290</v>
      </c>
      <c r="C112" s="20">
        <f>Model!C112</f>
        <v>257</v>
      </c>
      <c r="D112" s="20" t="str">
        <f>Model!D112</f>
        <v>ສູງຄີກ</v>
      </c>
      <c r="E112" s="20" t="str">
        <f>Model!E112</f>
        <v>&gt;=250&lt;300</v>
      </c>
      <c r="F112" s="20" t="str">
        <f>Model!F112</f>
        <v>H</v>
      </c>
      <c r="G112" s="20">
        <f>Model!G112</f>
        <v>1</v>
      </c>
      <c r="H112" s="20">
        <f>Model!H112</f>
        <v>13</v>
      </c>
      <c r="I112" s="20" t="str">
        <f>Model!I112</f>
        <v>ຄູ່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18.600000000000001" x14ac:dyDescent="0.4">
      <c r="A113" s="20" t="str">
        <f>Model!A113</f>
        <v>ຈັນ</v>
      </c>
      <c r="B113" s="20" t="str">
        <f>Model!B113</f>
        <v>131258</v>
      </c>
      <c r="C113" s="20">
        <f>Model!C113</f>
        <v>315</v>
      </c>
      <c r="D113" s="20" t="str">
        <f>Model!D113</f>
        <v>ສູງຄີກ</v>
      </c>
      <c r="E113" s="20" t="str">
        <f>Model!E113</f>
        <v>&gt;=300&lt;350</v>
      </c>
      <c r="F113" s="20" t="str">
        <f>Model!F113</f>
        <v>H</v>
      </c>
      <c r="G113" s="20">
        <f>Model!G113</f>
        <v>2</v>
      </c>
      <c r="H113" s="20">
        <f>Model!H113</f>
        <v>12</v>
      </c>
      <c r="I113" s="20" t="str">
        <f>Model!I113</f>
        <v>ຄູ່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18.600000000000001" x14ac:dyDescent="0.4">
      <c r="A114" s="20" t="str">
        <f>Model!A114</f>
        <v>ພຸດ</v>
      </c>
      <c r="B114" s="20" t="str">
        <f>Model!B114</f>
        <v>636198</v>
      </c>
      <c r="C114" s="20">
        <f>Model!C114</f>
        <v>461</v>
      </c>
      <c r="D114" s="20" t="str">
        <f>Model!D114</f>
        <v>ສູງຄີກ</v>
      </c>
      <c r="E114" s="20" t="str">
        <f>Model!E114</f>
        <v>&gt;=450&lt;500</v>
      </c>
      <c r="F114" s="20" t="str">
        <f>Model!F114</f>
        <v>H</v>
      </c>
      <c r="G114" s="20">
        <f>Model!G114</f>
        <v>4</v>
      </c>
      <c r="H114" s="20">
        <f>Model!H114</f>
        <v>10</v>
      </c>
      <c r="I114" s="20" t="str">
        <f>Model!I114</f>
        <v>ຄູ່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18.600000000000001" x14ac:dyDescent="0.4">
      <c r="A115" s="20" t="str">
        <f>Model!A115</f>
        <v>ສຸກ</v>
      </c>
      <c r="B115" s="20" t="str">
        <f>Model!B115</f>
        <v>096622</v>
      </c>
      <c r="C115" s="20">
        <f>Model!C115</f>
        <v>239</v>
      </c>
      <c r="D115" s="20" t="str">
        <f>Model!D115</f>
        <v>ຕ່ຳຄີກ</v>
      </c>
      <c r="E115" s="20" t="str">
        <f>Model!E115</f>
        <v>&gt;=200&lt;250</v>
      </c>
      <c r="F115" s="20" t="str">
        <f>Model!F115</f>
        <v>L</v>
      </c>
      <c r="G115" s="20">
        <f>Model!G115</f>
        <v>0</v>
      </c>
      <c r="H115" s="20">
        <f>Model!H115</f>
        <v>14</v>
      </c>
      <c r="I115" s="20" t="str">
        <f>Model!I115</f>
        <v>ຄູ່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18.600000000000001" x14ac:dyDescent="0.4">
      <c r="A116" s="20" t="str">
        <f>Model!A116</f>
        <v>ຈັນ</v>
      </c>
      <c r="B116" s="20" t="str">
        <f>Model!B116</f>
        <v>408303</v>
      </c>
      <c r="C116" s="20">
        <f>Model!C116</f>
        <v>254</v>
      </c>
      <c r="D116" s="20" t="str">
        <f>Model!D116</f>
        <v>ສູງຄູ່</v>
      </c>
      <c r="E116" s="20" t="str">
        <f>Model!E116</f>
        <v>&gt;=250&lt;300</v>
      </c>
      <c r="F116" s="20" t="str">
        <f>Model!F116</f>
        <v>L</v>
      </c>
      <c r="G116" s="20">
        <f>Model!G116</f>
        <v>1</v>
      </c>
      <c r="H116" s="20">
        <f>Model!H116</f>
        <v>13</v>
      </c>
      <c r="I116" s="20" t="str">
        <f>Model!I116</f>
        <v>ຄີກ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18.600000000000001" x14ac:dyDescent="0.4">
      <c r="A117" s="20" t="str">
        <f>Model!A117</f>
        <v>ພຸດ</v>
      </c>
      <c r="B117" s="20" t="str">
        <f>Model!B117</f>
        <v>992236</v>
      </c>
      <c r="C117" s="20">
        <f>Model!C117</f>
        <v>349</v>
      </c>
      <c r="D117" s="20" t="str">
        <f>Model!D117</f>
        <v>ສູງຄີກ</v>
      </c>
      <c r="E117" s="20" t="str">
        <f>Model!E117</f>
        <v>&gt;=300&lt;350</v>
      </c>
      <c r="F117" s="20" t="str">
        <f>Model!F117</f>
        <v>L</v>
      </c>
      <c r="G117" s="20">
        <f>Model!G117</f>
        <v>3</v>
      </c>
      <c r="H117" s="20">
        <f>Model!H117</f>
        <v>11</v>
      </c>
      <c r="I117" s="20" t="str">
        <f>Model!I117</f>
        <v>ຄູ່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18.600000000000001" x14ac:dyDescent="0.4">
      <c r="A118" s="20" t="str">
        <f>Model!A118</f>
        <v>ສຸກ</v>
      </c>
      <c r="B118" s="20" t="str">
        <f>Model!B118</f>
        <v>577913</v>
      </c>
      <c r="C118" s="20">
        <f>Model!C118</f>
        <v>387</v>
      </c>
      <c r="D118" s="20" t="str">
        <f>Model!D118</f>
        <v>ສູງຄີກ</v>
      </c>
      <c r="E118" s="20" t="str">
        <f>Model!E118</f>
        <v>&gt;=350&lt;400</v>
      </c>
      <c r="F118" s="20" t="str">
        <f>Model!F118</f>
        <v>L</v>
      </c>
      <c r="G118" s="20">
        <f>Model!G118</f>
        <v>2</v>
      </c>
      <c r="H118" s="20">
        <f>Model!H118</f>
        <v>12</v>
      </c>
      <c r="I118" s="20" t="str">
        <f>Model!I118</f>
        <v>ຄີກ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18.600000000000001" x14ac:dyDescent="0.4">
      <c r="A119" s="20" t="str">
        <f>Model!A119</f>
        <v>ຈັນ</v>
      </c>
      <c r="B119" s="20" t="str">
        <f>Model!B119</f>
        <v>962167</v>
      </c>
      <c r="C119" s="20">
        <f>Model!C119</f>
        <v>439</v>
      </c>
      <c r="D119" s="20" t="str">
        <f>Model!D119</f>
        <v>ສູງຄີກ</v>
      </c>
      <c r="E119" s="20" t="str">
        <f>Model!E119</f>
        <v>&gt;=400&lt;450</v>
      </c>
      <c r="F119" s="20" t="str">
        <f>Model!F119</f>
        <v>H</v>
      </c>
      <c r="G119" s="20">
        <f>Model!G119</f>
        <v>4</v>
      </c>
      <c r="H119" s="20">
        <f>Model!H119</f>
        <v>10</v>
      </c>
      <c r="I119" s="20" t="str">
        <f>Model!I119</f>
        <v>ຄີກ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18.600000000000001" x14ac:dyDescent="0.4">
      <c r="A120" s="20" t="str">
        <f>Model!A120</f>
        <v>ພຸດ</v>
      </c>
      <c r="B120" s="20" t="str">
        <f>Model!B120</f>
        <v>316351</v>
      </c>
      <c r="C120" s="20">
        <f>Model!C120</f>
        <v>268</v>
      </c>
      <c r="D120" s="20" t="str">
        <f>Model!D120</f>
        <v>ສູງຄູ່</v>
      </c>
      <c r="E120" s="20" t="str">
        <f>Model!E120</f>
        <v>&gt;=250&lt;300</v>
      </c>
      <c r="F120" s="22" t="str">
        <f>Model!F120</f>
        <v>H</v>
      </c>
      <c r="G120" s="20">
        <f>Model!G120</f>
        <v>1</v>
      </c>
      <c r="H120" s="20">
        <f>Model!H120</f>
        <v>13</v>
      </c>
      <c r="I120" s="20" t="str">
        <f>Model!I120</f>
        <v>ຄີກ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18.600000000000001" x14ac:dyDescent="0.4">
      <c r="A121" s="20" t="str">
        <f>Model!A121</f>
        <v>ສຸກ</v>
      </c>
      <c r="B121" s="20" t="str">
        <f>Model!B121</f>
        <v>055235</v>
      </c>
      <c r="C121" s="20">
        <f>Model!C121</f>
        <v>219</v>
      </c>
      <c r="D121" s="20" t="str">
        <f>Model!D121</f>
        <v>ຕ່ຳຄີກ</v>
      </c>
      <c r="E121" s="20" t="str">
        <f>Model!E121</f>
        <v>&gt;=200&lt;250</v>
      </c>
      <c r="F121" s="22" t="str">
        <f>Model!F121</f>
        <v>L</v>
      </c>
      <c r="G121" s="20">
        <f>Model!G121</f>
        <v>0</v>
      </c>
      <c r="H121" s="20">
        <f>Model!H121</f>
        <v>14</v>
      </c>
      <c r="I121" s="20" t="str">
        <f>Model!I121</f>
        <v>ຄີກ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18.600000000000001" x14ac:dyDescent="0.4">
      <c r="A122" s="20" t="str">
        <f>Model!A122</f>
        <v>ຈັນ</v>
      </c>
      <c r="B122" s="20" t="str">
        <f>Model!B122</f>
        <v>546975</v>
      </c>
      <c r="C122" s="20">
        <f>Model!C122</f>
        <v>490</v>
      </c>
      <c r="D122" s="20" t="str">
        <f>Model!D122</f>
        <v>ສູງຄູ່</v>
      </c>
      <c r="E122" s="20" t="str">
        <f>Model!E122</f>
        <v>&gt;=450&lt;500</v>
      </c>
      <c r="F122" s="22" t="str">
        <f>Model!F122</f>
        <v>H</v>
      </c>
      <c r="G122" s="20">
        <f>Model!G122</f>
        <v>3</v>
      </c>
      <c r="H122" s="20">
        <f>Model!H122</f>
        <v>11</v>
      </c>
      <c r="I122" s="20" t="str">
        <f>Model!I122</f>
        <v>ຄີກ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18.600000000000001" x14ac:dyDescent="0.4">
      <c r="A123" s="20" t="str">
        <f>Model!A123</f>
        <v>ພຸດ</v>
      </c>
      <c r="B123" s="20" t="str">
        <f>Model!B123</f>
        <v>611768</v>
      </c>
      <c r="C123" s="20">
        <f>Model!C123</f>
        <v>483</v>
      </c>
      <c r="D123" s="20" t="str">
        <f>Model!D123</f>
        <v>ສູງຄີກ</v>
      </c>
      <c r="E123" s="22" t="str">
        <f>Model!E123</f>
        <v>&gt;=450&lt;500</v>
      </c>
      <c r="F123" s="21" t="str">
        <f>Model!F123</f>
        <v>H</v>
      </c>
      <c r="G123" s="20">
        <f>Model!G123</f>
        <v>4</v>
      </c>
      <c r="H123" s="20">
        <f>Model!H123</f>
        <v>10</v>
      </c>
      <c r="I123" s="20" t="str">
        <f>Model!I123</f>
        <v>ຄູ່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18.600000000000001" x14ac:dyDescent="0.4">
      <c r="A124" s="20" t="str">
        <f>Model!A124</f>
        <v>ສຸກ</v>
      </c>
      <c r="B124" s="20" t="str">
        <f>Model!B124</f>
        <v>870245</v>
      </c>
      <c r="C124" s="20">
        <f>Model!C124</f>
        <v>328</v>
      </c>
      <c r="D124" s="20" t="str">
        <f>Model!D124</f>
        <v>ສູງຄູ່</v>
      </c>
      <c r="E124" s="22" t="str">
        <f>Model!E124</f>
        <v>&gt;=300&lt;350</v>
      </c>
      <c r="F124" s="20" t="str">
        <f>Model!F124</f>
        <v>L</v>
      </c>
      <c r="G124" s="20">
        <f>Model!G124</f>
        <v>2</v>
      </c>
      <c r="H124" s="20">
        <f>Model!H124</f>
        <v>12</v>
      </c>
      <c r="I124" s="20" t="str">
        <f>Model!I124</f>
        <v>ຄີກ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18.600000000000001" x14ac:dyDescent="0.4">
      <c r="A125" s="20" t="str">
        <f>Model!A125</f>
        <v>ຈັນ</v>
      </c>
      <c r="B125" s="20" t="str">
        <f>Model!B125</f>
        <v>390192</v>
      </c>
      <c r="C125" s="20">
        <f>Model!C125</f>
        <v>286</v>
      </c>
      <c r="D125" s="20" t="str">
        <f>Model!D125</f>
        <v>ສູງຄູ່</v>
      </c>
      <c r="E125" s="22" t="str">
        <f>Model!E125</f>
        <v>&gt;=250&lt;300</v>
      </c>
      <c r="F125" s="20" t="str">
        <f>Model!F125</f>
        <v>H</v>
      </c>
      <c r="G125" s="20">
        <f>Model!G125</f>
        <v>1</v>
      </c>
      <c r="H125" s="20">
        <f>Model!H125</f>
        <v>13</v>
      </c>
      <c r="I125" s="20" t="str">
        <f>Model!I125</f>
        <v>ຄູ່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18.600000000000001" x14ac:dyDescent="0.4">
      <c r="A126" s="20" t="str">
        <f>Model!A126</f>
        <v>ພຸດ</v>
      </c>
      <c r="B126" s="20" t="str">
        <f>Model!B126</f>
        <v>823087</v>
      </c>
      <c r="C126" s="20">
        <f>Model!C126</f>
        <v>426</v>
      </c>
      <c r="D126" s="20" t="str">
        <f>Model!D126</f>
        <v>ສູງຄູ່</v>
      </c>
      <c r="E126" s="21" t="str">
        <f>Model!E126</f>
        <v>&gt;=400&lt;450</v>
      </c>
      <c r="F126" s="22" t="str">
        <f>Model!F126</f>
        <v>H</v>
      </c>
      <c r="G126" s="20">
        <f>Model!G126</f>
        <v>4</v>
      </c>
      <c r="H126" s="20">
        <f>Model!H126</f>
        <v>10</v>
      </c>
      <c r="I126" s="20" t="str">
        <f>Model!I126</f>
        <v>ຄີກ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18.600000000000001" x14ac:dyDescent="0.4">
      <c r="A127" s="20" t="str">
        <f>Model!A127</f>
        <v>ສຸກ</v>
      </c>
      <c r="B127" s="20" t="str">
        <f>Model!B127</f>
        <v>589239</v>
      </c>
      <c r="C127" s="20">
        <f>Model!C127</f>
        <v>396</v>
      </c>
      <c r="D127" s="20" t="str">
        <f>Model!D127</f>
        <v>ສູງຄູ່</v>
      </c>
      <c r="E127" s="20" t="str">
        <f>Model!E127</f>
        <v>&gt;=350&lt;400</v>
      </c>
      <c r="F127" s="22" t="str">
        <f>Model!F127</f>
        <v>L</v>
      </c>
      <c r="G127" s="20">
        <f>Model!G127</f>
        <v>3</v>
      </c>
      <c r="H127" s="20">
        <f>Model!H127</f>
        <v>11</v>
      </c>
      <c r="I127" s="20" t="str">
        <f>Model!I127</f>
        <v>ຄີກ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18.600000000000001" x14ac:dyDescent="0.4">
      <c r="A128" s="20" t="str">
        <f>Model!A128</f>
        <v>ຈັນ</v>
      </c>
      <c r="B128" s="20" t="str">
        <f>Model!B128</f>
        <v>799481</v>
      </c>
      <c r="C128" s="20">
        <f>Model!C128</f>
        <v>432</v>
      </c>
      <c r="D128" s="20" t="str">
        <f>Model!D128</f>
        <v>ສູງຄູ່</v>
      </c>
      <c r="E128" s="20" t="str">
        <f>Model!E128</f>
        <v>&gt;=400&lt;450</v>
      </c>
      <c r="F128" s="22" t="str">
        <f>Model!F128</f>
        <v>H</v>
      </c>
      <c r="G128" s="20">
        <f>Model!G128</f>
        <v>3</v>
      </c>
      <c r="H128" s="20">
        <f>Model!H128</f>
        <v>11</v>
      </c>
      <c r="I128" s="20" t="str">
        <f>Model!I128</f>
        <v>ຄີກ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18.600000000000001" x14ac:dyDescent="0.4">
      <c r="A129" s="20" t="str">
        <f>Model!A129</f>
        <v>ພຸດ</v>
      </c>
      <c r="B129" s="20" t="str">
        <f>Model!B129</f>
        <v>801049</v>
      </c>
      <c r="C129" s="20">
        <f>Model!C129</f>
        <v>343</v>
      </c>
      <c r="D129" s="20" t="str">
        <f>Model!D129</f>
        <v>ສູງຄີກ</v>
      </c>
      <c r="E129" s="20" t="str">
        <f>Model!E129</f>
        <v>&gt;=300&lt;350</v>
      </c>
      <c r="F129" s="21" t="str">
        <f>Model!F129</f>
        <v>L</v>
      </c>
      <c r="G129" s="20">
        <f>Model!G129</f>
        <v>3</v>
      </c>
      <c r="H129" s="20">
        <f>Model!H129</f>
        <v>11</v>
      </c>
      <c r="I129" s="20" t="str">
        <f>Model!I129</f>
        <v>ຄີກ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18.600000000000001" x14ac:dyDescent="0.4">
      <c r="A130" s="20" t="str">
        <f>Model!A130</f>
        <v>ສຸກ</v>
      </c>
      <c r="B130" s="20" t="str">
        <f>Model!B130</f>
        <v>437543</v>
      </c>
      <c r="C130" s="20">
        <f>Model!C130</f>
        <v>295</v>
      </c>
      <c r="D130" s="20" t="str">
        <f>Model!D130</f>
        <v>ສູງຄີກ</v>
      </c>
      <c r="E130" s="20" t="str">
        <f>Model!E130</f>
        <v>&gt;=250&lt;300</v>
      </c>
      <c r="F130" s="20" t="str">
        <f>Model!F130</f>
        <v>L</v>
      </c>
      <c r="G130" s="20">
        <f>Model!G130</f>
        <v>1</v>
      </c>
      <c r="H130" s="20">
        <f>Model!H130</f>
        <v>13</v>
      </c>
      <c r="I130" s="20" t="str">
        <f>Model!I130</f>
        <v>ຄີກ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18.600000000000001" x14ac:dyDescent="0.4">
      <c r="A131" s="20" t="str">
        <f>Model!A131</f>
        <v>ຈັນ</v>
      </c>
      <c r="B131" s="20" t="str">
        <f>Model!B131</f>
        <v>952808</v>
      </c>
      <c r="C131" s="20">
        <f>Model!C131</f>
        <v>412</v>
      </c>
      <c r="D131" s="20" t="str">
        <f>Model!D131</f>
        <v>ສູງຄູ່</v>
      </c>
      <c r="E131" s="20" t="str">
        <f>Model!E131</f>
        <v>&gt;=400&lt;450</v>
      </c>
      <c r="F131" s="20" t="str">
        <f>Model!F131</f>
        <v>L</v>
      </c>
      <c r="G131" s="20">
        <f>Model!G131</f>
        <v>3</v>
      </c>
      <c r="H131" s="20">
        <f>Model!H131</f>
        <v>11</v>
      </c>
      <c r="I131" s="20" t="str">
        <f>Model!I131</f>
        <v>ຄູ່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18.600000000000001" x14ac:dyDescent="0.4">
      <c r="A132" s="20" t="str">
        <f>Model!A132</f>
        <v>ພຸດ</v>
      </c>
      <c r="B132" s="20" t="str">
        <f>Model!B132</f>
        <v>452576</v>
      </c>
      <c r="C132" s="20">
        <f>Model!C132</f>
        <v>416</v>
      </c>
      <c r="D132" s="20" t="str">
        <f>Model!D132</f>
        <v>ສູງຄູ່</v>
      </c>
      <c r="E132" s="20" t="str">
        <f>Model!E132</f>
        <v>&gt;=400&lt;450</v>
      </c>
      <c r="F132" s="20" t="str">
        <f>Model!F132</f>
        <v>H</v>
      </c>
      <c r="G132" s="20">
        <f>Model!G132</f>
        <v>3</v>
      </c>
      <c r="H132" s="20">
        <f>Model!H132</f>
        <v>11</v>
      </c>
      <c r="I132" s="20" t="str">
        <f>Model!I132</f>
        <v>ຄູ່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18.600000000000001" x14ac:dyDescent="0.4">
      <c r="A133" s="20" t="str">
        <f>Model!A133</f>
        <v>ສຸກ</v>
      </c>
      <c r="B133" s="20" t="str">
        <f>Model!B133</f>
        <v>430399</v>
      </c>
      <c r="C133" s="20">
        <f>Model!C133</f>
        <v>413</v>
      </c>
      <c r="D133" s="20" t="str">
        <f>Model!D133</f>
        <v>ສູງຄີກ</v>
      </c>
      <c r="E133" s="20" t="str">
        <f>Model!E133</f>
        <v>&gt;=400&lt;450</v>
      </c>
      <c r="F133" s="20" t="str">
        <f>Model!F133</f>
        <v>H</v>
      </c>
      <c r="G133" s="20">
        <f>Model!G133</f>
        <v>3</v>
      </c>
      <c r="H133" s="20">
        <f>Model!H133</f>
        <v>11</v>
      </c>
      <c r="I133" s="20" t="str">
        <f>Model!I133</f>
        <v>ຄີກ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18.600000000000001" x14ac:dyDescent="0.4">
      <c r="A134" s="20" t="str">
        <f>Model!A134</f>
        <v>ຈັນ</v>
      </c>
      <c r="B134" s="20" t="str">
        <f>Model!B134</f>
        <v>391259</v>
      </c>
      <c r="C134" s="20">
        <f>Model!C134</f>
        <v>350</v>
      </c>
      <c r="D134" s="20" t="str">
        <f>Model!D134</f>
        <v>ສູງຄູ່</v>
      </c>
      <c r="E134" s="20" t="str">
        <f>Model!E134</f>
        <v>&gt;=350&lt;400</v>
      </c>
      <c r="F134" s="20" t="str">
        <f>Model!F134</f>
        <v>H</v>
      </c>
      <c r="G134" s="20">
        <f>Model!G134</f>
        <v>2</v>
      </c>
      <c r="H134" s="20">
        <f>Model!H134</f>
        <v>12</v>
      </c>
      <c r="I134" s="20" t="str">
        <f>Model!I134</f>
        <v>ຄີກ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18.600000000000001" x14ac:dyDescent="0.4">
      <c r="A135" s="20" t="str">
        <f>Model!A135</f>
        <v>ພຸດ</v>
      </c>
      <c r="B135" s="20" t="str">
        <f>Model!B135</f>
        <v>147476</v>
      </c>
      <c r="C135" s="20">
        <f>Model!C135</f>
        <v>340</v>
      </c>
      <c r="D135" s="20" t="str">
        <f>Model!D135</f>
        <v>ສູງຄູ່</v>
      </c>
      <c r="E135" s="20" t="str">
        <f>Model!E135</f>
        <v>&gt;=300&lt;350</v>
      </c>
      <c r="F135" s="20" t="str">
        <f>Model!F135</f>
        <v>H</v>
      </c>
      <c r="G135" s="20">
        <f>Model!G135</f>
        <v>2</v>
      </c>
      <c r="H135" s="20">
        <f>Model!H135</f>
        <v>12</v>
      </c>
      <c r="I135" s="20" t="str">
        <f>Model!I135</f>
        <v>ຄູ່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18.600000000000001" x14ac:dyDescent="0.4">
      <c r="A136" s="20" t="str">
        <f>Model!A136</f>
        <v>ສຸກ</v>
      </c>
      <c r="B136" s="20" t="str">
        <f>Model!B136</f>
        <v>646345</v>
      </c>
      <c r="C136" s="20">
        <f>Model!C136</f>
        <v>334</v>
      </c>
      <c r="D136" s="20" t="str">
        <f>Model!D136</f>
        <v>ສູງຄູ່</v>
      </c>
      <c r="E136" s="20" t="str">
        <f>Model!E136</f>
        <v>&gt;=300&lt;350</v>
      </c>
      <c r="F136" s="20" t="str">
        <f>Model!F136</f>
        <v>L</v>
      </c>
      <c r="G136" s="20">
        <f>Model!G136</f>
        <v>2</v>
      </c>
      <c r="H136" s="20">
        <f>Model!H136</f>
        <v>12</v>
      </c>
      <c r="I136" s="20" t="str">
        <f>Model!I136</f>
        <v>ຄີກ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18.600000000000001" x14ac:dyDescent="0.4">
      <c r="A137" s="20" t="str">
        <f>Model!A137</f>
        <v>ຈັນ</v>
      </c>
      <c r="B137" s="20" t="str">
        <f>Model!B137</f>
        <v>409636</v>
      </c>
      <c r="C137" s="20">
        <f>Model!C137</f>
        <v>339</v>
      </c>
      <c r="D137" s="20" t="str">
        <f>Model!D137</f>
        <v>ສູງຄີກ</v>
      </c>
      <c r="E137" s="20" t="str">
        <f>Model!E137</f>
        <v>&gt;=300&lt;350</v>
      </c>
      <c r="F137" s="20" t="str">
        <f>Model!F137</f>
        <v>L</v>
      </c>
      <c r="G137" s="20">
        <f>Model!G137</f>
        <v>2</v>
      </c>
      <c r="H137" s="20">
        <f>Model!H137</f>
        <v>12</v>
      </c>
      <c r="I137" s="20" t="str">
        <f>Model!I137</f>
        <v>ຄູ່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18.600000000000001" x14ac:dyDescent="0.4">
      <c r="A138" s="20" t="str">
        <f>Model!A138</f>
        <v>ພຸດ</v>
      </c>
      <c r="B138" s="20" t="str">
        <f>Model!B138</f>
        <v>079902</v>
      </c>
      <c r="C138" s="20">
        <f>Model!C138</f>
        <v>264</v>
      </c>
      <c r="D138" s="20" t="str">
        <f>Model!D138</f>
        <v>ຕ່ຳຄູ່</v>
      </c>
      <c r="E138" s="20" t="str">
        <f>Model!E138</f>
        <v>&gt;=250&lt;300</v>
      </c>
      <c r="F138" s="20" t="str">
        <f>Model!F138</f>
        <v>L</v>
      </c>
      <c r="G138" s="20">
        <f>Model!G138</f>
        <v>0</v>
      </c>
      <c r="H138" s="20">
        <f>Model!H138</f>
        <v>14</v>
      </c>
      <c r="I138" s="20" t="str">
        <f>Model!I138</f>
        <v>ຄູ່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18.600000000000001" x14ac:dyDescent="0.4">
      <c r="A139" s="20" t="str">
        <f>Model!A139</f>
        <v>ສຸກ</v>
      </c>
      <c r="B139" s="20" t="str">
        <f>Model!B139</f>
        <v>894446</v>
      </c>
      <c r="C139" s="20">
        <f>Model!C139</f>
        <v>364</v>
      </c>
      <c r="D139" s="20" t="str">
        <f>Model!D139</f>
        <v>ສູງຄູ່</v>
      </c>
      <c r="E139" s="20" t="str">
        <f>Model!E139</f>
        <v>&gt;=350&lt;400</v>
      </c>
      <c r="F139" s="20" t="str">
        <f>Model!F139</f>
        <v>L</v>
      </c>
      <c r="G139" s="20">
        <f>Model!G139</f>
        <v>3</v>
      </c>
      <c r="H139" s="20">
        <f>Model!H139</f>
        <v>11</v>
      </c>
      <c r="I139" s="20" t="str">
        <f>Model!I139</f>
        <v>ຄູ່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18.600000000000001" x14ac:dyDescent="0.4">
      <c r="A140" s="20" t="str">
        <f>Model!A140</f>
        <v>ຈັນ</v>
      </c>
      <c r="B140" s="20" t="str">
        <f>Model!B140</f>
        <v>788618</v>
      </c>
      <c r="C140" s="20">
        <f>Model!C140</f>
        <v>424</v>
      </c>
      <c r="D140" s="20" t="str">
        <f>Model!D140</f>
        <v>ສູງຄູ່</v>
      </c>
      <c r="E140" s="20" t="str">
        <f>Model!E140</f>
        <v>&gt;=400&lt;450</v>
      </c>
      <c r="F140" s="20" t="str">
        <f>Model!F140</f>
        <v>L</v>
      </c>
      <c r="G140" s="20">
        <f>Model!G140</f>
        <v>3</v>
      </c>
      <c r="H140" s="20">
        <f>Model!H140</f>
        <v>11</v>
      </c>
      <c r="I140" s="20" t="str">
        <f>Model!I140</f>
        <v>ຄູ່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18.600000000000001" x14ac:dyDescent="0.4">
      <c r="A141" s="20" t="str">
        <f>Model!A141</f>
        <v>ພຸດ</v>
      </c>
      <c r="B141" s="20" t="str">
        <f>Model!B141</f>
        <v>678408</v>
      </c>
      <c r="C141" s="20">
        <f>Model!C141</f>
        <v>385</v>
      </c>
      <c r="D141" s="20" t="str">
        <f>Model!D141</f>
        <v>ສູງຄີກ</v>
      </c>
      <c r="E141" s="20" t="str">
        <f>Model!E141</f>
        <v>&gt;=350&lt;400</v>
      </c>
      <c r="F141" s="20" t="str">
        <f>Model!F141</f>
        <v>L</v>
      </c>
      <c r="G141" s="20">
        <f>Model!G141</f>
        <v>3</v>
      </c>
      <c r="H141" s="20">
        <f>Model!H141</f>
        <v>11</v>
      </c>
      <c r="I141" s="20" t="str">
        <f>Model!I141</f>
        <v>ຄູ່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18.600000000000001" x14ac:dyDescent="0.4">
      <c r="A142" s="20" t="str">
        <f>Model!A142</f>
        <v>ສຸກ</v>
      </c>
      <c r="B142" s="20" t="str">
        <f>Model!B142</f>
        <v>805104</v>
      </c>
      <c r="C142" s="20">
        <f>Model!C142</f>
        <v>299</v>
      </c>
      <c r="D142" s="20" t="str">
        <f>Model!D142</f>
        <v>ສູງຄີກ</v>
      </c>
      <c r="E142" s="20" t="str">
        <f>Model!E142</f>
        <v>&gt;=250&lt;300</v>
      </c>
      <c r="F142" s="20" t="str">
        <f>Model!F142</f>
        <v>L</v>
      </c>
      <c r="G142" s="20">
        <f>Model!G142</f>
        <v>2</v>
      </c>
      <c r="H142" s="20">
        <f>Model!H142</f>
        <v>12</v>
      </c>
      <c r="I142" s="20" t="str">
        <f>Model!I142</f>
        <v>ຄູ່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18.600000000000001" x14ac:dyDescent="0.4">
      <c r="A143" s="20" t="str">
        <f>Model!A143</f>
        <v>ຈັນ</v>
      </c>
      <c r="B143" s="20" t="str">
        <f>Model!B143</f>
        <v>081498</v>
      </c>
      <c r="C143" s="20">
        <f>Model!C143</f>
        <v>364</v>
      </c>
      <c r="D143" s="20" t="str">
        <f>Model!D143</f>
        <v>ສູງຄູ່</v>
      </c>
      <c r="E143" s="20" t="str">
        <f>Model!E143</f>
        <v>&gt;=350&lt;400</v>
      </c>
      <c r="F143" s="20" t="str">
        <f>Model!F143</f>
        <v>H</v>
      </c>
      <c r="G143" s="20">
        <f>Model!G143</f>
        <v>2</v>
      </c>
      <c r="H143" s="20">
        <f>Model!H143</f>
        <v>12</v>
      </c>
      <c r="I143" s="20" t="str">
        <f>Model!I143</f>
        <v>ຄູ່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18.600000000000001" x14ac:dyDescent="0.4">
      <c r="A144" s="20" t="str">
        <f>Model!A144</f>
        <v>ພຸດ</v>
      </c>
      <c r="B144" s="20" t="str">
        <f>Model!B144</f>
        <v>508366</v>
      </c>
      <c r="C144" s="20">
        <f>Model!C144</f>
        <v>439</v>
      </c>
      <c r="D144" s="20" t="str">
        <f>Model!D144</f>
        <v>ສູງຄີກ</v>
      </c>
      <c r="E144" s="20" t="str">
        <f>Model!E144</f>
        <v>&gt;=400&lt;450</v>
      </c>
      <c r="F144" s="20" t="str">
        <f>Model!F144</f>
        <v>H</v>
      </c>
      <c r="G144" s="20">
        <f>Model!G144</f>
        <v>4</v>
      </c>
      <c r="H144" s="20">
        <f>Model!H144</f>
        <v>10</v>
      </c>
      <c r="I144" s="20" t="str">
        <f>Model!I144</f>
        <v>ຄູ່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18.600000000000001" x14ac:dyDescent="0.4">
      <c r="A145" s="20" t="str">
        <f>Model!A145</f>
        <v>ສຸກ</v>
      </c>
      <c r="B145" s="20" t="str">
        <f>Model!B145</f>
        <v>614964</v>
      </c>
      <c r="C145" s="20">
        <f>Model!C145</f>
        <v>457</v>
      </c>
      <c r="D145" s="20" t="str">
        <f>Model!D145</f>
        <v>ສູງຄີກ</v>
      </c>
      <c r="E145" s="20" t="str">
        <f>Model!E145</f>
        <v>&gt;=450&lt;500</v>
      </c>
      <c r="F145" s="20" t="str">
        <f>Model!F145</f>
        <v>H</v>
      </c>
      <c r="G145" s="20">
        <f>Model!G145</f>
        <v>3</v>
      </c>
      <c r="H145" s="20">
        <f>Model!H145</f>
        <v>11</v>
      </c>
      <c r="I145" s="20" t="str">
        <f>Model!I145</f>
        <v>ຄູ່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18.600000000000001" x14ac:dyDescent="0.4">
      <c r="A146" s="20" t="str">
        <f>Model!A146</f>
        <v>ຈັນ</v>
      </c>
      <c r="B146" s="20" t="str">
        <f>Model!B146</f>
        <v>531919</v>
      </c>
      <c r="C146" s="20">
        <f>Model!C146</f>
        <v>413</v>
      </c>
      <c r="D146" s="20" t="str">
        <f>Model!D146</f>
        <v>ສູງຄີກ</v>
      </c>
      <c r="E146" s="20" t="str">
        <f>Model!E146</f>
        <v>&gt;=400&lt;450</v>
      </c>
      <c r="F146" s="20" t="str">
        <f>Model!F146</f>
        <v>L</v>
      </c>
      <c r="G146" s="20">
        <f>Model!G146</f>
        <v>3</v>
      </c>
      <c r="H146" s="20">
        <f>Model!H146</f>
        <v>11</v>
      </c>
      <c r="I146" s="20" t="str">
        <f>Model!I146</f>
        <v>ຄີກ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18.600000000000001" x14ac:dyDescent="0.4">
      <c r="A147" s="20" t="str">
        <f>Model!A147</f>
        <v>ພຸດ</v>
      </c>
      <c r="B147" s="20" t="str">
        <f>Model!B147</f>
        <v>414222</v>
      </c>
      <c r="C147" s="20">
        <f>Model!C147</f>
        <v>222</v>
      </c>
      <c r="D147" s="20" t="str">
        <f>Model!D147</f>
        <v>ສູງຄູ່</v>
      </c>
      <c r="E147" s="20" t="str">
        <f>Model!E147</f>
        <v>&gt;=200&lt;250</v>
      </c>
      <c r="F147" s="20" t="str">
        <f>Model!F147</f>
        <v>L</v>
      </c>
      <c r="G147" s="20">
        <f>Model!G147</f>
        <v>1</v>
      </c>
      <c r="H147" s="20">
        <f>Model!H147</f>
        <v>13</v>
      </c>
      <c r="I147" s="20" t="str">
        <f>Model!I147</f>
        <v>ຄູ່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18.600000000000001" x14ac:dyDescent="0.4">
      <c r="A148" s="20" t="str">
        <f>Model!A148</f>
        <v>ສຸກ</v>
      </c>
      <c r="B148" s="20" t="str">
        <f>Model!B148</f>
        <v>562170</v>
      </c>
      <c r="C148" s="20">
        <f>Model!C148</f>
        <v>365</v>
      </c>
      <c r="D148" s="20" t="str">
        <f>Model!D148</f>
        <v>ສູງຄີກ</v>
      </c>
      <c r="E148" s="20" t="str">
        <f>Model!E148</f>
        <v>&gt;=350&lt;400</v>
      </c>
      <c r="F148" s="20" t="str">
        <f>Model!F148</f>
        <v>H</v>
      </c>
      <c r="G148" s="20">
        <f>Model!G148</f>
        <v>3</v>
      </c>
      <c r="H148" s="20">
        <f>Model!H148</f>
        <v>11</v>
      </c>
      <c r="I148" s="20" t="str">
        <f>Model!I148</f>
        <v>ຄູ່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18.600000000000001" x14ac:dyDescent="0.4">
      <c r="A149" s="20" t="str">
        <f>Model!A149</f>
        <v>ຈັນ</v>
      </c>
      <c r="B149" s="20" t="str">
        <f>Model!B149</f>
        <v>440709</v>
      </c>
      <c r="C149" s="20">
        <f>Model!C149</f>
        <v>343</v>
      </c>
      <c r="D149" s="20" t="str">
        <f>Model!D149</f>
        <v>ສູງຄີກ</v>
      </c>
      <c r="E149" s="20" t="str">
        <f>Model!E149</f>
        <v>&gt;=300&lt;350</v>
      </c>
      <c r="F149" s="20" t="str">
        <f>Model!F149</f>
        <v>L</v>
      </c>
      <c r="G149" s="20">
        <f>Model!G149</f>
        <v>2</v>
      </c>
      <c r="H149" s="20">
        <f>Model!H149</f>
        <v>12</v>
      </c>
      <c r="I149" s="20" t="str">
        <f>Model!I149</f>
        <v>ຄີກ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18.600000000000001" x14ac:dyDescent="0.4">
      <c r="A150" s="20" t="str">
        <f>Model!A150</f>
        <v>ພຸດ</v>
      </c>
      <c r="B150" s="20" t="str">
        <f>Model!B150</f>
        <v>729838</v>
      </c>
      <c r="C150" s="20">
        <f>Model!C150</f>
        <v>431</v>
      </c>
      <c r="D150" s="20" t="str">
        <f>Model!D150</f>
        <v>ສູງຄີກ</v>
      </c>
      <c r="E150" s="20" t="str">
        <f>Model!E150</f>
        <v>&gt;=400&lt;450</v>
      </c>
      <c r="F150" s="20" t="str">
        <f>Model!F150</f>
        <v>L</v>
      </c>
      <c r="G150" s="20">
        <f>Model!G150</f>
        <v>3</v>
      </c>
      <c r="H150" s="20">
        <f>Model!H150</f>
        <v>11</v>
      </c>
      <c r="I150" s="20" t="str">
        <f>Model!I150</f>
        <v>ຄູ່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18.600000000000001" x14ac:dyDescent="0.4">
      <c r="A151" s="20" t="str">
        <f>Model!A151</f>
        <v>ສຸກ</v>
      </c>
      <c r="B151" s="20" t="str">
        <f>Model!B151</f>
        <v>082262</v>
      </c>
      <c r="C151" s="20">
        <f>Model!C151</f>
        <v>271</v>
      </c>
      <c r="D151" s="20" t="str">
        <f>Model!D151</f>
        <v>ສູງຄີກ</v>
      </c>
      <c r="E151" s="20" t="str">
        <f>Model!E151</f>
        <v>&gt;=250&lt;300</v>
      </c>
      <c r="F151" s="20" t="str">
        <f>Model!F151</f>
        <v>H</v>
      </c>
      <c r="G151" s="20">
        <f>Model!G151</f>
        <v>1</v>
      </c>
      <c r="H151" s="20">
        <f>Model!H151</f>
        <v>13</v>
      </c>
      <c r="I151" s="20" t="str">
        <f>Model!I151</f>
        <v>ຄູ່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18.600000000000001" x14ac:dyDescent="0.4">
      <c r="A152" s="20" t="str">
        <f>Model!A152</f>
        <v>ຈັນ</v>
      </c>
      <c r="B152" s="20" t="str">
        <f>Model!B152</f>
        <v>747183</v>
      </c>
      <c r="C152" s="20">
        <f>Model!C152</f>
        <v>407</v>
      </c>
      <c r="D152" s="20" t="str">
        <f>Model!D152</f>
        <v>ສູງຄີກ</v>
      </c>
      <c r="E152" s="20" t="str">
        <f>Model!E152</f>
        <v>&gt;=400&lt;450</v>
      </c>
      <c r="F152" s="20" t="str">
        <f>Model!F152</f>
        <v>H</v>
      </c>
      <c r="G152" s="20">
        <f>Model!G152</f>
        <v>3</v>
      </c>
      <c r="H152" s="20">
        <f>Model!H152</f>
        <v>11</v>
      </c>
      <c r="I152" s="20" t="str">
        <f>Model!I152</f>
        <v>ຄີກ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18.600000000000001" x14ac:dyDescent="0.4">
      <c r="A153" s="20" t="str">
        <f>Model!A153</f>
        <v>ພຸດ</v>
      </c>
      <c r="B153" s="20" t="str">
        <f>Model!B153</f>
        <v>807782</v>
      </c>
      <c r="C153" s="20">
        <f>Model!C153</f>
        <v>451</v>
      </c>
      <c r="D153" s="20" t="str">
        <f>Model!D153</f>
        <v>ສູງຄີກ</v>
      </c>
      <c r="E153" s="20" t="str">
        <f>Model!E153</f>
        <v>&gt;=450&lt;500</v>
      </c>
      <c r="F153" s="20" t="str">
        <f>Model!F153</f>
        <v>H</v>
      </c>
      <c r="G153" s="20">
        <f>Model!G153</f>
        <v>3</v>
      </c>
      <c r="H153" s="20">
        <f>Model!H153</f>
        <v>11</v>
      </c>
      <c r="I153" s="20" t="str">
        <f>Model!I153</f>
        <v>ຄູ່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18.600000000000001" x14ac:dyDescent="0.4">
      <c r="A154" s="20" t="str">
        <f>Model!A154</f>
        <v>ສຸກ</v>
      </c>
      <c r="B154" s="20" t="str">
        <f>Model!B154</f>
        <v>277959</v>
      </c>
      <c r="C154" s="20">
        <f>Model!C154</f>
        <v>436</v>
      </c>
      <c r="D154" s="20" t="str">
        <f>Model!D154</f>
        <v>ສູງຄູ່</v>
      </c>
      <c r="E154" s="20" t="str">
        <f>Model!E154</f>
        <v>&gt;=400&lt;450</v>
      </c>
      <c r="F154" s="20" t="str">
        <f>Model!F154</f>
        <v>H</v>
      </c>
      <c r="G154" s="20">
        <f>Model!G154</f>
        <v>2</v>
      </c>
      <c r="H154" s="20">
        <f>Model!H154</f>
        <v>12</v>
      </c>
      <c r="I154" s="20" t="str">
        <f>Model!I154</f>
        <v>ຄີກ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18.600000000000001" x14ac:dyDescent="0.4">
      <c r="A155" s="20" t="str">
        <f>Model!A155</f>
        <v>ຈັນ</v>
      </c>
      <c r="B155" s="20" t="str">
        <f>Model!B155</f>
        <v>429749</v>
      </c>
      <c r="C155" s="20">
        <f>Model!C155</f>
        <v>383</v>
      </c>
      <c r="D155" s="20" t="str">
        <f>Model!D155</f>
        <v>ສູງຄີກ</v>
      </c>
      <c r="E155" s="20" t="str">
        <f>Model!E155</f>
        <v>&gt;=350&lt;400</v>
      </c>
      <c r="F155" s="20" t="str">
        <f>Model!F155</f>
        <v>L</v>
      </c>
      <c r="G155" s="20">
        <f>Model!G155</f>
        <v>2</v>
      </c>
      <c r="H155" s="20">
        <f>Model!H155</f>
        <v>12</v>
      </c>
      <c r="I155" s="20" t="str">
        <f>Model!I155</f>
        <v>ຄີກ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18.600000000000001" x14ac:dyDescent="0.4">
      <c r="A156" s="20" t="str">
        <f>Model!A156</f>
        <v>ພຸດ</v>
      </c>
      <c r="B156" s="20" t="str">
        <f>Model!B156</f>
        <v>837847</v>
      </c>
      <c r="C156" s="20">
        <f>Model!C156</f>
        <v>421</v>
      </c>
      <c r="D156" s="20" t="str">
        <f>Model!D156</f>
        <v>ສູງຄີກ</v>
      </c>
      <c r="E156" s="20" t="str">
        <f>Model!E156</f>
        <v>&gt;=400&lt;450</v>
      </c>
      <c r="F156" s="20" t="str">
        <f>Model!F156</f>
        <v>L</v>
      </c>
      <c r="G156" s="20">
        <f>Model!G156</f>
        <v>3</v>
      </c>
      <c r="H156" s="20">
        <f>Model!H156</f>
        <v>11</v>
      </c>
      <c r="I156" s="20" t="str">
        <f>Model!I156</f>
        <v>ຄີກ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18.600000000000001" x14ac:dyDescent="0.4">
      <c r="A157" s="20" t="str">
        <f>Model!A157</f>
        <v>ສຸກ</v>
      </c>
      <c r="B157" s="20" t="str">
        <f>Model!B157</f>
        <v>176532</v>
      </c>
      <c r="C157" s="20">
        <f>Model!C157</f>
        <v>231</v>
      </c>
      <c r="D157" s="20" t="str">
        <f>Model!D157</f>
        <v>ຕ່ຳຄີກ</v>
      </c>
      <c r="E157" s="20" t="str">
        <f>Model!E157</f>
        <v>&gt;=200&lt;250</v>
      </c>
      <c r="F157" s="20" t="str">
        <f>Model!F157</f>
        <v>L</v>
      </c>
      <c r="G157" s="20">
        <f>Model!G157</f>
        <v>0</v>
      </c>
      <c r="H157" s="20">
        <f>Model!H157</f>
        <v>14</v>
      </c>
      <c r="I157" s="20" t="str">
        <f>Model!I157</f>
        <v>ຄູ່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18.600000000000001" x14ac:dyDescent="0.4">
      <c r="A158" s="20" t="str">
        <f>Model!A158</f>
        <v>ຈັນ</v>
      </c>
      <c r="B158" s="20" t="str">
        <f>Model!B158</f>
        <v>743611</v>
      </c>
      <c r="C158" s="20">
        <f>Model!C158</f>
        <v>309</v>
      </c>
      <c r="D158" s="20" t="str">
        <f>Model!D158</f>
        <v>ສູງຄີກ</v>
      </c>
      <c r="E158" s="20" t="str">
        <f>Model!E158</f>
        <v>&gt;=300&lt;350</v>
      </c>
      <c r="F158" s="20" t="str">
        <f>Model!F158</f>
        <v>L</v>
      </c>
      <c r="G158" s="20">
        <f>Model!G158</f>
        <v>2</v>
      </c>
      <c r="H158" s="20">
        <f>Model!H158</f>
        <v>12</v>
      </c>
      <c r="I158" s="20" t="str">
        <f>Model!I158</f>
        <v>ຄີກ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18.600000000000001" x14ac:dyDescent="0.4">
      <c r="A159" s="20" t="str">
        <f>Model!A159</f>
        <v>ພຸດ</v>
      </c>
      <c r="B159" s="20" t="str">
        <f>Model!B159</f>
        <v>898881</v>
      </c>
      <c r="C159" s="20">
        <f>Model!C159</f>
        <v>480</v>
      </c>
      <c r="D159" s="20" t="str">
        <f>Model!D159</f>
        <v>ສູງຄູ່</v>
      </c>
      <c r="E159" s="20" t="str">
        <f>Model!E159</f>
        <v>&gt;=450&lt;500</v>
      </c>
      <c r="F159" s="20" t="str">
        <f>Model!F159</f>
        <v>H</v>
      </c>
      <c r="G159" s="20">
        <f>Model!G159</f>
        <v>3</v>
      </c>
      <c r="H159" s="20">
        <f>Model!H159</f>
        <v>11</v>
      </c>
      <c r="I159" s="20" t="str">
        <f>Model!I159</f>
        <v>ຄີກ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18.600000000000001" x14ac:dyDescent="0.4">
      <c r="A160" s="20" t="str">
        <f>Model!A160</f>
        <v>ສຸກ</v>
      </c>
      <c r="B160" s="20" t="str">
        <f>Model!B160</f>
        <v>771277</v>
      </c>
      <c r="C160" s="20">
        <f>Model!C160</f>
        <v>447</v>
      </c>
      <c r="D160" s="20" t="str">
        <f>Model!D160</f>
        <v>ສູງຄີກ</v>
      </c>
      <c r="E160" s="20" t="str">
        <f>Model!E160</f>
        <v>&gt;=400&lt;450</v>
      </c>
      <c r="F160" s="20" t="str">
        <f>Model!F160</f>
        <v>H</v>
      </c>
      <c r="G160" s="20">
        <f>Model!G160</f>
        <v>4</v>
      </c>
      <c r="H160" s="20">
        <f>Model!H160</f>
        <v>10</v>
      </c>
      <c r="I160" s="20" t="str">
        <f>Model!I160</f>
        <v>ຄີກ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18.600000000000001" x14ac:dyDescent="0.4">
      <c r="A161" s="20" t="str">
        <f>Model!A161</f>
        <v>ຈັນ</v>
      </c>
      <c r="B161" s="20" t="str">
        <f>Model!B161</f>
        <v>381667</v>
      </c>
      <c r="C161" s="20">
        <f>Model!C161</f>
        <v>376</v>
      </c>
      <c r="D161" s="20" t="str">
        <f>Model!D161</f>
        <v>ສູງຄູ່</v>
      </c>
      <c r="E161" s="22" t="str">
        <f>Model!E161</f>
        <v>&gt;=350&lt;400</v>
      </c>
      <c r="F161" s="20" t="str">
        <f>Model!F161</f>
        <v>H</v>
      </c>
      <c r="G161" s="20">
        <f>Model!G161</f>
        <v>2</v>
      </c>
      <c r="H161" s="20">
        <f>Model!H161</f>
        <v>12</v>
      </c>
      <c r="I161" s="20" t="str">
        <f>Model!I161</f>
        <v>ຄີກ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18.600000000000001" x14ac:dyDescent="0.4">
      <c r="A162" s="20" t="str">
        <f>Model!A162</f>
        <v>ພຸດ</v>
      </c>
      <c r="B162" s="20" t="str">
        <f>Model!B162</f>
        <v>061132</v>
      </c>
      <c r="C162" s="20">
        <f>Model!C162</f>
        <v>168</v>
      </c>
      <c r="D162" s="20" t="str">
        <f>Model!D162</f>
        <v>ຕ່ຳຄູ່</v>
      </c>
      <c r="E162" s="22" t="str">
        <f>Model!E162</f>
        <v>&lt;200</v>
      </c>
      <c r="F162" s="20" t="str">
        <f>Model!F162</f>
        <v>L</v>
      </c>
      <c r="G162" s="20">
        <f>Model!G162</f>
        <v>0</v>
      </c>
      <c r="H162" s="20">
        <f>Model!H162</f>
        <v>14</v>
      </c>
      <c r="I162" s="20" t="str">
        <f>Model!I162</f>
        <v>ຄູ່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18.600000000000001" x14ac:dyDescent="0.4">
      <c r="A163" s="20" t="str">
        <f>Model!A163</f>
        <v>ສຸກ</v>
      </c>
      <c r="B163" s="20" t="str">
        <f>Model!B163</f>
        <v>434354</v>
      </c>
      <c r="C163" s="20">
        <f>Model!C163</f>
        <v>340</v>
      </c>
      <c r="D163" s="20" t="str">
        <f>Model!D163</f>
        <v>ສູງຄູ່</v>
      </c>
      <c r="E163" s="22" t="str">
        <f>Model!E163</f>
        <v>&gt;=300&lt;350</v>
      </c>
      <c r="F163" s="22" t="str">
        <f>Model!F163</f>
        <v>H</v>
      </c>
      <c r="G163" s="20">
        <f>Model!G163</f>
        <v>2</v>
      </c>
      <c r="H163" s="20">
        <f>Model!H163</f>
        <v>12</v>
      </c>
      <c r="I163" s="20" t="str">
        <f>Model!I163</f>
        <v>ຄູ່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18.600000000000001" x14ac:dyDescent="0.4">
      <c r="A164" s="20" t="str">
        <f>Model!A164</f>
        <v>ຈັນ</v>
      </c>
      <c r="B164" s="20" t="str">
        <f>Model!B164</f>
        <v>819304</v>
      </c>
      <c r="C164" s="20">
        <f>Model!C164</f>
        <v>320</v>
      </c>
      <c r="D164" s="20" t="str">
        <f>Model!D164</f>
        <v>ສູງຄູ່</v>
      </c>
      <c r="E164" s="21" t="str">
        <f>Model!E164</f>
        <v>&gt;=300&lt;350</v>
      </c>
      <c r="F164" s="22" t="str">
        <f>Model!F164</f>
        <v>L</v>
      </c>
      <c r="G164" s="20">
        <f>Model!G164</f>
        <v>2</v>
      </c>
      <c r="H164" s="20">
        <f>Model!H164</f>
        <v>12</v>
      </c>
      <c r="I164" s="20" t="str">
        <f>Model!I164</f>
        <v>ຄູ່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18.600000000000001" x14ac:dyDescent="0.4">
      <c r="A165" s="20" t="str">
        <f>Model!A165</f>
        <v>ພຸດ</v>
      </c>
      <c r="B165" s="20" t="str">
        <f>Model!B165</f>
        <v>984174</v>
      </c>
      <c r="C165" s="20">
        <f>Model!C165</f>
        <v>413</v>
      </c>
      <c r="D165" s="20" t="str">
        <f>Model!D165</f>
        <v>ສູງຄີກ</v>
      </c>
      <c r="E165" s="20" t="str">
        <f>Model!E165</f>
        <v>&gt;=400&lt;450</v>
      </c>
      <c r="F165" s="22" t="str">
        <f>Model!F165</f>
        <v>H</v>
      </c>
      <c r="G165" s="20">
        <f>Model!G165</f>
        <v>3</v>
      </c>
      <c r="H165" s="20">
        <f>Model!H165</f>
        <v>11</v>
      </c>
      <c r="I165" s="20" t="str">
        <f>Model!I165</f>
        <v>ຄູ່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18.600000000000001" x14ac:dyDescent="0.4">
      <c r="A166" s="20" t="str">
        <f>Model!A166</f>
        <v>ສຸກ</v>
      </c>
      <c r="B166" s="20" t="str">
        <f>Model!B166</f>
        <v>237212</v>
      </c>
      <c r="C166" s="20">
        <f>Model!C166</f>
        <v>179</v>
      </c>
      <c r="D166" s="20" t="str">
        <f>Model!D166</f>
        <v>ຕ່ຳຄີກ</v>
      </c>
      <c r="E166" s="20" t="str">
        <f>Model!E166</f>
        <v>&lt;200</v>
      </c>
      <c r="F166" s="21" t="str">
        <f>Model!F166</f>
        <v>L</v>
      </c>
      <c r="G166" s="20">
        <f>Model!G166</f>
        <v>0</v>
      </c>
      <c r="H166" s="20">
        <f>Model!H166</f>
        <v>14</v>
      </c>
      <c r="I166" s="20" t="str">
        <f>Model!I166</f>
        <v>ຄູ່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18.600000000000001" x14ac:dyDescent="0.4">
      <c r="A167" s="20" t="str">
        <f>Model!A167</f>
        <v>ຈັນ</v>
      </c>
      <c r="B167" s="20" t="str">
        <f>Model!B167</f>
        <v>646339</v>
      </c>
      <c r="C167" s="20">
        <f>Model!C167</f>
        <v>377</v>
      </c>
      <c r="D167" s="20" t="str">
        <f>Model!D167</f>
        <v>ສູງຄີກ</v>
      </c>
      <c r="E167" s="20" t="str">
        <f>Model!E167</f>
        <v>&gt;=350&lt;400</v>
      </c>
      <c r="F167" s="20" t="str">
        <f>Model!F167</f>
        <v>L</v>
      </c>
      <c r="G167" s="20">
        <f>Model!G167</f>
        <v>3</v>
      </c>
      <c r="H167" s="20">
        <f>Model!H167</f>
        <v>11</v>
      </c>
      <c r="I167" s="20" t="str">
        <f>Model!I167</f>
        <v>ຄີກ</v>
      </c>
      <c r="J167" s="7"/>
      <c r="K167" s="7" t="str">
        <f t="shared" si="4"/>
        <v>3</v>
      </c>
      <c r="L167" s="7" t="str">
        <f t="shared" si="5"/>
        <v>39</v>
      </c>
      <c r="M167" s="7"/>
    </row>
    <row r="168" spans="1:13" ht="18.600000000000001" x14ac:dyDescent="0.4">
      <c r="A168" s="20" t="str">
        <f>Model!A168</f>
        <v>ພຸດ</v>
      </c>
      <c r="B168" s="20" t="str">
        <f>Model!B168</f>
        <v>233237</v>
      </c>
      <c r="C168" s="20">
        <f>Model!C168</f>
        <v>222</v>
      </c>
      <c r="D168" s="20" t="str">
        <f>Model!D168</f>
        <v>ສູງຄູ່</v>
      </c>
      <c r="E168" s="20" t="str">
        <f>Model!E168</f>
        <v>&gt;=200&lt;250</v>
      </c>
      <c r="F168" s="20" t="str">
        <f>Model!F168</f>
        <v>L</v>
      </c>
      <c r="G168" s="20">
        <f>Model!G168</f>
        <v>1</v>
      </c>
      <c r="H168" s="20">
        <f>Model!H168</f>
        <v>13</v>
      </c>
      <c r="I168" s="20" t="str">
        <f>Model!I168</f>
        <v>ຄີກ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18.600000000000001" x14ac:dyDescent="0.4">
      <c r="A169" s="20" t="str">
        <f>Model!A169</f>
        <v>ສຸກ</v>
      </c>
      <c r="B169" s="20" t="str">
        <f>Model!B169</f>
        <v>444669</v>
      </c>
      <c r="C169" s="20">
        <f>Model!C169</f>
        <v>440</v>
      </c>
      <c r="D169" s="20" t="str">
        <f>Model!D169</f>
        <v>ສູງຄູ່</v>
      </c>
      <c r="E169" s="20" t="str">
        <f>Model!E169</f>
        <v>&gt;=400&lt;450</v>
      </c>
      <c r="F169" s="20" t="str">
        <f>Model!F169</f>
        <v>H</v>
      </c>
      <c r="G169" s="20">
        <f>Model!G169</f>
        <v>3</v>
      </c>
      <c r="H169" s="20">
        <f>Model!H169</f>
        <v>11</v>
      </c>
      <c r="I169" s="20" t="str">
        <f>Model!I169</f>
        <v>ຄີກ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18.600000000000001" x14ac:dyDescent="0.4">
      <c r="A170" s="20" t="str">
        <f>Model!A170</f>
        <v>ຈັນ</v>
      </c>
      <c r="B170" s="20" t="str">
        <f>Model!B170</f>
        <v>818887</v>
      </c>
      <c r="C170" s="20">
        <f>Model!C170</f>
        <v>521</v>
      </c>
      <c r="D170" s="20" t="str">
        <f>Model!D170</f>
        <v>ສູງຄີກ</v>
      </c>
      <c r="E170" s="20" t="str">
        <f>Model!E170</f>
        <v>&gt;=500&lt;550</v>
      </c>
      <c r="F170" s="20" t="str">
        <f>Model!F170</f>
        <v>H</v>
      </c>
      <c r="G170" s="20">
        <f>Model!G170</f>
        <v>4</v>
      </c>
      <c r="H170" s="20">
        <f>Model!H170</f>
        <v>10</v>
      </c>
      <c r="I170" s="20" t="str">
        <f>Model!I170</f>
        <v>ຄີກ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18.600000000000001" x14ac:dyDescent="0.4">
      <c r="A171" s="20" t="str">
        <f>Model!A171</f>
        <v>ພຸດ</v>
      </c>
      <c r="B171" s="20" t="str">
        <f>Model!B171</f>
        <v>014065</v>
      </c>
      <c r="C171" s="20">
        <f>Model!C171</f>
        <v>271</v>
      </c>
      <c r="D171" s="20" t="str">
        <f>Model!D171</f>
        <v>ສູງຄີກ</v>
      </c>
      <c r="E171" s="20" t="str">
        <f>Model!E171</f>
        <v>&gt;=250&lt;300</v>
      </c>
      <c r="F171" s="20" t="str">
        <f>Model!F171</f>
        <v>H</v>
      </c>
      <c r="G171" s="20">
        <f>Model!G171</f>
        <v>1</v>
      </c>
      <c r="H171" s="20">
        <f>Model!H171</f>
        <v>13</v>
      </c>
      <c r="I171" s="20" t="str">
        <f>Model!I171</f>
        <v>ຄີກ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18.600000000000001" x14ac:dyDescent="0.4">
      <c r="A172" s="20" t="str">
        <f>Model!A172</f>
        <v>ສຸກ</v>
      </c>
      <c r="B172" s="20" t="str">
        <f>Model!B172</f>
        <v>362781</v>
      </c>
      <c r="C172" s="20">
        <f>Model!C172</f>
        <v>328</v>
      </c>
      <c r="D172" s="20" t="str">
        <f>Model!D172</f>
        <v>ສູງຄູ່</v>
      </c>
      <c r="E172" s="20" t="str">
        <f>Model!E172</f>
        <v>&gt;=300&lt;350</v>
      </c>
      <c r="F172" s="20" t="str">
        <f>Model!F172</f>
        <v>H</v>
      </c>
      <c r="G172" s="20">
        <f>Model!G172</f>
        <v>1</v>
      </c>
      <c r="H172" s="20">
        <f>Model!H172</f>
        <v>13</v>
      </c>
      <c r="I172" s="20" t="str">
        <f>Model!I172</f>
        <v>ຄີກ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18.600000000000001" x14ac:dyDescent="0.4">
      <c r="A173" s="20" t="str">
        <f>Model!A173</f>
        <v>ຈັນ</v>
      </c>
      <c r="B173" s="20" t="str">
        <f>Model!B173</f>
        <v>148258</v>
      </c>
      <c r="C173" s="20">
        <f>Model!C173</f>
        <v>265</v>
      </c>
      <c r="D173" s="20" t="str">
        <f>Model!D173</f>
        <v>ສູງຄີກ</v>
      </c>
      <c r="E173" s="20" t="str">
        <f>Model!E173</f>
        <v>&gt;=250&lt;300</v>
      </c>
      <c r="F173" s="20" t="str">
        <f>Model!F173</f>
        <v>H</v>
      </c>
      <c r="G173" s="20">
        <f>Model!G173</f>
        <v>1</v>
      </c>
      <c r="H173" s="20">
        <f>Model!H173</f>
        <v>13</v>
      </c>
      <c r="I173" s="20" t="str">
        <f>Model!I173</f>
        <v>ຄູ່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18.600000000000001" x14ac:dyDescent="0.4">
      <c r="A174" s="20" t="str">
        <f>Model!A174</f>
        <v>ພຸດ</v>
      </c>
      <c r="B174" s="20" t="str">
        <f>Model!B174</f>
        <v>783738</v>
      </c>
      <c r="C174" s="20">
        <f>Model!C174</f>
        <v>378</v>
      </c>
      <c r="D174" s="20" t="str">
        <f>Model!D174</f>
        <v>ສູງຄູ່</v>
      </c>
      <c r="E174" s="20" t="str">
        <f>Model!E174</f>
        <v>&gt;=350&lt;400</v>
      </c>
      <c r="F174" s="20" t="str">
        <f>Model!F174</f>
        <v>L</v>
      </c>
      <c r="G174" s="20">
        <f>Model!G174</f>
        <v>2</v>
      </c>
      <c r="H174" s="20">
        <f>Model!H174</f>
        <v>12</v>
      </c>
      <c r="I174" s="20" t="str">
        <f>Model!I174</f>
        <v>ຄູ່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18.600000000000001" x14ac:dyDescent="0.4">
      <c r="A175" s="20" t="str">
        <f>Model!A175</f>
        <v>ສຸກ</v>
      </c>
      <c r="B175" s="20" t="str">
        <f>Model!B175</f>
        <v>013937</v>
      </c>
      <c r="C175" s="20">
        <f>Model!C175</f>
        <v>210</v>
      </c>
      <c r="D175" s="20" t="str">
        <f>Model!D175</f>
        <v>ຕ່ຳຄູ່</v>
      </c>
      <c r="E175" s="20" t="str">
        <f>Model!E175</f>
        <v>&gt;=200&lt;250</v>
      </c>
      <c r="F175" s="20" t="str">
        <f>Model!F175</f>
        <v>L</v>
      </c>
      <c r="G175" s="20">
        <f>Model!G175</f>
        <v>0</v>
      </c>
      <c r="H175" s="20">
        <f>Model!H175</f>
        <v>14</v>
      </c>
      <c r="I175" s="20" t="str">
        <f>Model!I175</f>
        <v>ຄີກ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18.600000000000001" x14ac:dyDescent="0.4">
      <c r="A176" s="20" t="str">
        <f>Model!A176</f>
        <v>ຈັນ</v>
      </c>
      <c r="B176" s="20" t="str">
        <f>Model!B176</f>
        <v>272134</v>
      </c>
      <c r="C176" s="20">
        <f>Model!C176</f>
        <v>157</v>
      </c>
      <c r="D176" s="20" t="str">
        <f>Model!D176</f>
        <v>ຕ່ຳຄີກ</v>
      </c>
      <c r="E176" s="20" t="str">
        <f>Model!E176</f>
        <v>&lt;200</v>
      </c>
      <c r="F176" s="20" t="str">
        <f>Model!F176</f>
        <v>L</v>
      </c>
      <c r="G176" s="20">
        <f>Model!G176</f>
        <v>0</v>
      </c>
      <c r="H176" s="20">
        <f>Model!H176</f>
        <v>14</v>
      </c>
      <c r="I176" s="20" t="str">
        <f>Model!I176</f>
        <v>ຄູ່</v>
      </c>
      <c r="J176" s="7"/>
      <c r="K176" s="7" t="str">
        <f t="shared" si="4"/>
        <v>1</v>
      </c>
      <c r="L176" s="7" t="str">
        <f t="shared" si="5"/>
        <v>34</v>
      </c>
      <c r="M176" s="7"/>
    </row>
    <row r="177" spans="1:13" ht="18.600000000000001" x14ac:dyDescent="0.4">
      <c r="A177" s="20" t="str">
        <f>Model!A177</f>
        <v>ພຸດ</v>
      </c>
      <c r="B177" s="20" t="str">
        <f>Model!B177</f>
        <v>458303</v>
      </c>
      <c r="C177" s="20">
        <f>Model!C177</f>
        <v>232</v>
      </c>
      <c r="D177" s="20" t="str">
        <f>Model!D177</f>
        <v>ສູງຄູ່</v>
      </c>
      <c r="E177" s="20" t="str">
        <f>Model!E177</f>
        <v>&gt;=200&lt;250</v>
      </c>
      <c r="F177" s="20" t="str">
        <f>Model!F177</f>
        <v>L</v>
      </c>
      <c r="G177" s="20">
        <f>Model!G177</f>
        <v>1</v>
      </c>
      <c r="H177" s="20">
        <f>Model!H177</f>
        <v>13</v>
      </c>
      <c r="I177" s="20" t="str">
        <f>Model!I177</f>
        <v>ຄີກ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18.600000000000001" x14ac:dyDescent="0.4">
      <c r="A178" s="20" t="str">
        <f>Model!A178</f>
        <v>ສຸກ</v>
      </c>
      <c r="B178" s="20" t="str">
        <f>Model!B178</f>
        <v>952355</v>
      </c>
      <c r="C178" s="20">
        <f>Model!C178</f>
        <v>418</v>
      </c>
      <c r="D178" s="20" t="str">
        <f>Model!D178</f>
        <v>ສູງຄູ່</v>
      </c>
      <c r="E178" s="20" t="str">
        <f>Model!E178</f>
        <v>&gt;=400&lt;450</v>
      </c>
      <c r="F178" s="20" t="str">
        <f>Model!F178</f>
        <v>H</v>
      </c>
      <c r="G178" s="20">
        <f>Model!G178</f>
        <v>3</v>
      </c>
      <c r="H178" s="20">
        <f>Model!H178</f>
        <v>11</v>
      </c>
      <c r="I178" s="20" t="str">
        <f>Model!I178</f>
        <v>ຄີກ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18.600000000000001" x14ac:dyDescent="0.4">
      <c r="A179" s="20" t="str">
        <f>Model!A179</f>
        <v>ຈັນ</v>
      </c>
      <c r="B179" s="20" t="str">
        <f>Model!B179</f>
        <v>746310</v>
      </c>
      <c r="C179" s="20">
        <f>Model!C179</f>
        <v>282</v>
      </c>
      <c r="D179" s="20" t="str">
        <f>Model!D179</f>
        <v>ສູງຄູ່</v>
      </c>
      <c r="E179" s="20" t="str">
        <f>Model!E179</f>
        <v>&gt;=250&lt;300</v>
      </c>
      <c r="F179" s="20" t="str">
        <f>Model!F179</f>
        <v>L</v>
      </c>
      <c r="G179" s="20">
        <f>Model!G179</f>
        <v>2</v>
      </c>
      <c r="H179" s="20">
        <f>Model!H179</f>
        <v>12</v>
      </c>
      <c r="I179" s="20" t="str">
        <f>Model!I179</f>
        <v>ຄູ່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18.600000000000001" x14ac:dyDescent="0.4">
      <c r="A180" s="20" t="str">
        <f>Model!A180</f>
        <v>ພຸດ</v>
      </c>
      <c r="B180" s="20" t="str">
        <f>Model!B180</f>
        <v>681994</v>
      </c>
      <c r="C180" s="20">
        <f>Model!C180</f>
        <v>490</v>
      </c>
      <c r="D180" s="20" t="str">
        <f>Model!D180</f>
        <v>ສູງຄູ່</v>
      </c>
      <c r="E180" s="20" t="str">
        <f>Model!E180</f>
        <v>&gt;=450&lt;500</v>
      </c>
      <c r="F180" s="22" t="str">
        <f>Model!F180</f>
        <v>H</v>
      </c>
      <c r="G180" s="20">
        <f>Model!G180</f>
        <v>3</v>
      </c>
      <c r="H180" s="20">
        <f>Model!H180</f>
        <v>11</v>
      </c>
      <c r="I180" s="20" t="str">
        <f>Model!I180</f>
        <v>ຄູ່</v>
      </c>
      <c r="J180" s="7"/>
      <c r="K180" s="7"/>
      <c r="L180" s="7"/>
      <c r="M180" s="7"/>
    </row>
    <row r="181" spans="1:13" ht="18.600000000000001" x14ac:dyDescent="0.4">
      <c r="A181" s="20" t="str">
        <f>Model!A181</f>
        <v>ຈັນ</v>
      </c>
      <c r="B181" s="20" t="str">
        <f>Model!B181</f>
        <v>256124</v>
      </c>
      <c r="C181" s="20">
        <f>Model!C181</f>
        <v>168</v>
      </c>
      <c r="D181" s="20" t="str">
        <f>Model!D181</f>
        <v>ຕ່ຳຄູ່</v>
      </c>
      <c r="E181" s="20" t="str">
        <f>Model!E181</f>
        <v>&lt;200</v>
      </c>
      <c r="F181" s="22" t="str">
        <f>Model!F181</f>
        <v>L</v>
      </c>
      <c r="G181" s="20">
        <f>Model!G181</f>
        <v>0</v>
      </c>
      <c r="H181" s="20">
        <f>Model!H181</f>
        <v>14</v>
      </c>
      <c r="I181" s="20" t="str">
        <f>Model!I181</f>
        <v>ຄູ່</v>
      </c>
      <c r="J181" s="7"/>
      <c r="K181" s="7" t="str">
        <f>MID(B181,4,1)</f>
        <v>1</v>
      </c>
      <c r="L181" s="7"/>
      <c r="M181" s="7"/>
    </row>
    <row r="182" spans="1:13" ht="18.600000000000001" x14ac:dyDescent="0.4">
      <c r="A182" s="20" t="str">
        <f>Model!A182</f>
        <v>ພຸດ</v>
      </c>
      <c r="B182" s="20" t="str">
        <f>Model!B182</f>
        <v>897357</v>
      </c>
      <c r="C182" s="20">
        <f>Model!C182</f>
        <v>433</v>
      </c>
      <c r="D182" s="20" t="str">
        <f>Model!D182</f>
        <v>ສູງຄີກ</v>
      </c>
      <c r="E182" s="20" t="str">
        <f>Model!E182</f>
        <v>&gt;=400&lt;450</v>
      </c>
      <c r="F182" s="22" t="str">
        <f>Model!F182</f>
        <v>H</v>
      </c>
      <c r="G182" s="20">
        <f>Model!G182</f>
        <v>3</v>
      </c>
      <c r="H182" s="20">
        <f>Model!H182</f>
        <v>11</v>
      </c>
      <c r="I182" s="20" t="str">
        <f>Model!I182</f>
        <v>ຄີກ</v>
      </c>
      <c r="J182" s="7"/>
      <c r="K182" s="7"/>
      <c r="L182" s="7"/>
      <c r="M182" s="7"/>
    </row>
    <row r="183" spans="1:13" ht="18.600000000000001" x14ac:dyDescent="0.4">
      <c r="A183" s="20" t="str">
        <f>Model!A183</f>
        <v>ສຸກ</v>
      </c>
      <c r="B183" s="20" t="str">
        <f>Model!B183</f>
        <v>049151</v>
      </c>
      <c r="C183" s="20">
        <f>Model!C183</f>
        <v>224</v>
      </c>
      <c r="D183" s="20" t="str">
        <f>Model!D183</f>
        <v>ສູງຄູ່</v>
      </c>
      <c r="E183" s="20" t="str">
        <f>Model!E183</f>
        <v>&gt;=200&lt;250</v>
      </c>
      <c r="F183" s="21" t="str">
        <f>Model!F183</f>
        <v>H</v>
      </c>
      <c r="G183" s="20">
        <f>Model!G183</f>
        <v>1</v>
      </c>
      <c r="H183" s="20">
        <f>Model!H183</f>
        <v>13</v>
      </c>
      <c r="I183" s="20" t="str">
        <f>Model!I183</f>
        <v>ຄີກ</v>
      </c>
      <c r="J183" s="15"/>
      <c r="K183" s="15"/>
      <c r="L183" s="15"/>
      <c r="M183" s="15"/>
    </row>
    <row r="184" spans="1:13" ht="18.600000000000001" x14ac:dyDescent="0.3">
      <c r="A184" s="20" t="str">
        <f>Model!A184</f>
        <v>ຈັນ</v>
      </c>
      <c r="B184" s="20" t="str">
        <f>Model!B184</f>
        <v>930292</v>
      </c>
      <c r="C184" s="20">
        <f>Model!C184</f>
        <v>386</v>
      </c>
      <c r="D184" s="20" t="str">
        <f>Model!D184</f>
        <v>ສູງຄູ່</v>
      </c>
      <c r="E184" s="20" t="str">
        <f>Model!E184</f>
        <v>&gt;=350&lt;400</v>
      </c>
      <c r="F184" s="22" t="str">
        <f>Model!F184</f>
        <v>H</v>
      </c>
      <c r="G184" s="20">
        <f>Model!G184</f>
        <v>3</v>
      </c>
      <c r="H184" s="20">
        <f>Model!H184</f>
        <v>11</v>
      </c>
      <c r="I184" s="20" t="str">
        <f>Model!I184</f>
        <v>ຄູ່</v>
      </c>
    </row>
    <row r="185" spans="1:13" ht="18.600000000000001" x14ac:dyDescent="0.3">
      <c r="A185" s="20" t="str">
        <f>Model!A185</f>
        <v>ພຸດ</v>
      </c>
      <c r="B185" s="20" t="str">
        <f>Model!B185</f>
        <v>126627</v>
      </c>
      <c r="C185" s="20">
        <f>Model!C185</f>
        <v>200</v>
      </c>
      <c r="D185" s="20" t="str">
        <f>Model!D185</f>
        <v>ຕ່ຳຄູ່</v>
      </c>
      <c r="E185" s="20" t="str">
        <f>Model!E185</f>
        <v>&gt;=200&lt;250</v>
      </c>
      <c r="F185" s="22" t="str">
        <f>Model!F185</f>
        <v>L</v>
      </c>
      <c r="G185" s="20">
        <f>Model!G185</f>
        <v>0</v>
      </c>
      <c r="H185" s="20">
        <f>Model!H185</f>
        <v>14</v>
      </c>
      <c r="I185" s="20" t="str">
        <f>Model!I185</f>
        <v>ຄີກ</v>
      </c>
    </row>
    <row r="186" spans="1:13" ht="18.600000000000001" x14ac:dyDescent="0.3">
      <c r="A186" s="20" t="str">
        <f>Model!A186</f>
        <v>ສຸກ</v>
      </c>
      <c r="B186" s="20" t="str">
        <f>Model!B186</f>
        <v>412152</v>
      </c>
      <c r="C186" s="20">
        <f>Model!C186</f>
        <v>266</v>
      </c>
      <c r="D186" s="20" t="str">
        <f>Model!D186</f>
        <v>ສູງຄູ່</v>
      </c>
      <c r="E186" s="20" t="str">
        <f>Model!E186</f>
        <v>&gt;=250&lt;300</v>
      </c>
      <c r="F186" s="22" t="str">
        <f>Model!F186</f>
        <v>H</v>
      </c>
      <c r="G186" s="20">
        <f>Model!G186</f>
        <v>2</v>
      </c>
      <c r="H186" s="20">
        <f>Model!H186</f>
        <v>12</v>
      </c>
      <c r="I186" s="20" t="str">
        <f>Model!I186</f>
        <v>ຄູ່</v>
      </c>
    </row>
    <row r="187" spans="1:13" ht="18.600000000000001" x14ac:dyDescent="0.3">
      <c r="A187" s="20">
        <f>Model!A187</f>
        <v>0</v>
      </c>
      <c r="B187" s="20">
        <f>Model!B187</f>
        <v>0</v>
      </c>
      <c r="C187" s="20">
        <f>Model!C187</f>
        <v>0</v>
      </c>
      <c r="D187" s="20">
        <f>Model!D187</f>
        <v>0</v>
      </c>
      <c r="E187" s="20">
        <f>Model!E187</f>
        <v>0</v>
      </c>
      <c r="F187" s="21">
        <f>Model!F187</f>
        <v>0</v>
      </c>
      <c r="G187" s="20">
        <f>Model!G187</f>
        <v>0</v>
      </c>
      <c r="H187" s="20">
        <f>Model!H187</f>
        <v>0</v>
      </c>
      <c r="I187" s="20">
        <f>Model!I187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9BEE-ADCD-40F1-97A0-A6FD8008A340}">
  <sheetPr filterMode="1"/>
  <dimension ref="A1:S185"/>
  <sheetViews>
    <sheetView zoomScale="80" zoomScaleNormal="80" workbookViewId="0">
      <selection activeCell="B9" sqref="B9"/>
    </sheetView>
  </sheetViews>
  <sheetFormatPr defaultRowHeight="15.6" x14ac:dyDescent="0.4"/>
  <cols>
    <col min="1" max="1" width="8.88671875" style="6"/>
    <col min="2" max="2" width="23.88671875" style="2" customWidth="1"/>
    <col min="3" max="3" width="12.77734375" style="4" customWidth="1"/>
    <col min="4" max="4" width="14.5546875" style="2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18.600000000000001" x14ac:dyDescent="0.4">
      <c r="A2" s="20" t="str">
        <f>Model!A2</f>
        <v>ຈັນ</v>
      </c>
      <c r="B2" s="20" t="str">
        <f>Model!B2</f>
        <v>029415</v>
      </c>
      <c r="C2" s="20">
        <f>Model!C2</f>
        <v>185</v>
      </c>
      <c r="D2" s="20" t="str">
        <f>Model!D2</f>
        <v>ຕ່ຳຄີກ</v>
      </c>
      <c r="E2" s="20" t="str">
        <f>Model!E2</f>
        <v>&lt;200</v>
      </c>
      <c r="F2" s="20" t="str">
        <f>Model!F2</f>
        <v>L</v>
      </c>
      <c r="G2" s="20">
        <f>Model!G2</f>
        <v>0</v>
      </c>
      <c r="H2" s="20">
        <f>Model!H2</f>
        <v>14</v>
      </c>
      <c r="I2" s="20" t="str">
        <f>Model!I2</f>
        <v>ຄີກ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18.600000000000001" x14ac:dyDescent="0.4">
      <c r="A3" s="20" t="str">
        <f>Model!A3</f>
        <v>ພຸດ</v>
      </c>
      <c r="B3" s="20" t="str">
        <f>Model!B3</f>
        <v>748936</v>
      </c>
      <c r="C3" s="20">
        <f>Model!C3</f>
        <v>381</v>
      </c>
      <c r="D3" s="20" t="str">
        <f>Model!D3</f>
        <v>ສູງຄີກ</v>
      </c>
      <c r="E3" s="20" t="str">
        <f>Model!E3</f>
        <v>&gt;=350&lt;400</v>
      </c>
      <c r="F3" s="20" t="str">
        <f>Model!F3</f>
        <v>L</v>
      </c>
      <c r="G3" s="20">
        <f>Model!G3</f>
        <v>2</v>
      </c>
      <c r="H3" s="20">
        <f>Model!H3</f>
        <v>12</v>
      </c>
      <c r="I3" s="20" t="str">
        <f>Model!I3</f>
        <v>ຄູ່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18.600000000000001" hidden="1" x14ac:dyDescent="0.4">
      <c r="A4" s="20" t="str">
        <f>Model!A4</f>
        <v>ສຸກ</v>
      </c>
      <c r="B4" s="20" t="str">
        <f>Model!B4</f>
        <v>460107</v>
      </c>
      <c r="C4" s="20">
        <f>Model!C4</f>
        <v>203</v>
      </c>
      <c r="D4" s="20" t="str">
        <f>Model!D4</f>
        <v>ສູງຄີກ</v>
      </c>
      <c r="E4" s="20" t="str">
        <f>Model!E4</f>
        <v>&gt;=200&lt;250</v>
      </c>
      <c r="F4" s="20" t="str">
        <f>Model!F4</f>
        <v>L</v>
      </c>
      <c r="G4" s="20">
        <f>Model!G4</f>
        <v>1</v>
      </c>
      <c r="H4" s="20">
        <f>Model!H4</f>
        <v>13</v>
      </c>
      <c r="I4" s="20" t="str">
        <f>Model!I4</f>
        <v>ຄີກ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18.600000000000001" x14ac:dyDescent="0.4">
      <c r="A5" s="20" t="str">
        <f>Model!A5</f>
        <v>ຈັນ</v>
      </c>
      <c r="B5" s="20" t="str">
        <f>Model!B5</f>
        <v>733822</v>
      </c>
      <c r="C5" s="20">
        <f>Model!C5</f>
        <v>336</v>
      </c>
      <c r="D5" s="20" t="str">
        <f>Model!D5</f>
        <v>ສູງຄູ່</v>
      </c>
      <c r="E5" s="20" t="str">
        <f>Model!E5</f>
        <v>&gt;=300&lt;350</v>
      </c>
      <c r="F5" s="20" t="str">
        <f>Model!F5</f>
        <v>L</v>
      </c>
      <c r="G5" s="20">
        <f>Model!G5</f>
        <v>2</v>
      </c>
      <c r="H5" s="20">
        <f>Model!H5</f>
        <v>12</v>
      </c>
      <c r="I5" s="20" t="str">
        <f>Model!I5</f>
        <v>ຄູ່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18.600000000000001" x14ac:dyDescent="0.4">
      <c r="A6" s="20" t="str">
        <f>Model!A6</f>
        <v>ພຸດ</v>
      </c>
      <c r="B6" s="20" t="str">
        <f>Model!B6</f>
        <v>212850</v>
      </c>
      <c r="C6" s="20">
        <f>Model!C6</f>
        <v>258</v>
      </c>
      <c r="D6" s="20" t="str">
        <f>Model!D6</f>
        <v>ສູງຄູ່</v>
      </c>
      <c r="E6" s="20" t="str">
        <f>Model!E6</f>
        <v>&gt;=250&lt;300</v>
      </c>
      <c r="F6" s="20" t="str">
        <f>Model!F6</f>
        <v>H</v>
      </c>
      <c r="G6" s="20">
        <f>Model!G6</f>
        <v>1</v>
      </c>
      <c r="H6" s="20">
        <f>Model!H6</f>
        <v>13</v>
      </c>
      <c r="I6" s="20" t="str">
        <f>Model!I6</f>
        <v>ຄູ່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18.600000000000001" hidden="1" x14ac:dyDescent="0.4">
      <c r="A7" s="20" t="str">
        <f>Model!A7</f>
        <v>ສຸກ</v>
      </c>
      <c r="B7" s="20" t="str">
        <f>Model!B7</f>
        <v>695339</v>
      </c>
      <c r="C7" s="20">
        <f>Model!C7</f>
        <v>356</v>
      </c>
      <c r="D7" s="20" t="str">
        <f>Model!D7</f>
        <v>ສູງຄູ່</v>
      </c>
      <c r="E7" s="20" t="str">
        <f>Model!E7</f>
        <v>&gt;=350&lt;400</v>
      </c>
      <c r="F7" s="20" t="str">
        <f>Model!F7</f>
        <v>L</v>
      </c>
      <c r="G7" s="20">
        <f>Model!G7</f>
        <v>2</v>
      </c>
      <c r="H7" s="20">
        <f>Model!H7</f>
        <v>12</v>
      </c>
      <c r="I7" s="20" t="str">
        <f>Model!I7</f>
        <v>ຄີກ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18.600000000000001" x14ac:dyDescent="0.4">
      <c r="A8" s="20" t="str">
        <f>Model!A8</f>
        <v>ຈັນ</v>
      </c>
      <c r="B8" s="20" t="str">
        <f>Model!B8</f>
        <v>749614</v>
      </c>
      <c r="C8" s="20">
        <f>Model!C8</f>
        <v>362</v>
      </c>
      <c r="D8" s="20" t="str">
        <f>Model!D8</f>
        <v>ສູງຄູ່</v>
      </c>
      <c r="E8" s="20" t="str">
        <f>Model!E8</f>
        <v>&gt;=350&lt;400</v>
      </c>
      <c r="F8" s="20" t="str">
        <f>Model!F8</f>
        <v>L</v>
      </c>
      <c r="G8" s="20">
        <f>Model!G8</f>
        <v>2</v>
      </c>
      <c r="H8" s="20">
        <f>Model!H8</f>
        <v>12</v>
      </c>
      <c r="I8" s="20" t="str">
        <f>Model!I8</f>
        <v>ຄູ່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18.600000000000001" x14ac:dyDescent="0.4">
      <c r="A9" s="20" t="str">
        <f>Model!A9</f>
        <v>ພຸດ</v>
      </c>
      <c r="B9" s="20" t="str">
        <f>Model!B9</f>
        <v>108866</v>
      </c>
      <c r="C9" s="20">
        <f>Model!C9</f>
        <v>307</v>
      </c>
      <c r="D9" s="20" t="str">
        <f>Model!D9</f>
        <v>ສູງຄີກ</v>
      </c>
      <c r="E9" s="20" t="str">
        <f>Model!E9</f>
        <v>&gt;=300&lt;350</v>
      </c>
      <c r="F9" s="20" t="str">
        <f>Model!F9</f>
        <v>H</v>
      </c>
      <c r="G9" s="20">
        <f>Model!G9</f>
        <v>1</v>
      </c>
      <c r="H9" s="20">
        <f>Model!H9</f>
        <v>13</v>
      </c>
      <c r="I9" s="20" t="str">
        <f>Model!I9</f>
        <v>ຄູ່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18.600000000000001" hidden="1" x14ac:dyDescent="0.4">
      <c r="A10" s="20" t="str">
        <f>Model!A10</f>
        <v>ສຸກ</v>
      </c>
      <c r="B10" s="20" t="str">
        <f>Model!B10</f>
        <v>653513</v>
      </c>
      <c r="C10" s="20">
        <f>Model!C10</f>
        <v>329</v>
      </c>
      <c r="D10" s="20" t="str">
        <f>Model!D10</f>
        <v>ສູງຄີກ</v>
      </c>
      <c r="E10" s="20" t="str">
        <f>Model!E10</f>
        <v>&gt;=300&lt;350</v>
      </c>
      <c r="F10" s="20" t="str">
        <f>Model!F10</f>
        <v>L</v>
      </c>
      <c r="G10" s="20">
        <f>Model!G10</f>
        <v>2</v>
      </c>
      <c r="H10" s="20">
        <f>Model!H10</f>
        <v>12</v>
      </c>
      <c r="I10" s="20" t="str">
        <f>Model!I10</f>
        <v>ຄີກ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18.600000000000001" x14ac:dyDescent="0.4">
      <c r="A11" s="20" t="str">
        <f>Model!A11</f>
        <v>ຈັນ</v>
      </c>
      <c r="B11" s="20" t="str">
        <f>Model!B11</f>
        <v>871715</v>
      </c>
      <c r="C11" s="20">
        <f>Model!C11</f>
        <v>372</v>
      </c>
      <c r="D11" s="20" t="str">
        <f>Model!D11</f>
        <v>ສູງຄູ່</v>
      </c>
      <c r="E11" s="22" t="str">
        <f>Model!E11</f>
        <v>&gt;=350&lt;400</v>
      </c>
      <c r="F11" s="20" t="str">
        <f>Model!F11</f>
        <v>L</v>
      </c>
      <c r="G11" s="20">
        <f>Model!G11</f>
        <v>2</v>
      </c>
      <c r="H11" s="20">
        <f>Model!H11</f>
        <v>12</v>
      </c>
      <c r="I11" s="20" t="str">
        <f>Model!I11</f>
        <v>ຄີກ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18.600000000000001" x14ac:dyDescent="0.4">
      <c r="A12" s="20" t="str">
        <f>Model!A12</f>
        <v>ພຸດ</v>
      </c>
      <c r="B12" s="20" t="str">
        <f>Model!B12</f>
        <v>617694</v>
      </c>
      <c r="C12" s="20">
        <f>Model!C12</f>
        <v>464</v>
      </c>
      <c r="D12" s="20" t="str">
        <f>Model!D12</f>
        <v>ສູງຄູ່</v>
      </c>
      <c r="E12" s="22" t="str">
        <f>Model!E12</f>
        <v>&gt;=450&lt;500</v>
      </c>
      <c r="F12" s="20" t="str">
        <f>Model!F12</f>
        <v>H</v>
      </c>
      <c r="G12" s="20">
        <f>Model!G12</f>
        <v>3</v>
      </c>
      <c r="H12" s="20">
        <f>Model!H12</f>
        <v>11</v>
      </c>
      <c r="I12" s="20" t="str">
        <f>Model!I12</f>
        <v>ຄູ່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18.600000000000001" hidden="1" x14ac:dyDescent="0.4">
      <c r="A13" s="20" t="str">
        <f>Model!A13</f>
        <v>ສຸກ</v>
      </c>
      <c r="B13" s="20" t="str">
        <f>Model!B13</f>
        <v>300987</v>
      </c>
      <c r="C13" s="20">
        <f>Model!C13</f>
        <v>314</v>
      </c>
      <c r="D13" s="20" t="str">
        <f>Model!D13</f>
        <v>ສູງຄູ່</v>
      </c>
      <c r="E13" s="22" t="str">
        <f>Model!E13</f>
        <v>&gt;=300&lt;350</v>
      </c>
      <c r="F13" s="20" t="str">
        <f>Model!F13</f>
        <v>H</v>
      </c>
      <c r="G13" s="20">
        <f>Model!G13</f>
        <v>1</v>
      </c>
      <c r="H13" s="20">
        <f>Model!H13</f>
        <v>13</v>
      </c>
      <c r="I13" s="20" t="str">
        <f>Model!I13</f>
        <v>ຄີກ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18.600000000000001" x14ac:dyDescent="0.4">
      <c r="A14" s="20" t="str">
        <f>Model!A14</f>
        <v>ຈັນ</v>
      </c>
      <c r="B14" s="20" t="str">
        <f>Model!B14</f>
        <v>914605</v>
      </c>
      <c r="C14" s="20">
        <f>Model!C14</f>
        <v>345</v>
      </c>
      <c r="D14" s="20" t="str">
        <f>Model!D14</f>
        <v>ສູງຄີກ</v>
      </c>
      <c r="E14" s="21" t="str">
        <f>Model!E14</f>
        <v>&gt;=300&lt;350</v>
      </c>
      <c r="F14" s="22" t="str">
        <f>Model!F14</f>
        <v>L</v>
      </c>
      <c r="G14" s="20">
        <f>Model!G14</f>
        <v>2</v>
      </c>
      <c r="H14" s="20">
        <f>Model!H14</f>
        <v>12</v>
      </c>
      <c r="I14" s="20" t="str">
        <f>Model!I14</f>
        <v>ຄີກ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18.600000000000001" x14ac:dyDescent="0.4">
      <c r="A15" s="20" t="str">
        <f>Model!A15</f>
        <v>ພຸດ</v>
      </c>
      <c r="B15" s="20" t="str">
        <f>Model!B15</f>
        <v>431851</v>
      </c>
      <c r="C15" s="20">
        <f>Model!C15</f>
        <v>327</v>
      </c>
      <c r="D15" s="20" t="str">
        <f>Model!D15</f>
        <v>ສູງຄີກ</v>
      </c>
      <c r="E15" s="20" t="str">
        <f>Model!E15</f>
        <v>&gt;=300&lt;350</v>
      </c>
      <c r="F15" s="22" t="str">
        <f>Model!F15</f>
        <v>H</v>
      </c>
      <c r="G15" s="20">
        <f>Model!G15</f>
        <v>2</v>
      </c>
      <c r="H15" s="20">
        <f>Model!H15</f>
        <v>12</v>
      </c>
      <c r="I15" s="20" t="str">
        <f>Model!I15</f>
        <v>ຄີກ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18.600000000000001" hidden="1" x14ac:dyDescent="0.4">
      <c r="A16" s="20" t="str">
        <f>Model!A16</f>
        <v>ສຸກ</v>
      </c>
      <c r="B16" s="20" t="str">
        <f>Model!B16</f>
        <v>679659</v>
      </c>
      <c r="C16" s="20">
        <f>Model!C16</f>
        <v>488</v>
      </c>
      <c r="D16" s="20" t="str">
        <f>Model!D16</f>
        <v>ສູງຄູ່</v>
      </c>
      <c r="E16" s="20" t="str">
        <f>Model!E16</f>
        <v>&gt;=450&lt;500</v>
      </c>
      <c r="F16" s="22" t="str">
        <f>Model!F16</f>
        <v>H</v>
      </c>
      <c r="G16" s="20">
        <f>Model!G16</f>
        <v>3</v>
      </c>
      <c r="H16" s="20">
        <f>Model!H16</f>
        <v>11</v>
      </c>
      <c r="I16" s="20" t="str">
        <f>Model!I16</f>
        <v>ຄີກ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18.600000000000001" x14ac:dyDescent="0.4">
      <c r="A17" s="20" t="str">
        <f>Model!A17</f>
        <v>ຈັນ</v>
      </c>
      <c r="B17" s="20" t="str">
        <f>Model!B17</f>
        <v>299068</v>
      </c>
      <c r="C17" s="20">
        <f>Model!C17</f>
        <v>283</v>
      </c>
      <c r="D17" s="20" t="str">
        <f>Model!D17</f>
        <v>ສູງຄີກ</v>
      </c>
      <c r="E17" s="20" t="str">
        <f>Model!E17</f>
        <v>&gt;=250&lt;300</v>
      </c>
      <c r="F17" s="21" t="str">
        <f>Model!F17</f>
        <v>H</v>
      </c>
      <c r="G17" s="20">
        <f>Model!G17</f>
        <v>1</v>
      </c>
      <c r="H17" s="20">
        <f>Model!H17</f>
        <v>13</v>
      </c>
      <c r="I17" s="20" t="str">
        <f>Model!I17</f>
        <v>ຄູ່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18.600000000000001" x14ac:dyDescent="0.4">
      <c r="A18" s="20" t="str">
        <f>Model!A18</f>
        <v>ພຸດ</v>
      </c>
      <c r="B18" s="20" t="str">
        <f>Model!B18</f>
        <v>061058</v>
      </c>
      <c r="C18" s="20">
        <f>Model!C18</f>
        <v>240</v>
      </c>
      <c r="D18" s="20" t="str">
        <f>Model!D18</f>
        <v>ສູງຄູ່</v>
      </c>
      <c r="E18" s="20" t="str">
        <f>Model!E18</f>
        <v>&gt;=200&lt;250</v>
      </c>
      <c r="F18" s="20" t="str">
        <f>Model!F18</f>
        <v>H</v>
      </c>
      <c r="G18" s="20">
        <f>Model!G18</f>
        <v>1</v>
      </c>
      <c r="H18" s="20">
        <f>Model!H18</f>
        <v>13</v>
      </c>
      <c r="I18" s="20" t="str">
        <f>Model!I18</f>
        <v>ຄູ່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18.600000000000001" hidden="1" x14ac:dyDescent="0.4">
      <c r="A19" s="20" t="str">
        <f>Model!A19</f>
        <v>ສຸກ</v>
      </c>
      <c r="B19" s="20" t="str">
        <f>Model!B19</f>
        <v>844556</v>
      </c>
      <c r="C19" s="20">
        <f>Model!C19</f>
        <v>412</v>
      </c>
      <c r="D19" s="20" t="str">
        <f>Model!D19</f>
        <v>ສູງຄູ່</v>
      </c>
      <c r="E19" s="20" t="str">
        <f>Model!E19</f>
        <v>&gt;=400&lt;450</v>
      </c>
      <c r="F19" s="20" t="str">
        <f>Model!F19</f>
        <v>H</v>
      </c>
      <c r="G19" s="20">
        <f>Model!G19</f>
        <v>3</v>
      </c>
      <c r="H19" s="20">
        <f>Model!H19</f>
        <v>11</v>
      </c>
      <c r="I19" s="20" t="str">
        <f>Model!I19</f>
        <v>ຄູ່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18.600000000000001" x14ac:dyDescent="0.4">
      <c r="A20" s="20" t="str">
        <f>Model!A20</f>
        <v>ຈັນ</v>
      </c>
      <c r="B20" s="20" t="str">
        <f>Model!B20</f>
        <v>425153</v>
      </c>
      <c r="C20" s="20">
        <f>Model!C20</f>
        <v>294</v>
      </c>
      <c r="D20" s="20" t="str">
        <f>Model!D20</f>
        <v>ສູງຄູ່</v>
      </c>
      <c r="E20" s="20" t="str">
        <f>Model!E20</f>
        <v>&gt;=250&lt;300</v>
      </c>
      <c r="F20" s="20" t="str">
        <f>Model!F20</f>
        <v>H</v>
      </c>
      <c r="G20" s="20">
        <f>Model!G20</f>
        <v>2</v>
      </c>
      <c r="H20" s="20">
        <f>Model!H20</f>
        <v>12</v>
      </c>
      <c r="I20" s="20" t="str">
        <f>Model!I20</f>
        <v>ຄີກ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18.600000000000001" x14ac:dyDescent="0.4">
      <c r="A21" s="20" t="str">
        <f>Model!A21</f>
        <v>ພຸດ</v>
      </c>
      <c r="B21" s="20" t="str">
        <f>Model!B21</f>
        <v>841252</v>
      </c>
      <c r="C21" s="20">
        <f>Model!C21</f>
        <v>366</v>
      </c>
      <c r="D21" s="20" t="str">
        <f>Model!D21</f>
        <v>ສູງຄູ່</v>
      </c>
      <c r="E21" s="20" t="str">
        <f>Model!E21</f>
        <v>&gt;=350&lt;400</v>
      </c>
      <c r="F21" s="20" t="str">
        <f>Model!F21</f>
        <v>H</v>
      </c>
      <c r="G21" s="20">
        <f>Model!G21</f>
        <v>3</v>
      </c>
      <c r="H21" s="20">
        <f>Model!H21</f>
        <v>11</v>
      </c>
      <c r="I21" s="20" t="str">
        <f>Model!I21</f>
        <v>ຄູ່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18.600000000000001" hidden="1" x14ac:dyDescent="0.4">
      <c r="A22" s="20" t="str">
        <f>Model!A22</f>
        <v>ສຸກ</v>
      </c>
      <c r="B22" s="20" t="str">
        <f>Model!B22</f>
        <v>440125</v>
      </c>
      <c r="C22" s="20">
        <f>Model!C22</f>
        <v>208</v>
      </c>
      <c r="D22" s="20" t="str">
        <f>Model!D22</f>
        <v>ສູງຄູ່</v>
      </c>
      <c r="E22" s="20" t="str">
        <f>Model!E22</f>
        <v>&gt;=200&lt;250</v>
      </c>
      <c r="F22" s="20" t="str">
        <f>Model!F22</f>
        <v>L</v>
      </c>
      <c r="G22" s="20">
        <f>Model!G22</f>
        <v>1</v>
      </c>
      <c r="H22" s="20">
        <f>Model!H22</f>
        <v>13</v>
      </c>
      <c r="I22" s="20" t="str">
        <f>Model!I22</f>
        <v>ຄີກ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18.600000000000001" x14ac:dyDescent="0.4">
      <c r="A23" s="20" t="str">
        <f>Model!A23</f>
        <v>ຈັນ</v>
      </c>
      <c r="B23" s="20" t="str">
        <f>Model!B23</f>
        <v>233518</v>
      </c>
      <c r="C23" s="20">
        <f>Model!C23</f>
        <v>184</v>
      </c>
      <c r="D23" s="20" t="str">
        <f>Model!D23</f>
        <v>ຕ່ຳຄູ່</v>
      </c>
      <c r="E23" s="20" t="str">
        <f>Model!E23</f>
        <v>&lt;200</v>
      </c>
      <c r="F23" s="20" t="str">
        <f>Model!F23</f>
        <v>L</v>
      </c>
      <c r="G23" s="20">
        <f>Model!G23</f>
        <v>0</v>
      </c>
      <c r="H23" s="20">
        <f>Model!H23</f>
        <v>14</v>
      </c>
      <c r="I23" s="20" t="str">
        <f>Model!I23</f>
        <v>ຄູ່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18.600000000000001" x14ac:dyDescent="0.4">
      <c r="A24" s="20" t="str">
        <f>Model!A24</f>
        <v>ພຸດ</v>
      </c>
      <c r="B24" s="20" t="str">
        <f>Model!B24</f>
        <v>372915</v>
      </c>
      <c r="C24" s="20">
        <f>Model!C24</f>
        <v>240</v>
      </c>
      <c r="D24" s="20" t="str">
        <f>Model!D24</f>
        <v>ຕ່ຳຄູ່</v>
      </c>
      <c r="E24" s="20" t="str">
        <f>Model!E24</f>
        <v>&gt;=200&lt;250</v>
      </c>
      <c r="F24" s="20" t="str">
        <f>Model!F24</f>
        <v>L</v>
      </c>
      <c r="G24" s="20">
        <f>Model!G24</f>
        <v>0</v>
      </c>
      <c r="H24" s="20">
        <f>Model!H24</f>
        <v>14</v>
      </c>
      <c r="I24" s="20" t="str">
        <f>Model!I24</f>
        <v>ຄີກ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18.600000000000001" hidden="1" x14ac:dyDescent="0.4">
      <c r="A25" s="20" t="str">
        <f>Model!A25</f>
        <v>ສຸກ</v>
      </c>
      <c r="B25" s="20" t="str">
        <f>Model!B25</f>
        <v>642801</v>
      </c>
      <c r="C25" s="20">
        <f>Model!C25</f>
        <v>320</v>
      </c>
      <c r="D25" s="20" t="str">
        <f>Model!D25</f>
        <v>ສູງຄູ່</v>
      </c>
      <c r="E25" s="20" t="str">
        <f>Model!E25</f>
        <v>&gt;=300&lt;350</v>
      </c>
      <c r="F25" s="20" t="str">
        <f>Model!F25</f>
        <v>L</v>
      </c>
      <c r="G25" s="20">
        <f>Model!G25</f>
        <v>2</v>
      </c>
      <c r="H25" s="20">
        <f>Model!H25</f>
        <v>12</v>
      </c>
      <c r="I25" s="20" t="str">
        <f>Model!I25</f>
        <v>ຄີກ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18.600000000000001" x14ac:dyDescent="0.4">
      <c r="A26" s="20" t="str">
        <f>Model!A26</f>
        <v>ຈັນ</v>
      </c>
      <c r="B26" s="20" t="str">
        <f>Model!B26</f>
        <v>026874</v>
      </c>
      <c r="C26" s="20">
        <f>Model!C26</f>
        <v>317</v>
      </c>
      <c r="D26" s="20" t="str">
        <f>Model!D26</f>
        <v>ສູງຄີກ</v>
      </c>
      <c r="E26" s="20" t="str">
        <f>Model!E26</f>
        <v>&gt;=300&lt;350</v>
      </c>
      <c r="F26" s="20" t="str">
        <f>Model!F26</f>
        <v>H</v>
      </c>
      <c r="G26" s="20">
        <f>Model!G26</f>
        <v>1</v>
      </c>
      <c r="H26" s="20">
        <f>Model!H26</f>
        <v>13</v>
      </c>
      <c r="I26" s="20" t="str">
        <f>Model!I26</f>
        <v>ຄູ່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18.600000000000001" x14ac:dyDescent="0.4">
      <c r="A27" s="20" t="str">
        <f>Model!A27</f>
        <v>ພຸດ</v>
      </c>
      <c r="B27" s="20" t="str">
        <f>Model!B27</f>
        <v>671400</v>
      </c>
      <c r="C27" s="20">
        <f>Model!C27</f>
        <v>279</v>
      </c>
      <c r="D27" s="20" t="str">
        <f>Model!D27</f>
        <v>ສູງຄີກ</v>
      </c>
      <c r="E27" s="20" t="str">
        <f>Model!E27</f>
        <v>&gt;=250&lt;300</v>
      </c>
      <c r="F27" s="20" t="str">
        <f>Model!F27</f>
        <v>L</v>
      </c>
      <c r="G27" s="20">
        <f>Model!G27</f>
        <v>2</v>
      </c>
      <c r="H27" s="20">
        <f>Model!H27</f>
        <v>12</v>
      </c>
      <c r="I27" s="20" t="str">
        <f>Model!I27</f>
        <v>ຄູ່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18.600000000000001" hidden="1" x14ac:dyDescent="0.4">
      <c r="A28" s="20" t="str">
        <f>Model!A28</f>
        <v>ສຸກ</v>
      </c>
      <c r="B28" s="20" t="str">
        <f>Model!B28</f>
        <v>926355</v>
      </c>
      <c r="C28" s="20">
        <f>Model!C28</f>
        <v>422</v>
      </c>
      <c r="D28" s="20" t="str">
        <f>Model!D28</f>
        <v>ສູງຄູ່</v>
      </c>
      <c r="E28" s="20" t="str">
        <f>Model!E28</f>
        <v>&gt;=400&lt;450</v>
      </c>
      <c r="F28" s="20" t="str">
        <f>Model!F28</f>
        <v>H</v>
      </c>
      <c r="G28" s="20">
        <f>Model!G28</f>
        <v>3</v>
      </c>
      <c r="H28" s="20">
        <f>Model!H28</f>
        <v>11</v>
      </c>
      <c r="I28" s="20" t="str">
        <f>Model!I28</f>
        <v>ຄີກ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18.600000000000001" x14ac:dyDescent="0.4">
      <c r="A29" s="20" t="str">
        <f>Model!A29</f>
        <v>ຈັນ</v>
      </c>
      <c r="B29" s="20" t="str">
        <f>Model!B29</f>
        <v>940616</v>
      </c>
      <c r="C29" s="20">
        <f>Model!C29</f>
        <v>326</v>
      </c>
      <c r="D29" s="20" t="str">
        <f>Model!D29</f>
        <v>ສູງຄູ່</v>
      </c>
      <c r="E29" s="20" t="str">
        <f>Model!E29</f>
        <v>&gt;=300&lt;350</v>
      </c>
      <c r="F29" s="20" t="str">
        <f>Model!F29</f>
        <v>L</v>
      </c>
      <c r="G29" s="20">
        <f>Model!G29</f>
        <v>2</v>
      </c>
      <c r="H29" s="20">
        <f>Model!H29</f>
        <v>12</v>
      </c>
      <c r="I29" s="20" t="str">
        <f>Model!I29</f>
        <v>ຄູ່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18.600000000000001" x14ac:dyDescent="0.4">
      <c r="A30" s="20" t="str">
        <f>Model!A30</f>
        <v>ພຸດ</v>
      </c>
      <c r="B30" s="20" t="str">
        <f>Model!B30</f>
        <v>362900</v>
      </c>
      <c r="C30" s="20">
        <f>Model!C30</f>
        <v>189</v>
      </c>
      <c r="D30" s="20" t="str">
        <f>Model!D30</f>
        <v>ຕ່ຳຄີກ</v>
      </c>
      <c r="E30" s="20" t="str">
        <f>Model!E30</f>
        <v>&lt;200</v>
      </c>
      <c r="F30" s="22" t="str">
        <f>Model!F30</f>
        <v>L</v>
      </c>
      <c r="G30" s="20">
        <f>Model!G30</f>
        <v>0</v>
      </c>
      <c r="H30" s="20">
        <f>Model!H30</f>
        <v>14</v>
      </c>
      <c r="I30" s="20" t="str">
        <f>Model!I30</f>
        <v>ຄູ່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18.600000000000001" hidden="1" x14ac:dyDescent="0.4">
      <c r="A31" s="20" t="str">
        <f>Model!A31</f>
        <v>ສຸກ</v>
      </c>
      <c r="B31" s="20" t="str">
        <f>Model!B31</f>
        <v>414469</v>
      </c>
      <c r="C31" s="20">
        <f>Model!C31</f>
        <v>330</v>
      </c>
      <c r="D31" s="20" t="str">
        <f>Model!D31</f>
        <v>ສູງຄູ່</v>
      </c>
      <c r="E31" s="20" t="str">
        <f>Model!E31</f>
        <v>&gt;=300&lt;350</v>
      </c>
      <c r="F31" s="22" t="str">
        <f>Model!F31</f>
        <v>H</v>
      </c>
      <c r="G31" s="20">
        <f>Model!G31</f>
        <v>2</v>
      </c>
      <c r="H31" s="20">
        <f>Model!H31</f>
        <v>12</v>
      </c>
      <c r="I31" s="20" t="str">
        <f>Model!I31</f>
        <v>ຄີກ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18.600000000000001" x14ac:dyDescent="0.4">
      <c r="A32" s="20" t="str">
        <f>Model!A32</f>
        <v>ຈັນ</v>
      </c>
      <c r="B32" s="20" t="str">
        <f>Model!B32</f>
        <v>758895</v>
      </c>
      <c r="C32" s="20">
        <f>Model!C32</f>
        <v>513</v>
      </c>
      <c r="D32" s="20" t="str">
        <f>Model!D32</f>
        <v>ສູງຄີກ</v>
      </c>
      <c r="E32" s="20" t="str">
        <f>Model!E32</f>
        <v>&gt;=500&lt;550</v>
      </c>
      <c r="F32" s="22" t="str">
        <f>Model!F32</f>
        <v>H</v>
      </c>
      <c r="G32" s="20">
        <f>Model!G32</f>
        <v>3</v>
      </c>
      <c r="H32" s="20">
        <f>Model!H32</f>
        <v>11</v>
      </c>
      <c r="I32" s="20" t="str">
        <f>Model!I32</f>
        <v>ຄີກ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18.600000000000001" x14ac:dyDescent="0.4">
      <c r="A33" s="20" t="str">
        <f>Model!A33</f>
        <v>ພຸດ</v>
      </c>
      <c r="B33" s="20" t="str">
        <f>Model!B33</f>
        <v>339278</v>
      </c>
      <c r="C33" s="20">
        <f>Model!C33</f>
        <v>281</v>
      </c>
      <c r="D33" s="20" t="str">
        <f>Model!D33</f>
        <v>ສູງຄີກ</v>
      </c>
      <c r="E33" s="20" t="str">
        <f>Model!E33</f>
        <v>&gt;=250&lt;300</v>
      </c>
      <c r="F33" s="21" t="str">
        <f>Model!F33</f>
        <v>H</v>
      </c>
      <c r="G33" s="20">
        <f>Model!G33</f>
        <v>1</v>
      </c>
      <c r="H33" s="20">
        <f>Model!H33</f>
        <v>13</v>
      </c>
      <c r="I33" s="20" t="str">
        <f>Model!I33</f>
        <v>ຄູ່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18.600000000000001" hidden="1" x14ac:dyDescent="0.4">
      <c r="A34" s="20" t="str">
        <f>Model!A34</f>
        <v>ສຸກ</v>
      </c>
      <c r="B34" s="20" t="str">
        <f>Model!B34</f>
        <v>895497</v>
      </c>
      <c r="C34" s="20">
        <f>Model!C34</f>
        <v>453</v>
      </c>
      <c r="D34" s="20" t="str">
        <f>Model!D34</f>
        <v>ສູງຄີກ</v>
      </c>
      <c r="E34" s="20" t="str">
        <f>Model!E34</f>
        <v>&gt;=450&lt;500</v>
      </c>
      <c r="F34" s="20" t="str">
        <f>Model!F34</f>
        <v>H</v>
      </c>
      <c r="G34" s="20">
        <f>Model!G34</f>
        <v>3</v>
      </c>
      <c r="H34" s="20">
        <f>Model!H34</f>
        <v>11</v>
      </c>
      <c r="I34" s="20" t="str">
        <f>Model!I34</f>
        <v>ຄີກ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18.600000000000001" x14ac:dyDescent="0.4">
      <c r="A35" s="20" t="str">
        <f>Model!A35</f>
        <v>ຈັນ</v>
      </c>
      <c r="B35" s="20" t="str">
        <f>Model!B35</f>
        <v>065302</v>
      </c>
      <c r="C35" s="20">
        <f>Model!C35</f>
        <v>148</v>
      </c>
      <c r="D35" s="20" t="str">
        <f>Model!D35</f>
        <v>ຕ່ຳຄູ່</v>
      </c>
      <c r="E35" s="20" t="str">
        <f>Model!E35</f>
        <v>&lt;200</v>
      </c>
      <c r="F35" s="20" t="str">
        <f>Model!F35</f>
        <v>L</v>
      </c>
      <c r="G35" s="20">
        <f>Model!G35</f>
        <v>0</v>
      </c>
      <c r="H35" s="20">
        <f>Model!H35</f>
        <v>14</v>
      </c>
      <c r="I35" s="20" t="str">
        <f>Model!I35</f>
        <v>ຄູ່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18.600000000000001" x14ac:dyDescent="0.4">
      <c r="A36" s="20" t="str">
        <f>Model!A36</f>
        <v>ພຸດ</v>
      </c>
      <c r="B36" s="20" t="str">
        <f>Model!B36</f>
        <v>916206</v>
      </c>
      <c r="C36" s="20">
        <f>Model!C36</f>
        <v>296</v>
      </c>
      <c r="D36" s="20" t="str">
        <f>Model!D36</f>
        <v>ສູງຄູ່</v>
      </c>
      <c r="E36" s="20" t="str">
        <f>Model!E36</f>
        <v>&gt;=250&lt;300</v>
      </c>
      <c r="F36" s="20" t="str">
        <f>Model!F36</f>
        <v>L</v>
      </c>
      <c r="G36" s="20">
        <f>Model!G36</f>
        <v>2</v>
      </c>
      <c r="H36" s="20">
        <f>Model!H36</f>
        <v>12</v>
      </c>
      <c r="I36" s="20" t="str">
        <f>Model!I36</f>
        <v>ຄູ່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18.600000000000001" hidden="1" x14ac:dyDescent="0.4">
      <c r="A37" s="20" t="str">
        <f>Model!A37</f>
        <v>ສຸກ</v>
      </c>
      <c r="B37" s="20" t="str">
        <f>Model!B37</f>
        <v>862908</v>
      </c>
      <c r="C37" s="20">
        <f>Model!C37</f>
        <v>383</v>
      </c>
      <c r="D37" s="20" t="str">
        <f>Model!D37</f>
        <v>ສູງຄີກ</v>
      </c>
      <c r="E37" s="20" t="str">
        <f>Model!E37</f>
        <v>&gt;=350&lt;400</v>
      </c>
      <c r="F37" s="20" t="str">
        <f>Model!F37</f>
        <v>L</v>
      </c>
      <c r="G37" s="20">
        <f>Model!G37</f>
        <v>2</v>
      </c>
      <c r="H37" s="20">
        <f>Model!H37</f>
        <v>12</v>
      </c>
      <c r="I37" s="20" t="str">
        <f>Model!I37</f>
        <v>ຄູ່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18.600000000000001" x14ac:dyDescent="0.4">
      <c r="A38" s="20" t="str">
        <f>Model!A38</f>
        <v>ຈັນ</v>
      </c>
      <c r="B38" s="20" t="str">
        <f>Model!B38</f>
        <v>228410</v>
      </c>
      <c r="C38" s="20">
        <f>Model!C38</f>
        <v>141</v>
      </c>
      <c r="D38" s="20" t="str">
        <f>Model!D38</f>
        <v>ຕ່ຳຄີກ</v>
      </c>
      <c r="E38" s="20" t="str">
        <f>Model!E38</f>
        <v>&lt;200</v>
      </c>
      <c r="F38" s="20" t="str">
        <f>Model!F38</f>
        <v>L</v>
      </c>
      <c r="G38" s="20">
        <f>Model!G38</f>
        <v>0</v>
      </c>
      <c r="H38" s="20">
        <f>Model!H38</f>
        <v>14</v>
      </c>
      <c r="I38" s="20" t="str">
        <f>Model!I38</f>
        <v>ຄູ່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18.600000000000001" x14ac:dyDescent="0.4">
      <c r="A39" s="20" t="str">
        <f>Model!A39</f>
        <v>ພຸດ</v>
      </c>
      <c r="B39" s="20" t="str">
        <f>Model!B39</f>
        <v>069970</v>
      </c>
      <c r="C39" s="20">
        <f>Model!C39</f>
        <v>317</v>
      </c>
      <c r="D39" s="20" t="str">
        <f>Model!D39</f>
        <v>ສູງຄີກ</v>
      </c>
      <c r="E39" s="20" t="str">
        <f>Model!E39</f>
        <v>&gt;=300&lt;350</v>
      </c>
      <c r="F39" s="20" t="str">
        <f>Model!F39</f>
        <v>H</v>
      </c>
      <c r="G39" s="20">
        <f>Model!G39</f>
        <v>1</v>
      </c>
      <c r="H39" s="20">
        <f>Model!H39</f>
        <v>13</v>
      </c>
      <c r="I39" s="20" t="str">
        <f>Model!I39</f>
        <v>ຄູ່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18.600000000000001" hidden="1" x14ac:dyDescent="0.4">
      <c r="A40" s="20" t="str">
        <f>Model!A40</f>
        <v>ສຸກ</v>
      </c>
      <c r="B40" s="20" t="str">
        <f>Model!B40</f>
        <v>997448</v>
      </c>
      <c r="C40" s="20">
        <f>Model!C40</f>
        <v>367</v>
      </c>
      <c r="D40" s="20" t="str">
        <f>Model!D40</f>
        <v>ສູງຄີກ</v>
      </c>
      <c r="E40" s="20" t="str">
        <f>Model!E40</f>
        <v>&gt;=350&lt;400</v>
      </c>
      <c r="F40" s="20" t="str">
        <f>Model!F40</f>
        <v>L</v>
      </c>
      <c r="G40" s="20">
        <f>Model!G40</f>
        <v>2</v>
      </c>
      <c r="H40" s="20">
        <f>Model!H40</f>
        <v>12</v>
      </c>
      <c r="I40" s="20" t="str">
        <f>Model!I40</f>
        <v>ຄູ່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18.600000000000001" x14ac:dyDescent="0.4">
      <c r="A41" s="20" t="str">
        <f>Model!A41</f>
        <v>ຈັນ</v>
      </c>
      <c r="B41" s="20" t="str">
        <f>Model!B41</f>
        <v>052007</v>
      </c>
      <c r="C41" s="20">
        <f>Model!C41</f>
        <v>132</v>
      </c>
      <c r="D41" s="20" t="str">
        <f>Model!D41</f>
        <v>ຕ່ຳຄູ່</v>
      </c>
      <c r="E41" s="20" t="str">
        <f>Model!E41</f>
        <v>&lt;200</v>
      </c>
      <c r="F41" s="22" t="str">
        <f>Model!F41</f>
        <v>L</v>
      </c>
      <c r="G41" s="20">
        <f>Model!G41</f>
        <v>0</v>
      </c>
      <c r="H41" s="20">
        <f>Model!H41</f>
        <v>14</v>
      </c>
      <c r="I41" s="20" t="str">
        <f>Model!I41</f>
        <v>ຄີກ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18.600000000000001" x14ac:dyDescent="0.4">
      <c r="A42" s="20" t="str">
        <f>Model!A42</f>
        <v>ພຸດ</v>
      </c>
      <c r="B42" s="20" t="str">
        <f>Model!B42</f>
        <v>160154</v>
      </c>
      <c r="C42" s="20">
        <f>Model!C42</f>
        <v>238</v>
      </c>
      <c r="D42" s="20" t="str">
        <f>Model!D42</f>
        <v>ສູງຄູ່</v>
      </c>
      <c r="E42" s="20" t="str">
        <f>Model!E42</f>
        <v>&gt;=200&lt;250</v>
      </c>
      <c r="F42" s="22" t="str">
        <f>Model!F42</f>
        <v>H</v>
      </c>
      <c r="G42" s="20">
        <f>Model!G42</f>
        <v>1</v>
      </c>
      <c r="H42" s="20">
        <f>Model!H42</f>
        <v>13</v>
      </c>
      <c r="I42" s="20" t="str">
        <f>Model!I42</f>
        <v>ຄູ່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18.600000000000001" hidden="1" x14ac:dyDescent="0.4">
      <c r="A43" s="20" t="str">
        <f>Model!A43</f>
        <v>ສຸກ</v>
      </c>
      <c r="B43" s="20" t="str">
        <f>Model!B43</f>
        <v>111160</v>
      </c>
      <c r="C43" s="20">
        <f>Model!C43</f>
        <v>193</v>
      </c>
      <c r="D43" s="20" t="str">
        <f>Model!D43</f>
        <v>ສູງຄີກ</v>
      </c>
      <c r="E43" s="20" t="str">
        <f>Model!E43</f>
        <v>&lt;200</v>
      </c>
      <c r="F43" s="22" t="str">
        <f>Model!F43</f>
        <v>H</v>
      </c>
      <c r="G43" s="20">
        <f>Model!G43</f>
        <v>1</v>
      </c>
      <c r="H43" s="20">
        <f>Model!H43</f>
        <v>13</v>
      </c>
      <c r="I43" s="20" t="str">
        <f>Model!I43</f>
        <v>ຄູ່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18.600000000000001" x14ac:dyDescent="0.4">
      <c r="A44" s="20" t="str">
        <f>Model!A44</f>
        <v>ຈັນ</v>
      </c>
      <c r="B44" s="20" t="str">
        <f>Model!B44</f>
        <v>774256</v>
      </c>
      <c r="C44" s="20">
        <f>Model!C44</f>
        <v>392</v>
      </c>
      <c r="D44" s="20" t="str">
        <f>Model!D44</f>
        <v>ສູງຄູ່</v>
      </c>
      <c r="E44" s="20" t="str">
        <f>Model!E44</f>
        <v>&gt;=350&lt;400</v>
      </c>
      <c r="F44" s="21" t="str">
        <f>Model!F44</f>
        <v>H</v>
      </c>
      <c r="G44" s="20">
        <f>Model!G44</f>
        <v>3</v>
      </c>
      <c r="H44" s="20">
        <f>Model!H44</f>
        <v>11</v>
      </c>
      <c r="I44" s="20" t="str">
        <f>Model!I44</f>
        <v>ຄູ່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18.600000000000001" x14ac:dyDescent="0.4">
      <c r="A45" s="20" t="str">
        <f>Model!A45</f>
        <v>ພຸດ</v>
      </c>
      <c r="B45" s="20" t="str">
        <f>Model!B45</f>
        <v>622099</v>
      </c>
      <c r="C45" s="20">
        <f>Model!C45</f>
        <v>408</v>
      </c>
      <c r="D45" s="20" t="str">
        <f>Model!D45</f>
        <v>ສູງຄູ່</v>
      </c>
      <c r="E45" s="20" t="str">
        <f>Model!E45</f>
        <v>&gt;=400&lt;450</v>
      </c>
      <c r="F45" s="20" t="str">
        <f>Model!F45</f>
        <v>H</v>
      </c>
      <c r="G45" s="20">
        <f>Model!G45</f>
        <v>3</v>
      </c>
      <c r="H45" s="20">
        <f>Model!H45</f>
        <v>11</v>
      </c>
      <c r="I45" s="20" t="str">
        <f>Model!I45</f>
        <v>ຄີກ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18.600000000000001" hidden="1" x14ac:dyDescent="0.4">
      <c r="A46" s="20" t="str">
        <f>Model!A46</f>
        <v>ສຸກ</v>
      </c>
      <c r="B46" s="20" t="str">
        <f>Model!B46</f>
        <v>337496</v>
      </c>
      <c r="C46" s="20">
        <f>Model!C46</f>
        <v>277</v>
      </c>
      <c r="D46" s="20" t="str">
        <f>Model!D46</f>
        <v>ສູງຄີກ</v>
      </c>
      <c r="E46" s="20" t="str">
        <f>Model!E46</f>
        <v>&gt;=250&lt;300</v>
      </c>
      <c r="F46" s="20" t="str">
        <f>Model!F46</f>
        <v>H</v>
      </c>
      <c r="G46" s="20">
        <f>Model!G46</f>
        <v>1</v>
      </c>
      <c r="H46" s="20">
        <f>Model!H46</f>
        <v>13</v>
      </c>
      <c r="I46" s="20" t="str">
        <f>Model!I46</f>
        <v>ຄູ່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18.600000000000001" x14ac:dyDescent="0.4">
      <c r="A47" s="20" t="str">
        <f>Model!A47</f>
        <v>ຈັນ</v>
      </c>
      <c r="B47" s="20" t="str">
        <f>Model!B47</f>
        <v>880617</v>
      </c>
      <c r="C47" s="20">
        <f>Model!C47</f>
        <v>352</v>
      </c>
      <c r="D47" s="20" t="str">
        <f>Model!D47</f>
        <v>ສູງຄູ່</v>
      </c>
      <c r="E47" s="20" t="str">
        <f>Model!E47</f>
        <v>&gt;=350&lt;400</v>
      </c>
      <c r="F47" s="20" t="str">
        <f>Model!F47</f>
        <v>L</v>
      </c>
      <c r="G47" s="20">
        <f>Model!G47</f>
        <v>2</v>
      </c>
      <c r="H47" s="20">
        <f>Model!H47</f>
        <v>12</v>
      </c>
      <c r="I47" s="20" t="str">
        <f>Model!I47</f>
        <v>ຄີກ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18.600000000000001" x14ac:dyDescent="0.4">
      <c r="A48" s="20" t="str">
        <f>Model!A48</f>
        <v>ພຸດ</v>
      </c>
      <c r="B48" s="20" t="str">
        <f>Model!B48</f>
        <v>554270</v>
      </c>
      <c r="C48" s="20">
        <f>Model!C48</f>
        <v>371</v>
      </c>
      <c r="D48" s="20" t="str">
        <f>Model!D48</f>
        <v>ສູງຄີກ</v>
      </c>
      <c r="E48" s="20" t="str">
        <f>Model!E48</f>
        <v>&gt;=350&lt;400</v>
      </c>
      <c r="F48" s="20" t="str">
        <f>Model!F48</f>
        <v>H</v>
      </c>
      <c r="G48" s="20">
        <f>Model!G48</f>
        <v>3</v>
      </c>
      <c r="H48" s="20">
        <f>Model!H48</f>
        <v>11</v>
      </c>
      <c r="I48" s="20" t="str">
        <f>Model!I48</f>
        <v>ຄູ່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18.600000000000001" hidden="1" x14ac:dyDescent="0.4">
      <c r="A49" s="20" t="str">
        <f>Model!A49</f>
        <v>ສຸກ</v>
      </c>
      <c r="B49" s="20" t="str">
        <f>Model!B49</f>
        <v>534926</v>
      </c>
      <c r="C49" s="20">
        <f>Model!C49</f>
        <v>351</v>
      </c>
      <c r="D49" s="20" t="str">
        <f>Model!D49</f>
        <v>ສູງຄີກ</v>
      </c>
      <c r="E49" s="20" t="str">
        <f>Model!E49</f>
        <v>&gt;=350&lt;400</v>
      </c>
      <c r="F49" s="20" t="str">
        <f>Model!F49</f>
        <v>L</v>
      </c>
      <c r="G49" s="20">
        <f>Model!G49</f>
        <v>2</v>
      </c>
      <c r="H49" s="20">
        <f>Model!H49</f>
        <v>12</v>
      </c>
      <c r="I49" s="20" t="str">
        <f>Model!I49</f>
        <v>ຄູ່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18.600000000000001" x14ac:dyDescent="0.4">
      <c r="A50" s="20" t="str">
        <f>Model!A50</f>
        <v>ຈັນ</v>
      </c>
      <c r="B50" s="20" t="str">
        <f>Model!B50</f>
        <v>639848</v>
      </c>
      <c r="C50" s="20">
        <f>Model!C50</f>
        <v>395</v>
      </c>
      <c r="D50" s="20" t="str">
        <f>Model!D50</f>
        <v>ສູງຄີກ</v>
      </c>
      <c r="E50" s="20" t="str">
        <f>Model!E50</f>
        <v>&gt;=350&lt;400</v>
      </c>
      <c r="F50" s="20" t="str">
        <f>Model!F50</f>
        <v>L</v>
      </c>
      <c r="G50" s="20">
        <f>Model!G50</f>
        <v>2</v>
      </c>
      <c r="H50" s="20">
        <f>Model!H50</f>
        <v>12</v>
      </c>
      <c r="I50" s="20" t="str">
        <f>Model!I50</f>
        <v>ຄູ່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18.600000000000001" x14ac:dyDescent="0.4">
      <c r="A51" s="20" t="str">
        <f>Model!A51</f>
        <v>ພຸດ</v>
      </c>
      <c r="B51" s="20" t="str">
        <f>Model!B51</f>
        <v>555831</v>
      </c>
      <c r="C51" s="20">
        <f>Model!C51</f>
        <v>355</v>
      </c>
      <c r="D51" s="20" t="str">
        <f>Model!D51</f>
        <v>ສູງຄີກ</v>
      </c>
      <c r="E51" s="20" t="str">
        <f>Model!E51</f>
        <v>&gt;=350&lt;400</v>
      </c>
      <c r="F51" s="20" t="str">
        <f>Model!F51</f>
        <v>L</v>
      </c>
      <c r="G51" s="20">
        <f>Model!G51</f>
        <v>2</v>
      </c>
      <c r="H51" s="20">
        <f>Model!H51</f>
        <v>12</v>
      </c>
      <c r="I51" s="20" t="str">
        <f>Model!I51</f>
        <v>ຄີກ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18.600000000000001" hidden="1" x14ac:dyDescent="0.4">
      <c r="A52" s="20" t="str">
        <f>Model!A52</f>
        <v>ສຸກ</v>
      </c>
      <c r="B52" s="20" t="str">
        <f>Model!B52</f>
        <v>056770</v>
      </c>
      <c r="C52" s="20">
        <f>Model!C52</f>
        <v>288</v>
      </c>
      <c r="D52" s="20" t="str">
        <f>Model!D52</f>
        <v>ສູງຄູ່</v>
      </c>
      <c r="E52" s="20" t="str">
        <f>Model!E52</f>
        <v>&gt;=250&lt;300</v>
      </c>
      <c r="F52" s="20" t="str">
        <f>Model!F52</f>
        <v>H</v>
      </c>
      <c r="G52" s="20">
        <f>Model!G52</f>
        <v>1</v>
      </c>
      <c r="H52" s="20">
        <f>Model!H52</f>
        <v>13</v>
      </c>
      <c r="I52" s="20" t="str">
        <f>Model!I52</f>
        <v>ຄູ່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18.600000000000001" x14ac:dyDescent="0.4">
      <c r="A53" s="20" t="str">
        <f>Model!A53</f>
        <v>ຈັນ</v>
      </c>
      <c r="B53" s="20" t="str">
        <f>Model!B53</f>
        <v>448718</v>
      </c>
      <c r="C53" s="20">
        <f>Model!C53</f>
        <v>287</v>
      </c>
      <c r="D53" s="20" t="str">
        <f>Model!D53</f>
        <v>ສູງຄີກ</v>
      </c>
      <c r="E53" s="20" t="str">
        <f>Model!E53</f>
        <v>&gt;=250&lt;300</v>
      </c>
      <c r="F53" s="20" t="str">
        <f>Model!F53</f>
        <v>L</v>
      </c>
      <c r="G53" s="20">
        <f>Model!G53</f>
        <v>1</v>
      </c>
      <c r="H53" s="20">
        <f>Model!H53</f>
        <v>13</v>
      </c>
      <c r="I53" s="20" t="str">
        <f>Model!I53</f>
        <v>ຄູ່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18.600000000000001" x14ac:dyDescent="0.4">
      <c r="A54" s="20" t="str">
        <f>Model!A54</f>
        <v>ພຸດ</v>
      </c>
      <c r="B54" s="20" t="str">
        <f>Model!B54</f>
        <v>497496</v>
      </c>
      <c r="C54" s="20">
        <f>Model!C54</f>
        <v>357</v>
      </c>
      <c r="D54" s="20" t="str">
        <f>Model!D54</f>
        <v>ສູງຄີກ</v>
      </c>
      <c r="E54" s="20" t="str">
        <f>Model!E54</f>
        <v>&gt;=350&lt;400</v>
      </c>
      <c r="F54" s="20" t="str">
        <f>Model!F54</f>
        <v>H</v>
      </c>
      <c r="G54" s="20">
        <f>Model!G54</f>
        <v>2</v>
      </c>
      <c r="H54" s="20">
        <f>Model!H54</f>
        <v>12</v>
      </c>
      <c r="I54" s="20" t="str">
        <f>Model!I54</f>
        <v>ຄູ່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18.600000000000001" hidden="1" x14ac:dyDescent="0.4">
      <c r="A55" s="20" t="str">
        <f>Model!A55</f>
        <v>ສຸກ</v>
      </c>
      <c r="B55" s="20" t="str">
        <f>Model!B55</f>
        <v>751938</v>
      </c>
      <c r="C55" s="20">
        <f>Model!C55</f>
        <v>388</v>
      </c>
      <c r="D55" s="20" t="str">
        <f>Model!D55</f>
        <v>ສູງຄູ່</v>
      </c>
      <c r="E55" s="20" t="str">
        <f>Model!E55</f>
        <v>&gt;=350&lt;400</v>
      </c>
      <c r="F55" s="20" t="str">
        <f>Model!F55</f>
        <v>L</v>
      </c>
      <c r="G55" s="20">
        <f>Model!G55</f>
        <v>2</v>
      </c>
      <c r="H55" s="20">
        <f>Model!H55</f>
        <v>12</v>
      </c>
      <c r="I55" s="20" t="str">
        <f>Model!I55</f>
        <v>ຄູ່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18.600000000000001" x14ac:dyDescent="0.4">
      <c r="A56" s="20" t="str">
        <f>Model!A56</f>
        <v>ຈັນ</v>
      </c>
      <c r="B56" s="20" t="str">
        <f>Model!B56</f>
        <v>815538</v>
      </c>
      <c r="C56" s="20">
        <f>Model!C56</f>
        <v>355</v>
      </c>
      <c r="D56" s="20" t="str">
        <f>Model!D56</f>
        <v>ສູງຄີກ</v>
      </c>
      <c r="E56" s="20" t="str">
        <f>Model!E56</f>
        <v>&gt;=350&lt;400</v>
      </c>
      <c r="F56" s="20" t="str">
        <f>Model!F56</f>
        <v>L</v>
      </c>
      <c r="G56" s="20">
        <f>Model!G56</f>
        <v>2</v>
      </c>
      <c r="H56" s="20">
        <f>Model!H56</f>
        <v>12</v>
      </c>
      <c r="I56" s="20" t="str">
        <f>Model!I56</f>
        <v>ຄູ່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18.600000000000001" x14ac:dyDescent="0.4">
      <c r="A57" s="20" t="str">
        <f>Model!A57</f>
        <v>ພຸດ</v>
      </c>
      <c r="B57" s="20" t="str">
        <f>Model!B57</f>
        <v>942622</v>
      </c>
      <c r="C57" s="20">
        <f>Model!C57</f>
        <v>322</v>
      </c>
      <c r="D57" s="20" t="str">
        <f>Model!D57</f>
        <v>ສູງຄູ່</v>
      </c>
      <c r="E57" s="20" t="str">
        <f>Model!E57</f>
        <v>&gt;=300&lt;350</v>
      </c>
      <c r="F57" s="20" t="str">
        <f>Model!F57</f>
        <v>L</v>
      </c>
      <c r="G57" s="20">
        <f>Model!G57</f>
        <v>2</v>
      </c>
      <c r="H57" s="20">
        <f>Model!H57</f>
        <v>12</v>
      </c>
      <c r="I57" s="20" t="str">
        <f>Model!I57</f>
        <v>ຄູ່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18.600000000000001" hidden="1" x14ac:dyDescent="0.4">
      <c r="A58" s="20" t="str">
        <f>Model!A58</f>
        <v>ສຸກ</v>
      </c>
      <c r="B58" s="20" t="str">
        <f>Model!B58</f>
        <v>269925</v>
      </c>
      <c r="C58" s="20">
        <f>Model!C58</f>
        <v>266</v>
      </c>
      <c r="D58" s="20" t="str">
        <f>Model!D58</f>
        <v>ຕ່ຳຄູ່</v>
      </c>
      <c r="E58" s="20" t="str">
        <f>Model!E58</f>
        <v>&gt;=250&lt;300</v>
      </c>
      <c r="F58" s="20" t="str">
        <f>Model!F58</f>
        <v>L</v>
      </c>
      <c r="G58" s="20">
        <f>Model!G58</f>
        <v>0</v>
      </c>
      <c r="H58" s="20">
        <f>Model!H58</f>
        <v>14</v>
      </c>
      <c r="I58" s="20" t="str">
        <f>Model!I58</f>
        <v>ຄີກ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18.600000000000001" x14ac:dyDescent="0.4">
      <c r="A59" s="20" t="str">
        <f>Model!A59</f>
        <v>ຈັນ</v>
      </c>
      <c r="B59" s="20" t="str">
        <f>Model!B59</f>
        <v>821839</v>
      </c>
      <c r="C59" s="20">
        <f>Model!C59</f>
        <v>377</v>
      </c>
      <c r="D59" s="20" t="str">
        <f>Model!D59</f>
        <v>ສູງຄີກ</v>
      </c>
      <c r="E59" s="20" t="str">
        <f>Model!E59</f>
        <v>&gt;=350&lt;400</v>
      </c>
      <c r="F59" s="20" t="str">
        <f>Model!F59</f>
        <v>L</v>
      </c>
      <c r="G59" s="20">
        <f>Model!G59</f>
        <v>2</v>
      </c>
      <c r="H59" s="20">
        <f>Model!H59</f>
        <v>12</v>
      </c>
      <c r="I59" s="20" t="str">
        <f>Model!I59</f>
        <v>ຄີກ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18.600000000000001" x14ac:dyDescent="0.4">
      <c r="A60" s="20" t="str">
        <f>Model!A60</f>
        <v>ພຸດ</v>
      </c>
      <c r="B60" s="20" t="str">
        <f>Model!B60</f>
        <v>667612</v>
      </c>
      <c r="C60" s="20">
        <f>Model!C60</f>
        <v>348</v>
      </c>
      <c r="D60" s="20" t="str">
        <f>Model!D60</f>
        <v>ສູງຄູ່</v>
      </c>
      <c r="E60" s="20" t="str">
        <f>Model!E60</f>
        <v>&gt;=300&lt;350</v>
      </c>
      <c r="F60" s="20" t="str">
        <f>Model!F60</f>
        <v>L</v>
      </c>
      <c r="G60" s="20">
        <f>Model!G60</f>
        <v>2</v>
      </c>
      <c r="H60" s="20">
        <f>Model!H60</f>
        <v>12</v>
      </c>
      <c r="I60" s="20" t="str">
        <f>Model!I60</f>
        <v>ຄູ່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18.600000000000001" hidden="1" x14ac:dyDescent="0.4">
      <c r="A61" s="20" t="str">
        <f>Model!A61</f>
        <v>ສຸກ</v>
      </c>
      <c r="B61" s="20" t="str">
        <f>Model!B61</f>
        <v>005500</v>
      </c>
      <c r="C61" s="20">
        <f>Model!C61</f>
        <v>144</v>
      </c>
      <c r="D61" s="20" t="str">
        <f>Model!D61</f>
        <v>ຕ່ຳຄູ່</v>
      </c>
      <c r="E61" s="20" t="str">
        <f>Model!E61</f>
        <v>&lt;200</v>
      </c>
      <c r="F61" s="20" t="str">
        <f>Model!F61</f>
        <v>L</v>
      </c>
      <c r="G61" s="20">
        <f>Model!G61</f>
        <v>0</v>
      </c>
      <c r="H61" s="20">
        <f>Model!H61</f>
        <v>14</v>
      </c>
      <c r="I61" s="20" t="str">
        <f>Model!I61</f>
        <v>ຄູ່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18.600000000000001" x14ac:dyDescent="0.4">
      <c r="A62" s="20" t="str">
        <f>Model!A62</f>
        <v>ຈັນ</v>
      </c>
      <c r="B62" s="20" t="str">
        <f>Model!B62</f>
        <v>174502</v>
      </c>
      <c r="C62" s="20">
        <f>Model!C62</f>
        <v>167</v>
      </c>
      <c r="D62" s="20" t="str">
        <f>Model!D62</f>
        <v>ຕ່ຳຄີກ</v>
      </c>
      <c r="E62" s="20" t="str">
        <f>Model!E62</f>
        <v>&lt;200</v>
      </c>
      <c r="F62" s="20" t="str">
        <f>Model!F62</f>
        <v>L</v>
      </c>
      <c r="G62" s="20">
        <f>Model!G62</f>
        <v>0</v>
      </c>
      <c r="H62" s="20">
        <f>Model!H62</f>
        <v>14</v>
      </c>
      <c r="I62" s="20" t="str">
        <f>Model!I62</f>
        <v>ຄູ່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18.600000000000001" x14ac:dyDescent="0.4">
      <c r="A63" s="20" t="str">
        <f>Model!A63</f>
        <v>ພຸດ</v>
      </c>
      <c r="B63" s="20" t="str">
        <f>Model!B63</f>
        <v>302204</v>
      </c>
      <c r="C63" s="20">
        <f>Model!C63</f>
        <v>135</v>
      </c>
      <c r="D63" s="20" t="str">
        <f>Model!D63</f>
        <v>ຕ່ຳຄີກ</v>
      </c>
      <c r="E63" s="20" t="str">
        <f>Model!E63</f>
        <v>&lt;200</v>
      </c>
      <c r="F63" s="20" t="str">
        <f>Model!F63</f>
        <v>L</v>
      </c>
      <c r="G63" s="20">
        <f>Model!G63</f>
        <v>0</v>
      </c>
      <c r="H63" s="20">
        <f>Model!H63</f>
        <v>14</v>
      </c>
      <c r="I63" s="20" t="str">
        <f>Model!I63</f>
        <v>ຄູ່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18.600000000000001" hidden="1" x14ac:dyDescent="0.4">
      <c r="A64" s="20" t="str">
        <f>Model!A64</f>
        <v>ສຸກ</v>
      </c>
      <c r="B64" s="20" t="str">
        <f>Model!B64</f>
        <v>978347</v>
      </c>
      <c r="C64" s="20">
        <f>Model!C64</f>
        <v>350</v>
      </c>
      <c r="D64" s="20" t="str">
        <f>Model!D64</f>
        <v>ສູງຄູ່</v>
      </c>
      <c r="E64" s="20" t="str">
        <f>Model!E64</f>
        <v>&gt;=350&lt;400</v>
      </c>
      <c r="F64" s="20" t="str">
        <f>Model!F64</f>
        <v>L</v>
      </c>
      <c r="G64" s="20">
        <f>Model!G64</f>
        <v>2</v>
      </c>
      <c r="H64" s="20">
        <f>Model!H64</f>
        <v>12</v>
      </c>
      <c r="I64" s="20" t="str">
        <f>Model!I64</f>
        <v>ຄີກ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18.600000000000001" x14ac:dyDescent="0.4">
      <c r="A65" s="20" t="str">
        <f>Model!A65</f>
        <v>ຈັນ</v>
      </c>
      <c r="B65" s="20" t="str">
        <f>Model!B65</f>
        <v>719996</v>
      </c>
      <c r="C65" s="20">
        <f>Model!C65</f>
        <v>488</v>
      </c>
      <c r="D65" s="20" t="str">
        <f>Model!D65</f>
        <v>ສູງຄູ່</v>
      </c>
      <c r="E65" s="20" t="str">
        <f>Model!E65</f>
        <v>&gt;=450&lt;500</v>
      </c>
      <c r="F65" s="20" t="str">
        <f>Model!F65</f>
        <v>H</v>
      </c>
      <c r="G65" s="20">
        <f>Model!G65</f>
        <v>3</v>
      </c>
      <c r="H65" s="20">
        <f>Model!H65</f>
        <v>11</v>
      </c>
      <c r="I65" s="20" t="str">
        <f>Model!I65</f>
        <v>ຄູ່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18.600000000000001" x14ac:dyDescent="0.4">
      <c r="A66" s="20" t="str">
        <f>Model!A66</f>
        <v>ພຸດ</v>
      </c>
      <c r="B66" s="20" t="str">
        <f>Model!B66</f>
        <v>559548</v>
      </c>
      <c r="C66" s="20">
        <f>Model!C66</f>
        <v>379</v>
      </c>
      <c r="D66" s="20" t="str">
        <f>Model!D66</f>
        <v>ສູງຄີກ</v>
      </c>
      <c r="E66" s="20" t="str">
        <f>Model!E66</f>
        <v>&gt;=350&lt;400</v>
      </c>
      <c r="F66" s="20" t="str">
        <f>Model!F66</f>
        <v>L</v>
      </c>
      <c r="G66" s="20">
        <f>Model!G66</f>
        <v>2</v>
      </c>
      <c r="H66" s="20">
        <f>Model!H66</f>
        <v>12</v>
      </c>
      <c r="I66" s="20" t="str">
        <f>Model!I66</f>
        <v>ຄູ່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18.600000000000001" hidden="1" x14ac:dyDescent="0.4">
      <c r="A67" s="20" t="str">
        <f>Model!A67</f>
        <v>ສຸກ</v>
      </c>
      <c r="B67" s="20" t="str">
        <f>Model!B67</f>
        <v>405850</v>
      </c>
      <c r="C67" s="20">
        <f>Model!C67</f>
        <v>333</v>
      </c>
      <c r="D67" s="20" t="str">
        <f>Model!D67</f>
        <v>ສູງຄີກ</v>
      </c>
      <c r="E67" s="20" t="str">
        <f>Model!E67</f>
        <v>&gt;=300&lt;350</v>
      </c>
      <c r="F67" s="20" t="str">
        <f>Model!F67</f>
        <v>H</v>
      </c>
      <c r="G67" s="20">
        <f>Model!G67</f>
        <v>2</v>
      </c>
      <c r="H67" s="20">
        <f>Model!H67</f>
        <v>12</v>
      </c>
      <c r="I67" s="20" t="str">
        <f>Model!I67</f>
        <v>ຄູ່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18.600000000000001" x14ac:dyDescent="0.4">
      <c r="A68" s="20" t="str">
        <f>Model!A68</f>
        <v>ຈັນ</v>
      </c>
      <c r="B68" s="20" t="str">
        <f>Model!B68</f>
        <v>754912</v>
      </c>
      <c r="C68" s="20">
        <f>Model!C68</f>
        <v>356</v>
      </c>
      <c r="D68" s="20" t="str">
        <f>Model!D68</f>
        <v>ສູງຄູ່</v>
      </c>
      <c r="E68" s="20" t="str">
        <f>Model!E68</f>
        <v>&gt;=350&lt;400</v>
      </c>
      <c r="F68" s="20" t="str">
        <f>Model!F68</f>
        <v>L</v>
      </c>
      <c r="G68" s="20">
        <f>Model!G68</f>
        <v>2</v>
      </c>
      <c r="H68" s="20">
        <f>Model!H68</f>
        <v>12</v>
      </c>
      <c r="I68" s="20" t="str">
        <f>Model!I68</f>
        <v>ຄູ່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18.600000000000001" x14ac:dyDescent="0.4">
      <c r="A69" s="20" t="str">
        <f>Model!A69</f>
        <v>ພຸດ</v>
      </c>
      <c r="B69" s="20" t="str">
        <f>Model!B69</f>
        <v>044132</v>
      </c>
      <c r="C69" s="20">
        <f>Model!C69</f>
        <v>119</v>
      </c>
      <c r="D69" s="20" t="str">
        <f>Model!D69</f>
        <v>ຕ່ຳຄີກ</v>
      </c>
      <c r="E69" s="20" t="str">
        <f>Model!E69</f>
        <v>&lt;200</v>
      </c>
      <c r="F69" s="20" t="str">
        <f>Model!F69</f>
        <v>L</v>
      </c>
      <c r="G69" s="20">
        <f>Model!G69</f>
        <v>0</v>
      </c>
      <c r="H69" s="20">
        <f>Model!H69</f>
        <v>14</v>
      </c>
      <c r="I69" s="20" t="str">
        <f>Model!I69</f>
        <v>ຄູ່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18.600000000000001" hidden="1" x14ac:dyDescent="0.4">
      <c r="A70" s="20" t="str">
        <f>Model!A70</f>
        <v>ສຸກ</v>
      </c>
      <c r="B70" s="20" t="str">
        <f>Model!B70</f>
        <v>664382</v>
      </c>
      <c r="C70" s="20">
        <f>Model!C70</f>
        <v>400</v>
      </c>
      <c r="D70" s="20" t="str">
        <f>Model!D70</f>
        <v>ສູງຄູ່</v>
      </c>
      <c r="E70" s="20" t="str">
        <f>Model!E70</f>
        <v>&gt;=400&lt;450</v>
      </c>
      <c r="F70" s="20" t="str">
        <f>Model!F70</f>
        <v>H</v>
      </c>
      <c r="G70" s="20">
        <f>Model!G70</f>
        <v>3</v>
      </c>
      <c r="H70" s="20">
        <f>Model!H70</f>
        <v>11</v>
      </c>
      <c r="I70" s="20" t="str">
        <f>Model!I70</f>
        <v>ຄູ່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18.600000000000001" x14ac:dyDescent="0.4">
      <c r="A71" s="20" t="str">
        <f>Model!A71</f>
        <v>ຈັນ</v>
      </c>
      <c r="B71" s="20" t="str">
        <f>Model!B71</f>
        <v>834427</v>
      </c>
      <c r="C71" s="20">
        <f>Model!C71</f>
        <v>309</v>
      </c>
      <c r="D71" s="20" t="str">
        <f>Model!D71</f>
        <v>ສູງຄີກ</v>
      </c>
      <c r="E71" s="20" t="str">
        <f>Model!E71</f>
        <v>&gt;=300&lt;350</v>
      </c>
      <c r="F71" s="20" t="str">
        <f>Model!F71</f>
        <v>L</v>
      </c>
      <c r="G71" s="20">
        <f>Model!G71</f>
        <v>2</v>
      </c>
      <c r="H71" s="20">
        <f>Model!H71</f>
        <v>12</v>
      </c>
      <c r="I71" s="20" t="str">
        <f>Model!I71</f>
        <v>ຄີກ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18.600000000000001" x14ac:dyDescent="0.4">
      <c r="A72" s="20" t="str">
        <f>Model!A72</f>
        <v>ພຸດ</v>
      </c>
      <c r="B72" s="20" t="str">
        <f>Model!B72</f>
        <v>186775</v>
      </c>
      <c r="C72" s="20">
        <f>Model!C72</f>
        <v>341</v>
      </c>
      <c r="D72" s="20" t="str">
        <f>Model!D72</f>
        <v>ສູງຄີກ</v>
      </c>
      <c r="E72" s="20" t="str">
        <f>Model!E72</f>
        <v>&gt;=300&lt;350</v>
      </c>
      <c r="F72" s="20" t="str">
        <f>Model!F72</f>
        <v>H</v>
      </c>
      <c r="G72" s="20">
        <f>Model!G72</f>
        <v>1</v>
      </c>
      <c r="H72" s="20">
        <f>Model!H72</f>
        <v>13</v>
      </c>
      <c r="I72" s="20" t="str">
        <f>Model!I72</f>
        <v>ຄີກ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18.600000000000001" hidden="1" x14ac:dyDescent="0.4">
      <c r="A73" s="20" t="str">
        <f>Model!A73</f>
        <v>ສຸກ</v>
      </c>
      <c r="B73" s="20" t="str">
        <f>Model!B73</f>
        <v>797642</v>
      </c>
      <c r="C73" s="20">
        <f>Model!C73</f>
        <v>365</v>
      </c>
      <c r="D73" s="20" t="str">
        <f>Model!D73</f>
        <v>ສູງຄີກ</v>
      </c>
      <c r="E73" s="22" t="str">
        <f>Model!E73</f>
        <v>&gt;=350&lt;400</v>
      </c>
      <c r="F73" s="20" t="str">
        <f>Model!F73</f>
        <v>L</v>
      </c>
      <c r="G73" s="20">
        <f>Model!G73</f>
        <v>2</v>
      </c>
      <c r="H73" s="20">
        <f>Model!H73</f>
        <v>12</v>
      </c>
      <c r="I73" s="20" t="str">
        <f>Model!I73</f>
        <v>ຄູ່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18.600000000000001" x14ac:dyDescent="0.4">
      <c r="A74" s="20" t="str">
        <f>Model!A74</f>
        <v>ຈັນ</v>
      </c>
      <c r="B74" s="20" t="str">
        <f>Model!B74</f>
        <v>982883</v>
      </c>
      <c r="C74" s="20">
        <f>Model!C74</f>
        <v>475</v>
      </c>
      <c r="D74" s="20" t="str">
        <f>Model!D74</f>
        <v>ສູງຄີກ</v>
      </c>
      <c r="E74" s="22" t="str">
        <f>Model!E74</f>
        <v>&gt;=450&lt;500</v>
      </c>
      <c r="F74" s="20" t="str">
        <f>Model!F74</f>
        <v>H</v>
      </c>
      <c r="G74" s="20">
        <f>Model!G74</f>
        <v>3</v>
      </c>
      <c r="H74" s="20">
        <f>Model!H74</f>
        <v>11</v>
      </c>
      <c r="I74" s="20" t="str">
        <f>Model!I74</f>
        <v>ຄີກ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18.600000000000001" x14ac:dyDescent="0.4">
      <c r="A75" s="20" t="str">
        <f>Model!A75</f>
        <v>ພຸດ</v>
      </c>
      <c r="B75" s="20" t="str">
        <f>Model!B75</f>
        <v>080172</v>
      </c>
      <c r="C75" s="20">
        <f>Model!C75</f>
        <v>230</v>
      </c>
      <c r="D75" s="20" t="str">
        <f>Model!D75</f>
        <v>ສູງຄູ່</v>
      </c>
      <c r="E75" s="22" t="str">
        <f>Model!E75</f>
        <v>&gt;=200&lt;250</v>
      </c>
      <c r="F75" s="20" t="str">
        <f>Model!F75</f>
        <v>H</v>
      </c>
      <c r="G75" s="20">
        <f>Model!G75</f>
        <v>1</v>
      </c>
      <c r="H75" s="20">
        <f>Model!H75</f>
        <v>13</v>
      </c>
      <c r="I75" s="20" t="str">
        <f>Model!I75</f>
        <v>ຄູ່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18.600000000000001" hidden="1" x14ac:dyDescent="0.4">
      <c r="A76" s="20" t="str">
        <f>Model!A76</f>
        <v>ສຸກ</v>
      </c>
      <c r="B76" s="20" t="str">
        <f>Model!B76</f>
        <v>107133</v>
      </c>
      <c r="C76" s="20">
        <f>Model!C76</f>
        <v>148</v>
      </c>
      <c r="D76" s="20" t="str">
        <f>Model!D76</f>
        <v>ຕ່ຳຄູ່</v>
      </c>
      <c r="E76" s="21" t="str">
        <f>Model!E76</f>
        <v>&lt;200</v>
      </c>
      <c r="F76" s="22" t="str">
        <f>Model!F76</f>
        <v>L</v>
      </c>
      <c r="G76" s="20">
        <f>Model!G76</f>
        <v>0</v>
      </c>
      <c r="H76" s="20">
        <f>Model!H76</f>
        <v>14</v>
      </c>
      <c r="I76" s="20" t="str">
        <f>Model!I76</f>
        <v>ຄີກ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18.600000000000001" x14ac:dyDescent="0.4">
      <c r="A77" s="20" t="str">
        <f>Model!A77</f>
        <v>ຈັນ</v>
      </c>
      <c r="B77" s="20" t="str">
        <f>Model!B77</f>
        <v>128654</v>
      </c>
      <c r="C77" s="20">
        <f>Model!C77</f>
        <v>297</v>
      </c>
      <c r="D77" s="20" t="str">
        <f>Model!D77</f>
        <v>ສູງຄີກ</v>
      </c>
      <c r="E77" s="20" t="str">
        <f>Model!E77</f>
        <v>&gt;=250&lt;300</v>
      </c>
      <c r="F77" s="22" t="str">
        <f>Model!F77</f>
        <v>H</v>
      </c>
      <c r="G77" s="20">
        <f>Model!G77</f>
        <v>1</v>
      </c>
      <c r="H77" s="20">
        <f>Model!H77</f>
        <v>13</v>
      </c>
      <c r="I77" s="20" t="str">
        <f>Model!I77</f>
        <v>ຄູ່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18.600000000000001" x14ac:dyDescent="0.4">
      <c r="A78" s="20" t="str">
        <f>Model!A78</f>
        <v>ພຸດ</v>
      </c>
      <c r="B78" s="20" t="str">
        <f>Model!B78</f>
        <v>306863</v>
      </c>
      <c r="C78" s="20">
        <f>Model!C78</f>
        <v>308</v>
      </c>
      <c r="D78" s="20" t="str">
        <f>Model!D78</f>
        <v>ສູງຄູ່</v>
      </c>
      <c r="E78" s="20" t="str">
        <f>Model!E78</f>
        <v>&gt;=300&lt;350</v>
      </c>
      <c r="F78" s="22" t="str">
        <f>Model!F78</f>
        <v>H</v>
      </c>
      <c r="G78" s="20">
        <f>Model!G78</f>
        <v>1</v>
      </c>
      <c r="H78" s="20">
        <f>Model!H78</f>
        <v>13</v>
      </c>
      <c r="I78" s="20" t="str">
        <f>Model!I78</f>
        <v>ຄີກ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18.600000000000001" hidden="1" x14ac:dyDescent="0.4">
      <c r="A79" s="20" t="str">
        <f>Model!A79</f>
        <v>ສຸກ</v>
      </c>
      <c r="B79" s="20" t="str">
        <f>Model!B79</f>
        <v>026561</v>
      </c>
      <c r="C79" s="20">
        <f>Model!C79</f>
        <v>258</v>
      </c>
      <c r="D79" s="20" t="str">
        <f>Model!D79</f>
        <v>ສູງຄູ່</v>
      </c>
      <c r="E79" s="20" t="str">
        <f>Model!E79</f>
        <v>&gt;=250&lt;300</v>
      </c>
      <c r="F79" s="21" t="str">
        <f>Model!F79</f>
        <v>H</v>
      </c>
      <c r="G79" s="20">
        <f>Model!G79</f>
        <v>1</v>
      </c>
      <c r="H79" s="20">
        <f>Model!H79</f>
        <v>13</v>
      </c>
      <c r="I79" s="20" t="str">
        <f>Model!I79</f>
        <v>ຄີກ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18.600000000000001" x14ac:dyDescent="0.4">
      <c r="A80" s="20" t="str">
        <f>Model!A80</f>
        <v>ຈັນ</v>
      </c>
      <c r="B80" s="20" t="str">
        <f>Model!B80</f>
        <v>288131</v>
      </c>
      <c r="C80" s="20">
        <f>Model!C80</f>
        <v>156</v>
      </c>
      <c r="D80" s="20" t="str">
        <f>Model!D80</f>
        <v>ຕ່ຳຄູ່</v>
      </c>
      <c r="E80" s="20" t="str">
        <f>Model!E80</f>
        <v>&lt;200</v>
      </c>
      <c r="F80" s="20" t="str">
        <f>Model!F80</f>
        <v>L</v>
      </c>
      <c r="G80" s="20">
        <f>Model!G80</f>
        <v>0</v>
      </c>
      <c r="H80" s="20">
        <f>Model!H80</f>
        <v>14</v>
      </c>
      <c r="I80" s="20" t="str">
        <f>Model!I80</f>
        <v>ຄີກ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18.600000000000001" x14ac:dyDescent="0.4">
      <c r="A81" s="20" t="str">
        <f>Model!A81</f>
        <v>ພຸດ</v>
      </c>
      <c r="B81" s="20" t="str">
        <f>Model!B81</f>
        <v>973124</v>
      </c>
      <c r="C81" s="20">
        <f>Model!C81</f>
        <v>310</v>
      </c>
      <c r="D81" s="20" t="str">
        <f>Model!D81</f>
        <v>ສູງຄູ່</v>
      </c>
      <c r="E81" s="20" t="str">
        <f>Model!E81</f>
        <v>&gt;=300&lt;350</v>
      </c>
      <c r="F81" s="20" t="str">
        <f>Model!F81</f>
        <v>L</v>
      </c>
      <c r="G81" s="20">
        <f>Model!G81</f>
        <v>2</v>
      </c>
      <c r="H81" s="20">
        <f>Model!H81</f>
        <v>12</v>
      </c>
      <c r="I81" s="20" t="str">
        <f>Model!I81</f>
        <v>ຄູ່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18.600000000000001" hidden="1" x14ac:dyDescent="0.4">
      <c r="A82" s="20" t="str">
        <f>Model!A82</f>
        <v>ສຸກ</v>
      </c>
      <c r="B82" s="20" t="str">
        <f>Model!B82</f>
        <v>199485</v>
      </c>
      <c r="C82" s="20">
        <f>Model!C82</f>
        <v>317</v>
      </c>
      <c r="D82" s="20" t="str">
        <f>Model!D82</f>
        <v>ສູງຄີກ</v>
      </c>
      <c r="E82" s="20" t="str">
        <f>Model!E82</f>
        <v>&gt;=300&lt;350</v>
      </c>
      <c r="F82" s="20" t="str">
        <f>Model!F82</f>
        <v>H</v>
      </c>
      <c r="G82" s="20">
        <f>Model!G82</f>
        <v>1</v>
      </c>
      <c r="H82" s="20">
        <f>Model!H82</f>
        <v>13</v>
      </c>
      <c r="I82" s="20" t="str">
        <f>Model!I82</f>
        <v>ຄີກ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18.600000000000001" x14ac:dyDescent="0.4">
      <c r="A83" s="20" t="str">
        <f>Model!A83</f>
        <v>ຈັນ</v>
      </c>
      <c r="B83" s="20" t="str">
        <f>Model!B83</f>
        <v>644316</v>
      </c>
      <c r="C83" s="20">
        <f>Model!C83</f>
        <v>287</v>
      </c>
      <c r="D83" s="20" t="str">
        <f>Model!D83</f>
        <v>ສູງຄີກ</v>
      </c>
      <c r="E83" s="20" t="str">
        <f>Model!E83</f>
        <v>&gt;=250&lt;300</v>
      </c>
      <c r="F83" s="22" t="str">
        <f>Model!F83</f>
        <v>L</v>
      </c>
      <c r="G83" s="20">
        <f>Model!G83</f>
        <v>2</v>
      </c>
      <c r="H83" s="20">
        <f>Model!H83</f>
        <v>12</v>
      </c>
      <c r="I83" s="20" t="str">
        <f>Model!I83</f>
        <v>ຄູ່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18.600000000000001" x14ac:dyDescent="0.4">
      <c r="A84" s="20" t="str">
        <f>Model!A84</f>
        <v>ພຸດ</v>
      </c>
      <c r="B84" s="20" t="str">
        <f>Model!B84</f>
        <v>485169</v>
      </c>
      <c r="C84" s="20">
        <f>Model!C84</f>
        <v>346</v>
      </c>
      <c r="D84" s="20" t="str">
        <f>Model!D84</f>
        <v>ສູງຄູ່</v>
      </c>
      <c r="E84" s="20" t="str">
        <f>Model!E84</f>
        <v>&gt;=300&lt;350</v>
      </c>
      <c r="F84" s="22" t="str">
        <f>Model!F84</f>
        <v>H</v>
      </c>
      <c r="G84" s="20">
        <f>Model!G84</f>
        <v>2</v>
      </c>
      <c r="H84" s="20">
        <f>Model!H84</f>
        <v>12</v>
      </c>
      <c r="I84" s="20" t="str">
        <f>Model!I84</f>
        <v>ຄີກ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18.600000000000001" hidden="1" x14ac:dyDescent="0.4">
      <c r="A85" s="20" t="str">
        <f>Model!A85</f>
        <v>ສຸກ</v>
      </c>
      <c r="B85" s="20" t="str">
        <f>Model!B85</f>
        <v>686990</v>
      </c>
      <c r="C85" s="20">
        <f>Model!C85</f>
        <v>475</v>
      </c>
      <c r="D85" s="20" t="str">
        <f>Model!D85</f>
        <v>ສູງຄີກ</v>
      </c>
      <c r="E85" s="20" t="str">
        <f>Model!E85</f>
        <v>&gt;=450&lt;500</v>
      </c>
      <c r="F85" s="22" t="str">
        <f>Model!F85</f>
        <v>H</v>
      </c>
      <c r="G85" s="20">
        <f>Model!G85</f>
        <v>3</v>
      </c>
      <c r="H85" s="20">
        <f>Model!H85</f>
        <v>11</v>
      </c>
      <c r="I85" s="20" t="str">
        <f>Model!I85</f>
        <v>ຄູ່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18.600000000000001" x14ac:dyDescent="0.4">
      <c r="A86" s="20" t="str">
        <f>Model!A86</f>
        <v>ຈັນ</v>
      </c>
      <c r="B86" s="20" t="str">
        <f>Model!B86</f>
        <v>400325</v>
      </c>
      <c r="C86" s="20">
        <f>Model!C86</f>
        <v>216</v>
      </c>
      <c r="D86" s="20" t="str">
        <f>Model!D86</f>
        <v>ສູງຄູ່</v>
      </c>
      <c r="E86" s="20" t="str">
        <f>Model!E86</f>
        <v>&gt;=200&lt;250</v>
      </c>
      <c r="F86" s="21" t="str">
        <f>Model!F86</f>
        <v>L</v>
      </c>
      <c r="G86" s="20">
        <f>Model!G86</f>
        <v>1</v>
      </c>
      <c r="H86" s="20">
        <f>Model!H86</f>
        <v>13</v>
      </c>
      <c r="I86" s="20" t="str">
        <f>Model!I86</f>
        <v>ຄີກ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18.600000000000001" x14ac:dyDescent="0.4">
      <c r="A87" s="20" t="str">
        <f>Model!A87</f>
        <v>ພຸດ</v>
      </c>
      <c r="B87" s="20" t="str">
        <f>Model!B87</f>
        <v>004416</v>
      </c>
      <c r="C87" s="20">
        <f>Model!C87</f>
        <v>136</v>
      </c>
      <c r="D87" s="20" t="str">
        <f>Model!D87</f>
        <v>ຕ່ຳຄູ່</v>
      </c>
      <c r="E87" s="20" t="str">
        <f>Model!E87</f>
        <v>&lt;200</v>
      </c>
      <c r="F87" s="20" t="str">
        <f>Model!F87</f>
        <v>L</v>
      </c>
      <c r="G87" s="20">
        <f>Model!G87</f>
        <v>0</v>
      </c>
      <c r="H87" s="20">
        <f>Model!H87</f>
        <v>14</v>
      </c>
      <c r="I87" s="20" t="str">
        <f>Model!I87</f>
        <v>ຄູ່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18.600000000000001" hidden="1" x14ac:dyDescent="0.4">
      <c r="A88" s="20" t="str">
        <f>Model!A88</f>
        <v>ສຸກ</v>
      </c>
      <c r="B88" s="20" t="str">
        <f>Model!B88</f>
        <v>107045</v>
      </c>
      <c r="C88" s="20">
        <f>Model!C88</f>
        <v>164</v>
      </c>
      <c r="D88" s="20" t="str">
        <f>Model!D88</f>
        <v>ຕ່ຳຄູ່</v>
      </c>
      <c r="E88" s="20" t="str">
        <f>Model!E88</f>
        <v>&lt;200</v>
      </c>
      <c r="F88" s="20" t="str">
        <f>Model!F88</f>
        <v>L</v>
      </c>
      <c r="G88" s="20">
        <f>Model!G88</f>
        <v>0</v>
      </c>
      <c r="H88" s="20">
        <f>Model!H88</f>
        <v>14</v>
      </c>
      <c r="I88" s="20" t="str">
        <f>Model!I88</f>
        <v>ຄີກ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18.600000000000001" x14ac:dyDescent="0.4">
      <c r="A89" s="20" t="str">
        <f>Model!A89</f>
        <v>ຈັນ</v>
      </c>
      <c r="B89" s="20" t="str">
        <f>Model!B89</f>
        <v>200479</v>
      </c>
      <c r="C89" s="20">
        <f>Model!C89</f>
        <v>269</v>
      </c>
      <c r="D89" s="20" t="str">
        <f>Model!D89</f>
        <v>ສູງຄີກ</v>
      </c>
      <c r="E89" s="22" t="str">
        <f>Model!E89</f>
        <v>&gt;=250&lt;300</v>
      </c>
      <c r="F89" s="20" t="str">
        <f>Model!F89</f>
        <v>L</v>
      </c>
      <c r="G89" s="20">
        <f>Model!G89</f>
        <v>1</v>
      </c>
      <c r="H89" s="20">
        <f>Model!H89</f>
        <v>13</v>
      </c>
      <c r="I89" s="20" t="str">
        <f>Model!I89</f>
        <v>ຄີກ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18.600000000000001" x14ac:dyDescent="0.4">
      <c r="A90" s="20" t="str">
        <f>Model!A90</f>
        <v>ພຸດ</v>
      </c>
      <c r="B90" s="20" t="str">
        <f>Model!B90</f>
        <v>553968</v>
      </c>
      <c r="C90" s="20">
        <f>Model!C90</f>
        <v>478</v>
      </c>
      <c r="D90" s="20" t="str">
        <f>Model!D90</f>
        <v>ສູງຄູ່</v>
      </c>
      <c r="E90" s="22" t="str">
        <f>Model!E90</f>
        <v>&gt;=450&lt;500</v>
      </c>
      <c r="F90" s="20" t="str">
        <f>Model!F90</f>
        <v>H</v>
      </c>
      <c r="G90" s="20">
        <f>Model!G90</f>
        <v>3</v>
      </c>
      <c r="H90" s="20">
        <f>Model!H90</f>
        <v>11</v>
      </c>
      <c r="I90" s="20" t="str">
        <f>Model!I90</f>
        <v>ຄູ່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18.600000000000001" hidden="1" x14ac:dyDescent="0.4">
      <c r="A91" s="20" t="str">
        <f>Model!A91</f>
        <v>ສຸກ</v>
      </c>
      <c r="B91" s="20" t="str">
        <f>Model!B91</f>
        <v>294769</v>
      </c>
      <c r="C91" s="20">
        <f>Model!C91</f>
        <v>332</v>
      </c>
      <c r="D91" s="20" t="str">
        <f>Model!D91</f>
        <v>ສູງຄູ່</v>
      </c>
      <c r="E91" s="22" t="str">
        <f>Model!E91</f>
        <v>&gt;=300&lt;350</v>
      </c>
      <c r="F91" s="20" t="str">
        <f>Model!F91</f>
        <v>H</v>
      </c>
      <c r="G91" s="20">
        <f>Model!G91</f>
        <v>1</v>
      </c>
      <c r="H91" s="20">
        <f>Model!H91</f>
        <v>13</v>
      </c>
      <c r="I91" s="20" t="str">
        <f>Model!I91</f>
        <v>ຄີກ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18.600000000000001" x14ac:dyDescent="0.4">
      <c r="A92" s="20" t="str">
        <f>Model!A92</f>
        <v>ຈັນ</v>
      </c>
      <c r="B92" s="20" t="str">
        <f>Model!B92</f>
        <v>692713</v>
      </c>
      <c r="C92" s="20">
        <f>Model!C92</f>
        <v>354</v>
      </c>
      <c r="D92" s="20" t="str">
        <f>Model!D92</f>
        <v>ສູງຄູ່</v>
      </c>
      <c r="E92" s="21" t="str">
        <f>Model!E92</f>
        <v>&gt;=350&lt;400</v>
      </c>
      <c r="F92" s="22" t="str">
        <f>Model!F92</f>
        <v>L</v>
      </c>
      <c r="G92" s="20">
        <f>Model!G92</f>
        <v>2</v>
      </c>
      <c r="H92" s="20">
        <f>Model!H92</f>
        <v>12</v>
      </c>
      <c r="I92" s="20" t="str">
        <f>Model!I92</f>
        <v>ຄີກ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18.600000000000001" x14ac:dyDescent="0.4">
      <c r="A93" s="20" t="str">
        <f>Model!A93</f>
        <v>ພຸດ</v>
      </c>
      <c r="B93" s="20" t="str">
        <f>Model!B93</f>
        <v>036650</v>
      </c>
      <c r="C93" s="20">
        <f>Model!C93</f>
        <v>256</v>
      </c>
      <c r="D93" s="20" t="str">
        <f>Model!D93</f>
        <v>ສູງຄູ່</v>
      </c>
      <c r="E93" s="20" t="str">
        <f>Model!E93</f>
        <v>&gt;=250&lt;300</v>
      </c>
      <c r="F93" s="22" t="str">
        <f>Model!F93</f>
        <v>H</v>
      </c>
      <c r="G93" s="20">
        <f>Model!G93</f>
        <v>1</v>
      </c>
      <c r="H93" s="20">
        <f>Model!H93</f>
        <v>13</v>
      </c>
      <c r="I93" s="20" t="str">
        <f>Model!I93</f>
        <v>ຄູ່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18.600000000000001" hidden="1" x14ac:dyDescent="0.4">
      <c r="A94" s="20" t="str">
        <f>Model!A94</f>
        <v>ສຸກ</v>
      </c>
      <c r="B94" s="20" t="str">
        <f>Model!B94</f>
        <v>528177</v>
      </c>
      <c r="C94" s="20">
        <f>Model!C94</f>
        <v>406</v>
      </c>
      <c r="D94" s="20" t="str">
        <f>Model!D94</f>
        <v>ສູງຄູ່</v>
      </c>
      <c r="E94" s="20" t="str">
        <f>Model!E94</f>
        <v>&gt;=400&lt;450</v>
      </c>
      <c r="F94" s="22" t="str">
        <f>Model!F94</f>
        <v>H</v>
      </c>
      <c r="G94" s="20">
        <f>Model!G94</f>
        <v>3</v>
      </c>
      <c r="H94" s="20">
        <f>Model!H94</f>
        <v>11</v>
      </c>
      <c r="I94" s="20" t="str">
        <f>Model!I94</f>
        <v>ຄີກ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18.600000000000001" x14ac:dyDescent="0.4">
      <c r="A95" s="20" t="str">
        <f>Model!A95</f>
        <v>ຈັນ</v>
      </c>
      <c r="B95" s="20" t="str">
        <f>Model!B95</f>
        <v>477803</v>
      </c>
      <c r="C95" s="20">
        <f>Model!C95</f>
        <v>288</v>
      </c>
      <c r="D95" s="20" t="str">
        <f>Model!D95</f>
        <v>ສູງຄູ່</v>
      </c>
      <c r="E95" s="20" t="str">
        <f>Model!E95</f>
        <v>&gt;=250&lt;300</v>
      </c>
      <c r="F95" s="21" t="str">
        <f>Model!F95</f>
        <v>L</v>
      </c>
      <c r="G95" s="20">
        <f>Model!G95</f>
        <v>1</v>
      </c>
      <c r="H95" s="20">
        <f>Model!H95</f>
        <v>13</v>
      </c>
      <c r="I95" s="20" t="str">
        <f>Model!I95</f>
        <v>ຄີກ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18.600000000000001" x14ac:dyDescent="0.4">
      <c r="A96" s="20" t="str">
        <f>Model!A96</f>
        <v>ພຸດ</v>
      </c>
      <c r="B96" s="20" t="str">
        <f>Model!B96</f>
        <v>876199</v>
      </c>
      <c r="C96" s="20">
        <f>Model!C96</f>
        <v>454</v>
      </c>
      <c r="D96" s="20" t="str">
        <f>Model!D96</f>
        <v>ສູງຄູ່</v>
      </c>
      <c r="E96" s="20" t="str">
        <f>Model!E96</f>
        <v>&gt;=450&lt;500</v>
      </c>
      <c r="F96" s="20" t="str">
        <f>Model!F96</f>
        <v>H</v>
      </c>
      <c r="G96" s="20">
        <f>Model!G96</f>
        <v>3</v>
      </c>
      <c r="H96" s="20">
        <f>Model!H96</f>
        <v>11</v>
      </c>
      <c r="I96" s="20" t="str">
        <f>Model!I96</f>
        <v>ຄີກ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18.600000000000001" hidden="1" x14ac:dyDescent="0.4">
      <c r="A97" s="20" t="str">
        <f>Model!A97</f>
        <v>ສຸກ</v>
      </c>
      <c r="B97" s="20" t="str">
        <f>Model!B97</f>
        <v>382101</v>
      </c>
      <c r="C97" s="20">
        <f>Model!C97</f>
        <v>124</v>
      </c>
      <c r="D97" s="20" t="str">
        <f>Model!D97</f>
        <v>ຕ່ຳຄູ່</v>
      </c>
      <c r="E97" s="20" t="str">
        <f>Model!E97</f>
        <v>&lt;200</v>
      </c>
      <c r="F97" s="20" t="str">
        <f>Model!F97</f>
        <v>L</v>
      </c>
      <c r="G97" s="20">
        <f>Model!G97</f>
        <v>0</v>
      </c>
      <c r="H97" s="20">
        <f>Model!H97</f>
        <v>14</v>
      </c>
      <c r="I97" s="20" t="str">
        <f>Model!I97</f>
        <v>ຄີກ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18.600000000000001" x14ac:dyDescent="0.4">
      <c r="A98" s="20" t="str">
        <f>Model!A98</f>
        <v>ຈັນ</v>
      </c>
      <c r="B98" s="20" t="str">
        <f>Model!B98</f>
        <v>189022</v>
      </c>
      <c r="C98" s="20">
        <f>Model!C98</f>
        <v>155</v>
      </c>
      <c r="D98" s="20" t="str">
        <f>Model!D98</f>
        <v>ຕ່ຳຄີກ</v>
      </c>
      <c r="E98" s="20" t="str">
        <f>Model!E98</f>
        <v>&lt;200</v>
      </c>
      <c r="F98" s="22" t="str">
        <f>Model!F98</f>
        <v>L</v>
      </c>
      <c r="G98" s="20">
        <f>Model!G98</f>
        <v>0</v>
      </c>
      <c r="H98" s="20">
        <f>Model!H98</f>
        <v>14</v>
      </c>
      <c r="I98" s="20" t="str">
        <f>Model!I98</f>
        <v>ຄູ່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18.600000000000001" x14ac:dyDescent="0.4">
      <c r="A99" s="20" t="str">
        <f>Model!A99</f>
        <v>ພຸດ</v>
      </c>
      <c r="B99" s="20" t="str">
        <f>Model!B99</f>
        <v>752575</v>
      </c>
      <c r="C99" s="20">
        <f>Model!C99</f>
        <v>452</v>
      </c>
      <c r="D99" s="20" t="str">
        <f>Model!D99</f>
        <v>ສູງຄູ່</v>
      </c>
      <c r="E99" s="20" t="str">
        <f>Model!E99</f>
        <v>&gt;=450&lt;500</v>
      </c>
      <c r="F99" s="22" t="str">
        <f>Model!F99</f>
        <v>H</v>
      </c>
      <c r="G99" s="20">
        <f>Model!G99</f>
        <v>3</v>
      </c>
      <c r="H99" s="20">
        <f>Model!H99</f>
        <v>11</v>
      </c>
      <c r="I99" s="20" t="str">
        <f>Model!I99</f>
        <v>ຄີກ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18.600000000000001" hidden="1" x14ac:dyDescent="0.4">
      <c r="A100" s="20" t="str">
        <f>Model!A100</f>
        <v>ສຸກ</v>
      </c>
      <c r="B100" s="20" t="str">
        <f>Model!B100</f>
        <v>531096</v>
      </c>
      <c r="C100" s="20">
        <f>Model!C100</f>
        <v>376</v>
      </c>
      <c r="D100" s="20" t="str">
        <f>Model!D100</f>
        <v>ສູງຄູ່</v>
      </c>
      <c r="E100" s="20" t="str">
        <f>Model!E100</f>
        <v>&gt;=350&lt;400</v>
      </c>
      <c r="F100" s="22" t="str">
        <f>Model!F100</f>
        <v>H</v>
      </c>
      <c r="G100" s="20">
        <f>Model!G100</f>
        <v>3</v>
      </c>
      <c r="H100" s="20">
        <f>Model!H100</f>
        <v>11</v>
      </c>
      <c r="I100" s="20" t="str">
        <f>Model!I100</f>
        <v>ຄູ່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18.600000000000001" x14ac:dyDescent="0.4">
      <c r="A101" s="20" t="str">
        <f>Model!A101</f>
        <v>ຈັນ</v>
      </c>
      <c r="B101" s="20" t="str">
        <f>Model!B101</f>
        <v>560091</v>
      </c>
      <c r="C101" s="20">
        <f>Model!C101</f>
        <v>374</v>
      </c>
      <c r="D101" s="20" t="str">
        <f>Model!D101</f>
        <v>ສູງຄູ່</v>
      </c>
      <c r="E101" s="20" t="str">
        <f>Model!E101</f>
        <v>&gt;=350&lt;400</v>
      </c>
      <c r="F101" s="21" t="str">
        <f>Model!F101</f>
        <v>H</v>
      </c>
      <c r="G101" s="20">
        <f>Model!G101</f>
        <v>3</v>
      </c>
      <c r="H101" s="20">
        <f>Model!H101</f>
        <v>11</v>
      </c>
      <c r="I101" s="20" t="str">
        <f>Model!I101</f>
        <v>ຄີກ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18.600000000000001" x14ac:dyDescent="0.4">
      <c r="A102" s="20" t="str">
        <f>Model!A102</f>
        <v>ພຸດ</v>
      </c>
      <c r="B102" s="20" t="str">
        <f>Model!B102</f>
        <v>193603</v>
      </c>
      <c r="C102" s="20">
        <f>Model!C102</f>
        <v>191</v>
      </c>
      <c r="D102" s="20" t="str">
        <f>Model!D102</f>
        <v>ຕ່ຳຄີກ</v>
      </c>
      <c r="E102" s="20" t="str">
        <f>Model!E102</f>
        <v>&lt;200</v>
      </c>
      <c r="F102" s="20" t="str">
        <f>Model!F102</f>
        <v>L</v>
      </c>
      <c r="G102" s="20">
        <f>Model!G102</f>
        <v>0</v>
      </c>
      <c r="H102" s="20">
        <f>Model!H102</f>
        <v>14</v>
      </c>
      <c r="I102" s="20" t="str">
        <f>Model!I102</f>
        <v>ຄີກ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18.600000000000001" hidden="1" x14ac:dyDescent="0.4">
      <c r="A103" s="20" t="str">
        <f>Model!A103</f>
        <v>ສຸກ</v>
      </c>
      <c r="B103" s="20" t="str">
        <f>Model!B103</f>
        <v>134102</v>
      </c>
      <c r="C103" s="20">
        <f>Model!C103</f>
        <v>148</v>
      </c>
      <c r="D103" s="20" t="str">
        <f>Model!D103</f>
        <v>ຕ່ຳຄູ່</v>
      </c>
      <c r="E103" s="20" t="str">
        <f>Model!E103</f>
        <v>&lt;200</v>
      </c>
      <c r="F103" s="20" t="str">
        <f>Model!F103</f>
        <v>L</v>
      </c>
      <c r="G103" s="20">
        <f>Model!G103</f>
        <v>0</v>
      </c>
      <c r="H103" s="20">
        <f>Model!H103</f>
        <v>14</v>
      </c>
      <c r="I103" s="20" t="str">
        <f>Model!I103</f>
        <v>ຄູ່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18.600000000000001" x14ac:dyDescent="0.4">
      <c r="A104" s="20" t="str">
        <f>Model!A104</f>
        <v>ຈັນ</v>
      </c>
      <c r="B104" s="20" t="str">
        <f>Model!B104</f>
        <v>558160</v>
      </c>
      <c r="C104" s="20">
        <f>Model!C104</f>
        <v>382</v>
      </c>
      <c r="D104" s="20" t="str">
        <f>Model!D104</f>
        <v>ສູງຄູ່</v>
      </c>
      <c r="E104" s="20" t="str">
        <f>Model!E104</f>
        <v>&gt;=350&lt;400</v>
      </c>
      <c r="F104" s="20" t="str">
        <f>Model!F104</f>
        <v>H</v>
      </c>
      <c r="G104" s="20">
        <f>Model!G104</f>
        <v>3</v>
      </c>
      <c r="H104" s="20">
        <f>Model!H104</f>
        <v>11</v>
      </c>
      <c r="I104" s="20" t="str">
        <f>Model!I104</f>
        <v>ຄູ່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18.600000000000001" x14ac:dyDescent="0.4">
      <c r="A105" s="20" t="str">
        <f>Model!A105</f>
        <v>ພຸດ</v>
      </c>
      <c r="B105" s="20" t="str">
        <f>Model!B105</f>
        <v>747044</v>
      </c>
      <c r="C105" s="20">
        <f>Model!C105</f>
        <v>310</v>
      </c>
      <c r="D105" s="20" t="str">
        <f>Model!D105</f>
        <v>ສູງຄູ່</v>
      </c>
      <c r="E105" s="20" t="str">
        <f>Model!E105</f>
        <v>&gt;=300&lt;350</v>
      </c>
      <c r="F105" s="20" t="str">
        <f>Model!F105</f>
        <v>L</v>
      </c>
      <c r="G105" s="20">
        <f>Model!G105</f>
        <v>2</v>
      </c>
      <c r="H105" s="20">
        <f>Model!H105</f>
        <v>12</v>
      </c>
      <c r="I105" s="20" t="str">
        <f>Model!I105</f>
        <v>ຄູ່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18.600000000000001" hidden="1" x14ac:dyDescent="0.4">
      <c r="A106" s="20" t="str">
        <f>Model!A106</f>
        <v>ສຸກ</v>
      </c>
      <c r="B106" s="20" t="str">
        <f>Model!B106</f>
        <v>579934</v>
      </c>
      <c r="C106" s="20">
        <f>Model!C106</f>
        <v>407</v>
      </c>
      <c r="D106" s="20" t="str">
        <f>Model!D106</f>
        <v>ສູງຄີກ</v>
      </c>
      <c r="E106" s="20" t="str">
        <f>Model!E106</f>
        <v>&gt;=400&lt;450</v>
      </c>
      <c r="F106" s="20" t="str">
        <f>Model!F106</f>
        <v>L</v>
      </c>
      <c r="G106" s="20">
        <f>Model!G106</f>
        <v>2</v>
      </c>
      <c r="H106" s="20">
        <f>Model!H106</f>
        <v>12</v>
      </c>
      <c r="I106" s="20" t="str">
        <f>Model!I106</f>
        <v>ຄູ່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18.600000000000001" x14ac:dyDescent="0.4">
      <c r="A107" s="20" t="str">
        <f>Model!A107</f>
        <v>ຈັນ</v>
      </c>
      <c r="B107" s="20" t="str">
        <f>Model!B107</f>
        <v>195087</v>
      </c>
      <c r="C107" s="20">
        <f>Model!C107</f>
        <v>345</v>
      </c>
      <c r="D107" s="20" t="str">
        <f>Model!D107</f>
        <v>ສູງຄີກ</v>
      </c>
      <c r="E107" s="20" t="str">
        <f>Model!E107</f>
        <v>&gt;=300&lt;350</v>
      </c>
      <c r="F107" s="20" t="str">
        <f>Model!F107</f>
        <v>H</v>
      </c>
      <c r="G107" s="20">
        <f>Model!G107</f>
        <v>2</v>
      </c>
      <c r="H107" s="20">
        <f>Model!H107</f>
        <v>12</v>
      </c>
      <c r="I107" s="20" t="str">
        <f>Model!I107</f>
        <v>ຄີກ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18.600000000000001" x14ac:dyDescent="0.4">
      <c r="A108" s="20" t="str">
        <f>Model!A108</f>
        <v>ພຸດ</v>
      </c>
      <c r="B108" s="20" t="str">
        <f>Model!B108</f>
        <v>604329</v>
      </c>
      <c r="C108" s="20">
        <f>Model!C108</f>
        <v>354</v>
      </c>
      <c r="D108" s="20" t="str">
        <f>Model!D108</f>
        <v>ສູງຄູ່</v>
      </c>
      <c r="E108" s="20" t="str">
        <f>Model!E108</f>
        <v>&gt;=350&lt;400</v>
      </c>
      <c r="F108" s="20" t="str">
        <f>Model!F108</f>
        <v>L</v>
      </c>
      <c r="G108" s="20">
        <f>Model!G108</f>
        <v>3</v>
      </c>
      <c r="H108" s="20">
        <f>Model!H108</f>
        <v>11</v>
      </c>
      <c r="I108" s="20" t="str">
        <f>Model!I108</f>
        <v>ຄີກ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18.600000000000001" hidden="1" x14ac:dyDescent="0.4">
      <c r="A109" s="20" t="str">
        <f>Model!A109</f>
        <v>ສຸກ</v>
      </c>
      <c r="B109" s="20" t="str">
        <f>Model!B109</f>
        <v>462153</v>
      </c>
      <c r="C109" s="20">
        <f>Model!C109</f>
        <v>333</v>
      </c>
      <c r="D109" s="20" t="str">
        <f>Model!D109</f>
        <v>ສູງຄີກ</v>
      </c>
      <c r="E109" s="20" t="str">
        <f>Model!E109</f>
        <v>&gt;=300&lt;350</v>
      </c>
      <c r="F109" s="20" t="str">
        <f>Model!F109</f>
        <v>H</v>
      </c>
      <c r="G109" s="20">
        <f>Model!G109</f>
        <v>2</v>
      </c>
      <c r="H109" s="20">
        <f>Model!H109</f>
        <v>12</v>
      </c>
      <c r="I109" s="20" t="str">
        <f>Model!I109</f>
        <v>ຄີກ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18.600000000000001" x14ac:dyDescent="0.4">
      <c r="A110" s="20" t="str">
        <f>Model!A110</f>
        <v>ຈັນ</v>
      </c>
      <c r="B110" s="20" t="str">
        <f>Model!B110</f>
        <v>933548</v>
      </c>
      <c r="C110" s="20">
        <f>Model!C110</f>
        <v>386</v>
      </c>
      <c r="D110" s="20" t="str">
        <f>Model!D110</f>
        <v>ສູງຄູ່</v>
      </c>
      <c r="E110" s="20" t="str">
        <f>Model!E110</f>
        <v>&gt;=350&lt;400</v>
      </c>
      <c r="F110" s="20" t="str">
        <f>Model!F110</f>
        <v>L</v>
      </c>
      <c r="G110" s="20">
        <f>Model!G110</f>
        <v>3</v>
      </c>
      <c r="H110" s="20">
        <f>Model!H110</f>
        <v>11</v>
      </c>
      <c r="I110" s="20" t="str">
        <f>Model!I110</f>
        <v>ຄູ່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18.600000000000001" x14ac:dyDescent="0.4">
      <c r="A111" s="20" t="str">
        <f>Model!A111</f>
        <v>ພຸດ</v>
      </c>
      <c r="B111" s="20" t="str">
        <f>Model!B111</f>
        <v>941044</v>
      </c>
      <c r="C111" s="20">
        <f>Model!C111</f>
        <v>292</v>
      </c>
      <c r="D111" s="20" t="str">
        <f>Model!D111</f>
        <v>ສູງຄູ່</v>
      </c>
      <c r="E111" s="20" t="str">
        <f>Model!E111</f>
        <v>&gt;=250&lt;300</v>
      </c>
      <c r="F111" s="22" t="str">
        <f>Model!F111</f>
        <v>L</v>
      </c>
      <c r="G111" s="20">
        <f>Model!G111</f>
        <v>2</v>
      </c>
      <c r="H111" s="20">
        <f>Model!H111</f>
        <v>12</v>
      </c>
      <c r="I111" s="20" t="str">
        <f>Model!I111</f>
        <v>ຄູ່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18.600000000000001" hidden="1" x14ac:dyDescent="0.4">
      <c r="A112" s="20" t="str">
        <f>Model!A112</f>
        <v>ສຸກ</v>
      </c>
      <c r="B112" s="20" t="str">
        <f>Model!B112</f>
        <v>232290</v>
      </c>
      <c r="C112" s="20">
        <f>Model!C112</f>
        <v>257</v>
      </c>
      <c r="D112" s="20" t="str">
        <f>Model!D112</f>
        <v>ສູງຄີກ</v>
      </c>
      <c r="E112" s="20" t="str">
        <f>Model!E112</f>
        <v>&gt;=250&lt;300</v>
      </c>
      <c r="F112" s="22" t="str">
        <f>Model!F112</f>
        <v>H</v>
      </c>
      <c r="G112" s="20">
        <f>Model!G112</f>
        <v>1</v>
      </c>
      <c r="H112" s="20">
        <f>Model!H112</f>
        <v>13</v>
      </c>
      <c r="I112" s="20" t="str">
        <f>Model!I112</f>
        <v>ຄູ່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18.600000000000001" x14ac:dyDescent="0.4">
      <c r="A113" s="20" t="str">
        <f>Model!A113</f>
        <v>ຈັນ</v>
      </c>
      <c r="B113" s="20" t="str">
        <f>Model!B113</f>
        <v>131258</v>
      </c>
      <c r="C113" s="20">
        <f>Model!C113</f>
        <v>315</v>
      </c>
      <c r="D113" s="20" t="str">
        <f>Model!D113</f>
        <v>ສູງຄີກ</v>
      </c>
      <c r="E113" s="20" t="str">
        <f>Model!E113</f>
        <v>&gt;=300&lt;350</v>
      </c>
      <c r="F113" s="22" t="str">
        <f>Model!F113</f>
        <v>H</v>
      </c>
      <c r="G113" s="20">
        <f>Model!G113</f>
        <v>2</v>
      </c>
      <c r="H113" s="20">
        <f>Model!H113</f>
        <v>12</v>
      </c>
      <c r="I113" s="20" t="str">
        <f>Model!I113</f>
        <v>ຄູ່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18.600000000000001" x14ac:dyDescent="0.4">
      <c r="A114" s="20" t="str">
        <f>Model!A114</f>
        <v>ພຸດ</v>
      </c>
      <c r="B114" s="20" t="str">
        <f>Model!B114</f>
        <v>636198</v>
      </c>
      <c r="C114" s="20">
        <f>Model!C114</f>
        <v>461</v>
      </c>
      <c r="D114" s="20" t="str">
        <f>Model!D114</f>
        <v>ສູງຄີກ</v>
      </c>
      <c r="E114" s="20" t="str">
        <f>Model!E114</f>
        <v>&gt;=450&lt;500</v>
      </c>
      <c r="F114" s="21" t="str">
        <f>Model!F114</f>
        <v>H</v>
      </c>
      <c r="G114" s="20">
        <f>Model!G114</f>
        <v>4</v>
      </c>
      <c r="H114" s="20">
        <f>Model!H114</f>
        <v>10</v>
      </c>
      <c r="I114" s="20" t="str">
        <f>Model!I114</f>
        <v>ຄູ່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18.600000000000001" hidden="1" x14ac:dyDescent="0.4">
      <c r="A115" s="20" t="str">
        <f>Model!A115</f>
        <v>ສຸກ</v>
      </c>
      <c r="B115" s="20" t="str">
        <f>Model!B115</f>
        <v>096622</v>
      </c>
      <c r="C115" s="20">
        <f>Model!C115</f>
        <v>239</v>
      </c>
      <c r="D115" s="20" t="str">
        <f>Model!D115</f>
        <v>ຕ່ຳຄີກ</v>
      </c>
      <c r="E115" s="20" t="str">
        <f>Model!E115</f>
        <v>&gt;=200&lt;250</v>
      </c>
      <c r="F115" s="20" t="str">
        <f>Model!F115</f>
        <v>L</v>
      </c>
      <c r="G115" s="20">
        <f>Model!G115</f>
        <v>0</v>
      </c>
      <c r="H115" s="20">
        <f>Model!H115</f>
        <v>14</v>
      </c>
      <c r="I115" s="20" t="str">
        <f>Model!I115</f>
        <v>ຄູ່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18.600000000000001" x14ac:dyDescent="0.4">
      <c r="A116" s="20" t="str">
        <f>Model!A116</f>
        <v>ຈັນ</v>
      </c>
      <c r="B116" s="20" t="str">
        <f>Model!B116</f>
        <v>408303</v>
      </c>
      <c r="C116" s="20">
        <f>Model!C116</f>
        <v>254</v>
      </c>
      <c r="D116" s="20" t="str">
        <f>Model!D116</f>
        <v>ສູງຄູ່</v>
      </c>
      <c r="E116" s="20" t="str">
        <f>Model!E116</f>
        <v>&gt;=250&lt;300</v>
      </c>
      <c r="F116" s="20" t="str">
        <f>Model!F116</f>
        <v>L</v>
      </c>
      <c r="G116" s="20">
        <f>Model!G116</f>
        <v>1</v>
      </c>
      <c r="H116" s="20">
        <f>Model!H116</f>
        <v>13</v>
      </c>
      <c r="I116" s="20" t="str">
        <f>Model!I116</f>
        <v>ຄີກ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18.600000000000001" x14ac:dyDescent="0.4">
      <c r="A117" s="20" t="str">
        <f>Model!A117</f>
        <v>ພຸດ</v>
      </c>
      <c r="B117" s="20" t="str">
        <f>Model!B117</f>
        <v>992236</v>
      </c>
      <c r="C117" s="20">
        <f>Model!C117</f>
        <v>349</v>
      </c>
      <c r="D117" s="20" t="str">
        <f>Model!D117</f>
        <v>ສູງຄີກ</v>
      </c>
      <c r="E117" s="20" t="str">
        <f>Model!E117</f>
        <v>&gt;=300&lt;350</v>
      </c>
      <c r="F117" s="20" t="str">
        <f>Model!F117</f>
        <v>L</v>
      </c>
      <c r="G117" s="20">
        <f>Model!G117</f>
        <v>3</v>
      </c>
      <c r="H117" s="20">
        <f>Model!H117</f>
        <v>11</v>
      </c>
      <c r="I117" s="20" t="str">
        <f>Model!I117</f>
        <v>ຄູ່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18.600000000000001" hidden="1" x14ac:dyDescent="0.4">
      <c r="A118" s="20" t="str">
        <f>Model!A118</f>
        <v>ສຸກ</v>
      </c>
      <c r="B118" s="20" t="str">
        <f>Model!B118</f>
        <v>577913</v>
      </c>
      <c r="C118" s="20">
        <f>Model!C118</f>
        <v>387</v>
      </c>
      <c r="D118" s="20" t="str">
        <f>Model!D118</f>
        <v>ສູງຄີກ</v>
      </c>
      <c r="E118" s="20" t="str">
        <f>Model!E118</f>
        <v>&gt;=350&lt;400</v>
      </c>
      <c r="F118" s="22" t="str">
        <f>Model!F118</f>
        <v>L</v>
      </c>
      <c r="G118" s="20">
        <f>Model!G118</f>
        <v>2</v>
      </c>
      <c r="H118" s="20">
        <f>Model!H118</f>
        <v>12</v>
      </c>
      <c r="I118" s="20" t="str">
        <f>Model!I118</f>
        <v>ຄີກ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18.600000000000001" x14ac:dyDescent="0.4">
      <c r="A119" s="20" t="str">
        <f>Model!A119</f>
        <v>ຈັນ</v>
      </c>
      <c r="B119" s="20" t="str">
        <f>Model!B119</f>
        <v>962167</v>
      </c>
      <c r="C119" s="20">
        <f>Model!C119</f>
        <v>439</v>
      </c>
      <c r="D119" s="20" t="str">
        <f>Model!D119</f>
        <v>ສູງຄີກ</v>
      </c>
      <c r="E119" s="20" t="str">
        <f>Model!E119</f>
        <v>&gt;=400&lt;450</v>
      </c>
      <c r="F119" s="22" t="str">
        <f>Model!F119</f>
        <v>H</v>
      </c>
      <c r="G119" s="20">
        <f>Model!G119</f>
        <v>4</v>
      </c>
      <c r="H119" s="20">
        <f>Model!H119</f>
        <v>10</v>
      </c>
      <c r="I119" s="20" t="str">
        <f>Model!I119</f>
        <v>ຄີກ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18.600000000000001" x14ac:dyDescent="0.4">
      <c r="A120" s="20" t="str">
        <f>Model!A120</f>
        <v>ພຸດ</v>
      </c>
      <c r="B120" s="20" t="str">
        <f>Model!B120</f>
        <v>316351</v>
      </c>
      <c r="C120" s="20">
        <f>Model!C120</f>
        <v>268</v>
      </c>
      <c r="D120" s="20" t="str">
        <f>Model!D120</f>
        <v>ສູງຄູ່</v>
      </c>
      <c r="E120" s="20" t="str">
        <f>Model!E120</f>
        <v>&gt;=250&lt;300</v>
      </c>
      <c r="F120" s="22" t="str">
        <f>Model!F120</f>
        <v>H</v>
      </c>
      <c r="G120" s="20">
        <f>Model!G120</f>
        <v>1</v>
      </c>
      <c r="H120" s="20">
        <f>Model!H120</f>
        <v>13</v>
      </c>
      <c r="I120" s="20" t="str">
        <f>Model!I120</f>
        <v>ຄີກ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18.600000000000001" hidden="1" x14ac:dyDescent="0.4">
      <c r="A121" s="20" t="str">
        <f>Model!A121</f>
        <v>ສຸກ</v>
      </c>
      <c r="B121" s="20" t="str">
        <f>Model!B121</f>
        <v>055235</v>
      </c>
      <c r="C121" s="20">
        <f>Model!C121</f>
        <v>219</v>
      </c>
      <c r="D121" s="20" t="str">
        <f>Model!D121</f>
        <v>ຕ່ຳຄີກ</v>
      </c>
      <c r="E121" s="22" t="str">
        <f>Model!E121</f>
        <v>&gt;=200&lt;250</v>
      </c>
      <c r="F121" s="21" t="str">
        <f>Model!F121</f>
        <v>L</v>
      </c>
      <c r="G121" s="20">
        <f>Model!G121</f>
        <v>0</v>
      </c>
      <c r="H121" s="20">
        <f>Model!H121</f>
        <v>14</v>
      </c>
      <c r="I121" s="20" t="str">
        <f>Model!I121</f>
        <v>ຄີກ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18.600000000000001" x14ac:dyDescent="0.4">
      <c r="A122" s="20" t="str">
        <f>Model!A122</f>
        <v>ຈັນ</v>
      </c>
      <c r="B122" s="20" t="str">
        <f>Model!B122</f>
        <v>546975</v>
      </c>
      <c r="C122" s="20">
        <f>Model!C122</f>
        <v>490</v>
      </c>
      <c r="D122" s="20" t="str">
        <f>Model!D122</f>
        <v>ສູງຄູ່</v>
      </c>
      <c r="E122" s="22" t="str">
        <f>Model!E122</f>
        <v>&gt;=450&lt;500</v>
      </c>
      <c r="F122" s="20" t="str">
        <f>Model!F122</f>
        <v>H</v>
      </c>
      <c r="G122" s="20">
        <f>Model!G122</f>
        <v>3</v>
      </c>
      <c r="H122" s="20">
        <f>Model!H122</f>
        <v>11</v>
      </c>
      <c r="I122" s="20" t="str">
        <f>Model!I122</f>
        <v>ຄີກ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18.600000000000001" x14ac:dyDescent="0.4">
      <c r="A123" s="20" t="str">
        <f>Model!A123</f>
        <v>ພຸດ</v>
      </c>
      <c r="B123" s="20" t="str">
        <f>Model!B123</f>
        <v>611768</v>
      </c>
      <c r="C123" s="20">
        <f>Model!C123</f>
        <v>483</v>
      </c>
      <c r="D123" s="20" t="str">
        <f>Model!D123</f>
        <v>ສູງຄີກ</v>
      </c>
      <c r="E123" s="22" t="str">
        <f>Model!E123</f>
        <v>&gt;=450&lt;500</v>
      </c>
      <c r="F123" s="20" t="str">
        <f>Model!F123</f>
        <v>H</v>
      </c>
      <c r="G123" s="20">
        <f>Model!G123</f>
        <v>4</v>
      </c>
      <c r="H123" s="20">
        <f>Model!H123</f>
        <v>10</v>
      </c>
      <c r="I123" s="20" t="str">
        <f>Model!I123</f>
        <v>ຄູ່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18.600000000000001" hidden="1" x14ac:dyDescent="0.4">
      <c r="A124" s="20" t="str">
        <f>Model!A124</f>
        <v>ສຸກ</v>
      </c>
      <c r="B124" s="20" t="str">
        <f>Model!B124</f>
        <v>870245</v>
      </c>
      <c r="C124" s="20">
        <f>Model!C124</f>
        <v>328</v>
      </c>
      <c r="D124" s="20" t="str">
        <f>Model!D124</f>
        <v>ສູງຄູ່</v>
      </c>
      <c r="E124" s="21" t="str">
        <f>Model!E124</f>
        <v>&gt;=300&lt;350</v>
      </c>
      <c r="F124" s="22" t="str">
        <f>Model!F124</f>
        <v>L</v>
      </c>
      <c r="G124" s="20">
        <f>Model!G124</f>
        <v>2</v>
      </c>
      <c r="H124" s="20">
        <f>Model!H124</f>
        <v>12</v>
      </c>
      <c r="I124" s="20" t="str">
        <f>Model!I124</f>
        <v>ຄີກ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18.600000000000001" x14ac:dyDescent="0.4">
      <c r="A125" s="20" t="str">
        <f>Model!A125</f>
        <v>ຈັນ</v>
      </c>
      <c r="B125" s="20" t="str">
        <f>Model!B125</f>
        <v>390192</v>
      </c>
      <c r="C125" s="20">
        <f>Model!C125</f>
        <v>286</v>
      </c>
      <c r="D125" s="20" t="str">
        <f>Model!D125</f>
        <v>ສູງຄູ່</v>
      </c>
      <c r="E125" s="20" t="str">
        <f>Model!E125</f>
        <v>&gt;=250&lt;300</v>
      </c>
      <c r="F125" s="22" t="str">
        <f>Model!F125</f>
        <v>H</v>
      </c>
      <c r="G125" s="20">
        <f>Model!G125</f>
        <v>1</v>
      </c>
      <c r="H125" s="20">
        <f>Model!H125</f>
        <v>13</v>
      </c>
      <c r="I125" s="20" t="str">
        <f>Model!I125</f>
        <v>ຄູ່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18.600000000000001" x14ac:dyDescent="0.4">
      <c r="A126" s="20" t="str">
        <f>Model!A126</f>
        <v>ພຸດ</v>
      </c>
      <c r="B126" s="20" t="str">
        <f>Model!B126</f>
        <v>823087</v>
      </c>
      <c r="C126" s="20">
        <f>Model!C126</f>
        <v>426</v>
      </c>
      <c r="D126" s="20" t="str">
        <f>Model!D126</f>
        <v>ສູງຄູ່</v>
      </c>
      <c r="E126" s="20" t="str">
        <f>Model!E126</f>
        <v>&gt;=400&lt;450</v>
      </c>
      <c r="F126" s="22" t="str">
        <f>Model!F126</f>
        <v>H</v>
      </c>
      <c r="G126" s="20">
        <f>Model!G126</f>
        <v>4</v>
      </c>
      <c r="H126" s="20">
        <f>Model!H126</f>
        <v>10</v>
      </c>
      <c r="I126" s="20" t="str">
        <f>Model!I126</f>
        <v>ຄີກ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18.600000000000001" hidden="1" x14ac:dyDescent="0.4">
      <c r="A127" s="20" t="str">
        <f>Model!A127</f>
        <v>ສຸກ</v>
      </c>
      <c r="B127" s="20" t="str">
        <f>Model!B127</f>
        <v>589239</v>
      </c>
      <c r="C127" s="20">
        <f>Model!C127</f>
        <v>396</v>
      </c>
      <c r="D127" s="20" t="str">
        <f>Model!D127</f>
        <v>ສູງຄູ່</v>
      </c>
      <c r="E127" s="20" t="str">
        <f>Model!E127</f>
        <v>&gt;=350&lt;400</v>
      </c>
      <c r="F127" s="21" t="str">
        <f>Model!F127</f>
        <v>L</v>
      </c>
      <c r="G127" s="20">
        <f>Model!G127</f>
        <v>3</v>
      </c>
      <c r="H127" s="20">
        <f>Model!H127</f>
        <v>11</v>
      </c>
      <c r="I127" s="20" t="str">
        <f>Model!I127</f>
        <v>ຄີກ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18.600000000000001" x14ac:dyDescent="0.4">
      <c r="A128" s="20" t="str">
        <f>Model!A128</f>
        <v>ຈັນ</v>
      </c>
      <c r="B128" s="20" t="str">
        <f>Model!B128</f>
        <v>799481</v>
      </c>
      <c r="C128" s="20">
        <f>Model!C128</f>
        <v>432</v>
      </c>
      <c r="D128" s="20" t="str">
        <f>Model!D128</f>
        <v>ສູງຄູ່</v>
      </c>
      <c r="E128" s="20" t="str">
        <f>Model!E128</f>
        <v>&gt;=400&lt;450</v>
      </c>
      <c r="F128" s="20" t="str">
        <f>Model!F128</f>
        <v>H</v>
      </c>
      <c r="G128" s="20">
        <f>Model!G128</f>
        <v>3</v>
      </c>
      <c r="H128" s="20">
        <f>Model!H128</f>
        <v>11</v>
      </c>
      <c r="I128" s="20" t="str">
        <f>Model!I128</f>
        <v>ຄີກ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18.600000000000001" x14ac:dyDescent="0.4">
      <c r="A129" s="20" t="str">
        <f>Model!A129</f>
        <v>ພຸດ</v>
      </c>
      <c r="B129" s="20" t="str">
        <f>Model!B129</f>
        <v>801049</v>
      </c>
      <c r="C129" s="20">
        <f>Model!C129</f>
        <v>343</v>
      </c>
      <c r="D129" s="20" t="str">
        <f>Model!D129</f>
        <v>ສູງຄີກ</v>
      </c>
      <c r="E129" s="20" t="str">
        <f>Model!E129</f>
        <v>&gt;=300&lt;350</v>
      </c>
      <c r="F129" s="20" t="str">
        <f>Model!F129</f>
        <v>L</v>
      </c>
      <c r="G129" s="20">
        <f>Model!G129</f>
        <v>3</v>
      </c>
      <c r="H129" s="20">
        <f>Model!H129</f>
        <v>11</v>
      </c>
      <c r="I129" s="20" t="str">
        <f>Model!I129</f>
        <v>ຄີກ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18.600000000000001" hidden="1" x14ac:dyDescent="0.4">
      <c r="A130" s="20" t="str">
        <f>Model!A130</f>
        <v>ສຸກ</v>
      </c>
      <c r="B130" s="20" t="str">
        <f>Model!B130</f>
        <v>437543</v>
      </c>
      <c r="C130" s="20">
        <f>Model!C130</f>
        <v>295</v>
      </c>
      <c r="D130" s="20" t="str">
        <f>Model!D130</f>
        <v>ສູງຄີກ</v>
      </c>
      <c r="E130" s="20" t="str">
        <f>Model!E130</f>
        <v>&gt;=250&lt;300</v>
      </c>
      <c r="F130" s="20" t="str">
        <f>Model!F130</f>
        <v>L</v>
      </c>
      <c r="G130" s="20">
        <f>Model!G130</f>
        <v>1</v>
      </c>
      <c r="H130" s="20">
        <f>Model!H130</f>
        <v>13</v>
      </c>
      <c r="I130" s="20" t="str">
        <f>Model!I130</f>
        <v>ຄີກ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18.600000000000001" x14ac:dyDescent="0.4">
      <c r="A131" s="20" t="str">
        <f>Model!A131</f>
        <v>ຈັນ</v>
      </c>
      <c r="B131" s="20" t="str">
        <f>Model!B131</f>
        <v>952808</v>
      </c>
      <c r="C131" s="20">
        <f>Model!C131</f>
        <v>412</v>
      </c>
      <c r="D131" s="20" t="str">
        <f>Model!D131</f>
        <v>ສູງຄູ່</v>
      </c>
      <c r="E131" s="20" t="str">
        <f>Model!E131</f>
        <v>&gt;=400&lt;450</v>
      </c>
      <c r="F131" s="22" t="str">
        <f>Model!F131</f>
        <v>L</v>
      </c>
      <c r="G131" s="20">
        <f>Model!G131</f>
        <v>3</v>
      </c>
      <c r="H131" s="20">
        <f>Model!H131</f>
        <v>11</v>
      </c>
      <c r="I131" s="20" t="str">
        <f>Model!I131</f>
        <v>ຄູ່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18.600000000000001" x14ac:dyDescent="0.4">
      <c r="A132" s="20" t="str">
        <f>Model!A132</f>
        <v>ພຸດ</v>
      </c>
      <c r="B132" s="20" t="str">
        <f>Model!B132</f>
        <v>452576</v>
      </c>
      <c r="C132" s="20">
        <f>Model!C132</f>
        <v>416</v>
      </c>
      <c r="D132" s="20" t="str">
        <f>Model!D132</f>
        <v>ສູງຄູ່</v>
      </c>
      <c r="E132" s="20" t="str">
        <f>Model!E132</f>
        <v>&gt;=400&lt;450</v>
      </c>
      <c r="F132" s="22" t="str">
        <f>Model!F132</f>
        <v>H</v>
      </c>
      <c r="G132" s="20">
        <f>Model!G132</f>
        <v>3</v>
      </c>
      <c r="H132" s="20">
        <f>Model!H132</f>
        <v>11</v>
      </c>
      <c r="I132" s="20" t="str">
        <f>Model!I132</f>
        <v>ຄູ່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18.600000000000001" hidden="1" x14ac:dyDescent="0.4">
      <c r="A133" s="20" t="str">
        <f>Model!A133</f>
        <v>ສຸກ</v>
      </c>
      <c r="B133" s="20" t="str">
        <f>Model!B133</f>
        <v>430399</v>
      </c>
      <c r="C133" s="20">
        <f>Model!C133</f>
        <v>413</v>
      </c>
      <c r="D133" s="20" t="str">
        <f>Model!D133</f>
        <v>ສູງຄີກ</v>
      </c>
      <c r="E133" s="20" t="str">
        <f>Model!E133</f>
        <v>&gt;=400&lt;450</v>
      </c>
      <c r="F133" s="22" t="str">
        <f>Model!F133</f>
        <v>H</v>
      </c>
      <c r="G133" s="20">
        <f>Model!G133</f>
        <v>3</v>
      </c>
      <c r="H133" s="20">
        <f>Model!H133</f>
        <v>11</v>
      </c>
      <c r="I133" s="20" t="str">
        <f>Model!I133</f>
        <v>ຄີກ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18.600000000000001" x14ac:dyDescent="0.4">
      <c r="A134" s="20" t="str">
        <f>Model!A134</f>
        <v>ຈັນ</v>
      </c>
      <c r="B134" s="20" t="str">
        <f>Model!B134</f>
        <v>391259</v>
      </c>
      <c r="C134" s="20">
        <f>Model!C134</f>
        <v>350</v>
      </c>
      <c r="D134" s="20" t="str">
        <f>Model!D134</f>
        <v>ສູງຄູ່</v>
      </c>
      <c r="E134" s="20" t="str">
        <f>Model!E134</f>
        <v>&gt;=350&lt;400</v>
      </c>
      <c r="F134" s="21" t="str">
        <f>Model!F134</f>
        <v>H</v>
      </c>
      <c r="G134" s="20">
        <f>Model!G134</f>
        <v>2</v>
      </c>
      <c r="H134" s="20">
        <f>Model!H134</f>
        <v>12</v>
      </c>
      <c r="I134" s="20" t="str">
        <f>Model!I134</f>
        <v>ຄີກ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18.600000000000001" x14ac:dyDescent="0.4">
      <c r="A135" s="20" t="str">
        <f>Model!A135</f>
        <v>ພຸດ</v>
      </c>
      <c r="B135" s="20" t="str">
        <f>Model!B135</f>
        <v>147476</v>
      </c>
      <c r="C135" s="20">
        <f>Model!C135</f>
        <v>340</v>
      </c>
      <c r="D135" s="20" t="str">
        <f>Model!D135</f>
        <v>ສູງຄູ່</v>
      </c>
      <c r="E135" s="20" t="str">
        <f>Model!E135</f>
        <v>&gt;=300&lt;350</v>
      </c>
      <c r="F135" s="20" t="str">
        <f>Model!F135</f>
        <v>H</v>
      </c>
      <c r="G135" s="20">
        <f>Model!G135</f>
        <v>2</v>
      </c>
      <c r="H135" s="20">
        <f>Model!H135</f>
        <v>12</v>
      </c>
      <c r="I135" s="20" t="str">
        <f>Model!I135</f>
        <v>ຄູ່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18.600000000000001" hidden="1" x14ac:dyDescent="0.4">
      <c r="A136" s="20" t="str">
        <f>Model!A136</f>
        <v>ສຸກ</v>
      </c>
      <c r="B136" s="20" t="str">
        <f>Model!B136</f>
        <v>646345</v>
      </c>
      <c r="C136" s="20">
        <f>Model!C136</f>
        <v>334</v>
      </c>
      <c r="D136" s="20" t="str">
        <f>Model!D136</f>
        <v>ສູງຄູ່</v>
      </c>
      <c r="E136" s="20" t="str">
        <f>Model!E136</f>
        <v>&gt;=300&lt;350</v>
      </c>
      <c r="F136" s="20" t="str">
        <f>Model!F136</f>
        <v>L</v>
      </c>
      <c r="G136" s="20">
        <f>Model!G136</f>
        <v>2</v>
      </c>
      <c r="H136" s="20">
        <f>Model!H136</f>
        <v>12</v>
      </c>
      <c r="I136" s="20" t="str">
        <f>Model!I136</f>
        <v>ຄີກ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18.600000000000001" x14ac:dyDescent="0.4">
      <c r="A137" s="20" t="str">
        <f>Model!A137</f>
        <v>ຈັນ</v>
      </c>
      <c r="B137" s="20" t="str">
        <f>Model!B137</f>
        <v>409636</v>
      </c>
      <c r="C137" s="20">
        <f>Model!C137</f>
        <v>339</v>
      </c>
      <c r="D137" s="20" t="str">
        <f>Model!D137</f>
        <v>ສູງຄີກ</v>
      </c>
      <c r="E137" s="20" t="str">
        <f>Model!E137</f>
        <v>&gt;=300&lt;350</v>
      </c>
      <c r="F137" s="20" t="str">
        <f>Model!F137</f>
        <v>L</v>
      </c>
      <c r="G137" s="20">
        <f>Model!G137</f>
        <v>2</v>
      </c>
      <c r="H137" s="20">
        <f>Model!H137</f>
        <v>12</v>
      </c>
      <c r="I137" s="20" t="str">
        <f>Model!I137</f>
        <v>ຄູ່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18.600000000000001" x14ac:dyDescent="0.4">
      <c r="A138" s="20" t="str">
        <f>Model!A138</f>
        <v>ພຸດ</v>
      </c>
      <c r="B138" s="20" t="str">
        <f>Model!B138</f>
        <v>079902</v>
      </c>
      <c r="C138" s="20">
        <f>Model!C138</f>
        <v>264</v>
      </c>
      <c r="D138" s="20" t="str">
        <f>Model!D138</f>
        <v>ຕ່ຳຄູ່</v>
      </c>
      <c r="E138" s="20" t="str">
        <f>Model!E138</f>
        <v>&gt;=250&lt;300</v>
      </c>
      <c r="F138" s="20" t="str">
        <f>Model!F138</f>
        <v>L</v>
      </c>
      <c r="G138" s="20">
        <f>Model!G138</f>
        <v>0</v>
      </c>
      <c r="H138" s="20">
        <f>Model!H138</f>
        <v>14</v>
      </c>
      <c r="I138" s="20" t="str">
        <f>Model!I138</f>
        <v>ຄູ່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18.600000000000001" hidden="1" x14ac:dyDescent="0.4">
      <c r="A139" s="20" t="str">
        <f>Model!A139</f>
        <v>ສຸກ</v>
      </c>
      <c r="B139" s="20" t="str">
        <f>Model!B139</f>
        <v>894446</v>
      </c>
      <c r="C139" s="20">
        <f>Model!C139</f>
        <v>364</v>
      </c>
      <c r="D139" s="20" t="str">
        <f>Model!D139</f>
        <v>ສູງຄູ່</v>
      </c>
      <c r="E139" s="20" t="str">
        <f>Model!E139</f>
        <v>&gt;=350&lt;400</v>
      </c>
      <c r="F139" s="20" t="str">
        <f>Model!F139</f>
        <v>L</v>
      </c>
      <c r="G139" s="20">
        <f>Model!G139</f>
        <v>3</v>
      </c>
      <c r="H139" s="20">
        <f>Model!H139</f>
        <v>11</v>
      </c>
      <c r="I139" s="20" t="str">
        <f>Model!I139</f>
        <v>ຄູ່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18.600000000000001" x14ac:dyDescent="0.4">
      <c r="A140" s="20" t="str">
        <f>Model!A140</f>
        <v>ຈັນ</v>
      </c>
      <c r="B140" s="20" t="str">
        <f>Model!B140</f>
        <v>788618</v>
      </c>
      <c r="C140" s="20">
        <f>Model!C140</f>
        <v>424</v>
      </c>
      <c r="D140" s="20" t="str">
        <f>Model!D140</f>
        <v>ສູງຄູ່</v>
      </c>
      <c r="E140" s="20" t="str">
        <f>Model!E140</f>
        <v>&gt;=400&lt;450</v>
      </c>
      <c r="F140" s="20" t="str">
        <f>Model!F140</f>
        <v>L</v>
      </c>
      <c r="G140" s="20">
        <f>Model!G140</f>
        <v>3</v>
      </c>
      <c r="H140" s="20">
        <f>Model!H140</f>
        <v>11</v>
      </c>
      <c r="I140" s="20" t="str">
        <f>Model!I140</f>
        <v>ຄູ່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18.600000000000001" x14ac:dyDescent="0.4">
      <c r="A141" s="20" t="str">
        <f>Model!A141</f>
        <v>ພຸດ</v>
      </c>
      <c r="B141" s="20" t="str">
        <f>Model!B141</f>
        <v>678408</v>
      </c>
      <c r="C141" s="20">
        <f>Model!C141</f>
        <v>385</v>
      </c>
      <c r="D141" s="20" t="str">
        <f>Model!D141</f>
        <v>ສູງຄີກ</v>
      </c>
      <c r="E141" s="20" t="str">
        <f>Model!E141</f>
        <v>&gt;=350&lt;400</v>
      </c>
      <c r="F141" s="20" t="str">
        <f>Model!F141</f>
        <v>L</v>
      </c>
      <c r="G141" s="20">
        <f>Model!G141</f>
        <v>3</v>
      </c>
      <c r="H141" s="20">
        <f>Model!H141</f>
        <v>11</v>
      </c>
      <c r="I141" s="20" t="str">
        <f>Model!I141</f>
        <v>ຄູ່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18.600000000000001" hidden="1" x14ac:dyDescent="0.4">
      <c r="A142" s="20" t="str">
        <f>Model!A142</f>
        <v>ສຸກ</v>
      </c>
      <c r="B142" s="20" t="str">
        <f>Model!B142</f>
        <v>805104</v>
      </c>
      <c r="C142" s="20">
        <f>Model!C142</f>
        <v>299</v>
      </c>
      <c r="D142" s="20" t="str">
        <f>Model!D142</f>
        <v>ສູງຄີກ</v>
      </c>
      <c r="E142" s="20" t="str">
        <f>Model!E142</f>
        <v>&gt;=250&lt;300</v>
      </c>
      <c r="F142" s="22" t="str">
        <f>Model!F142</f>
        <v>L</v>
      </c>
      <c r="G142" s="20">
        <f>Model!G142</f>
        <v>2</v>
      </c>
      <c r="H142" s="20">
        <f>Model!H142</f>
        <v>12</v>
      </c>
      <c r="I142" s="20" t="str">
        <f>Model!I142</f>
        <v>ຄູ່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18.600000000000001" x14ac:dyDescent="0.4">
      <c r="A143" s="20" t="str">
        <f>Model!A143</f>
        <v>ຈັນ</v>
      </c>
      <c r="B143" s="20" t="str">
        <f>Model!B143</f>
        <v>081498</v>
      </c>
      <c r="C143" s="20">
        <f>Model!C143</f>
        <v>364</v>
      </c>
      <c r="D143" s="20" t="str">
        <f>Model!D143</f>
        <v>ສູງຄູ່</v>
      </c>
      <c r="E143" s="20" t="str">
        <f>Model!E143</f>
        <v>&gt;=350&lt;400</v>
      </c>
      <c r="F143" s="22" t="str">
        <f>Model!F143</f>
        <v>H</v>
      </c>
      <c r="G143" s="20">
        <f>Model!G143</f>
        <v>2</v>
      </c>
      <c r="H143" s="20">
        <f>Model!H143</f>
        <v>12</v>
      </c>
      <c r="I143" s="20" t="str">
        <f>Model!I143</f>
        <v>ຄູ່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18.600000000000001" x14ac:dyDescent="0.4">
      <c r="A144" s="20" t="str">
        <f>Model!A144</f>
        <v>ພຸດ</v>
      </c>
      <c r="B144" s="20" t="str">
        <f>Model!B144</f>
        <v>508366</v>
      </c>
      <c r="C144" s="20">
        <f>Model!C144</f>
        <v>439</v>
      </c>
      <c r="D144" s="20" t="str">
        <f>Model!D144</f>
        <v>ສູງຄີກ</v>
      </c>
      <c r="E144" s="20" t="str">
        <f>Model!E144</f>
        <v>&gt;=400&lt;450</v>
      </c>
      <c r="F144" s="22" t="str">
        <f>Model!F144</f>
        <v>H</v>
      </c>
      <c r="G144" s="20">
        <f>Model!G144</f>
        <v>4</v>
      </c>
      <c r="H144" s="20">
        <f>Model!H144</f>
        <v>10</v>
      </c>
      <c r="I144" s="20" t="str">
        <f>Model!I144</f>
        <v>ຄູ່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18.600000000000001" hidden="1" x14ac:dyDescent="0.4">
      <c r="A145" s="20" t="str">
        <f>Model!A145</f>
        <v>ສຸກ</v>
      </c>
      <c r="B145" s="20" t="str">
        <f>Model!B145</f>
        <v>614964</v>
      </c>
      <c r="C145" s="20">
        <f>Model!C145</f>
        <v>457</v>
      </c>
      <c r="D145" s="20" t="str">
        <f>Model!D145</f>
        <v>ສູງຄີກ</v>
      </c>
      <c r="E145" s="20" t="str">
        <f>Model!E145</f>
        <v>&gt;=450&lt;500</v>
      </c>
      <c r="F145" s="21" t="str">
        <f>Model!F145</f>
        <v>H</v>
      </c>
      <c r="G145" s="20">
        <f>Model!G145</f>
        <v>3</v>
      </c>
      <c r="H145" s="20">
        <f>Model!H145</f>
        <v>11</v>
      </c>
      <c r="I145" s="20" t="str">
        <f>Model!I145</f>
        <v>ຄູ່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18.600000000000001" x14ac:dyDescent="0.4">
      <c r="A146" s="20" t="str">
        <f>Model!A146</f>
        <v>ຈັນ</v>
      </c>
      <c r="B146" s="20" t="str">
        <f>Model!B146</f>
        <v>531919</v>
      </c>
      <c r="C146" s="20">
        <f>Model!C146</f>
        <v>413</v>
      </c>
      <c r="D146" s="20" t="str">
        <f>Model!D146</f>
        <v>ສູງຄີກ</v>
      </c>
      <c r="E146" s="20" t="str">
        <f>Model!E146</f>
        <v>&gt;=400&lt;450</v>
      </c>
      <c r="F146" s="20" t="str">
        <f>Model!F146</f>
        <v>L</v>
      </c>
      <c r="G146" s="20">
        <f>Model!G146</f>
        <v>3</v>
      </c>
      <c r="H146" s="20">
        <f>Model!H146</f>
        <v>11</v>
      </c>
      <c r="I146" s="20" t="str">
        <f>Model!I146</f>
        <v>ຄີກ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18.600000000000001" x14ac:dyDescent="0.4">
      <c r="A147" s="20" t="str">
        <f>Model!A147</f>
        <v>ພຸດ</v>
      </c>
      <c r="B147" s="20" t="str">
        <f>Model!B147</f>
        <v>414222</v>
      </c>
      <c r="C147" s="20">
        <f>Model!C147</f>
        <v>222</v>
      </c>
      <c r="D147" s="20" t="str">
        <f>Model!D147</f>
        <v>ສູງຄູ່</v>
      </c>
      <c r="E147" s="20" t="str">
        <f>Model!E147</f>
        <v>&gt;=200&lt;250</v>
      </c>
      <c r="F147" s="20" t="str">
        <f>Model!F147</f>
        <v>L</v>
      </c>
      <c r="G147" s="20">
        <f>Model!G147</f>
        <v>1</v>
      </c>
      <c r="H147" s="20">
        <f>Model!H147</f>
        <v>13</v>
      </c>
      <c r="I147" s="20" t="str">
        <f>Model!I147</f>
        <v>ຄູ່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18.600000000000001" hidden="1" x14ac:dyDescent="0.4">
      <c r="A148" s="20" t="str">
        <f>Model!A148</f>
        <v>ສຸກ</v>
      </c>
      <c r="B148" s="20" t="str">
        <f>Model!B148</f>
        <v>562170</v>
      </c>
      <c r="C148" s="20">
        <f>Model!C148</f>
        <v>365</v>
      </c>
      <c r="D148" s="20" t="str">
        <f>Model!D148</f>
        <v>ສູງຄີກ</v>
      </c>
      <c r="E148" s="20" t="str">
        <f>Model!E148</f>
        <v>&gt;=350&lt;400</v>
      </c>
      <c r="F148" s="20" t="str">
        <f>Model!F148</f>
        <v>H</v>
      </c>
      <c r="G148" s="20">
        <f>Model!G148</f>
        <v>3</v>
      </c>
      <c r="H148" s="20">
        <f>Model!H148</f>
        <v>11</v>
      </c>
      <c r="I148" s="20" t="str">
        <f>Model!I148</f>
        <v>ຄູ່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18.600000000000001" x14ac:dyDescent="0.4">
      <c r="A149" s="20" t="str">
        <f>Model!A149</f>
        <v>ຈັນ</v>
      </c>
      <c r="B149" s="20" t="str">
        <f>Model!B149</f>
        <v>440709</v>
      </c>
      <c r="C149" s="20">
        <f>Model!C149</f>
        <v>343</v>
      </c>
      <c r="D149" s="20" t="str">
        <f>Model!D149</f>
        <v>ສູງຄີກ</v>
      </c>
      <c r="E149" s="20" t="str">
        <f>Model!E149</f>
        <v>&gt;=300&lt;350</v>
      </c>
      <c r="F149" s="20" t="str">
        <f>Model!F149</f>
        <v>L</v>
      </c>
      <c r="G149" s="20">
        <f>Model!G149</f>
        <v>2</v>
      </c>
      <c r="H149" s="20">
        <f>Model!H149</f>
        <v>12</v>
      </c>
      <c r="I149" s="20" t="str">
        <f>Model!I149</f>
        <v>ຄີກ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18.600000000000001" x14ac:dyDescent="0.4">
      <c r="A150" s="20" t="str">
        <f>Model!A150</f>
        <v>ພຸດ</v>
      </c>
      <c r="B150" s="20" t="str">
        <f>Model!B150</f>
        <v>729838</v>
      </c>
      <c r="C150" s="20">
        <f>Model!C150</f>
        <v>431</v>
      </c>
      <c r="D150" s="20" t="str">
        <f>Model!D150</f>
        <v>ສູງຄີກ</v>
      </c>
      <c r="E150" s="20" t="str">
        <f>Model!E150</f>
        <v>&gt;=400&lt;450</v>
      </c>
      <c r="F150" s="22" t="str">
        <f>Model!F150</f>
        <v>L</v>
      </c>
      <c r="G150" s="20">
        <f>Model!G150</f>
        <v>3</v>
      </c>
      <c r="H150" s="20">
        <f>Model!H150</f>
        <v>11</v>
      </c>
      <c r="I150" s="20" t="str">
        <f>Model!I150</f>
        <v>ຄູ່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18.600000000000001" hidden="1" x14ac:dyDescent="0.4">
      <c r="A151" s="20" t="str">
        <f>Model!A151</f>
        <v>ສຸກ</v>
      </c>
      <c r="B151" s="20" t="str">
        <f>Model!B151</f>
        <v>082262</v>
      </c>
      <c r="C151" s="20">
        <f>Model!C151</f>
        <v>271</v>
      </c>
      <c r="D151" s="20" t="str">
        <f>Model!D151</f>
        <v>ສູງຄີກ</v>
      </c>
      <c r="E151" s="20" t="str">
        <f>Model!E151</f>
        <v>&gt;=250&lt;300</v>
      </c>
      <c r="F151" s="22" t="str">
        <f>Model!F151</f>
        <v>H</v>
      </c>
      <c r="G151" s="20">
        <f>Model!G151</f>
        <v>1</v>
      </c>
      <c r="H151" s="20">
        <f>Model!H151</f>
        <v>13</v>
      </c>
      <c r="I151" s="20" t="str">
        <f>Model!I151</f>
        <v>ຄູ່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18.600000000000001" x14ac:dyDescent="0.4">
      <c r="A152" s="20" t="str">
        <f>Model!A152</f>
        <v>ຈັນ</v>
      </c>
      <c r="B152" s="20" t="str">
        <f>Model!B152</f>
        <v>747183</v>
      </c>
      <c r="C152" s="20">
        <f>Model!C152</f>
        <v>407</v>
      </c>
      <c r="D152" s="20" t="str">
        <f>Model!D152</f>
        <v>ສູງຄີກ</v>
      </c>
      <c r="E152" s="20" t="str">
        <f>Model!E152</f>
        <v>&gt;=400&lt;450</v>
      </c>
      <c r="F152" s="22" t="str">
        <f>Model!F152</f>
        <v>H</v>
      </c>
      <c r="G152" s="20">
        <f>Model!G152</f>
        <v>3</v>
      </c>
      <c r="H152" s="20">
        <f>Model!H152</f>
        <v>11</v>
      </c>
      <c r="I152" s="20" t="str">
        <f>Model!I152</f>
        <v>ຄີກ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18.600000000000001" x14ac:dyDescent="0.4">
      <c r="A153" s="20" t="str">
        <f>Model!A153</f>
        <v>ພຸດ</v>
      </c>
      <c r="B153" s="20" t="str">
        <f>Model!B153</f>
        <v>807782</v>
      </c>
      <c r="C153" s="20">
        <f>Model!C153</f>
        <v>451</v>
      </c>
      <c r="D153" s="20" t="str">
        <f>Model!D153</f>
        <v>ສູງຄີກ</v>
      </c>
      <c r="E153" s="20" t="str">
        <f>Model!E153</f>
        <v>&gt;=450&lt;500</v>
      </c>
      <c r="F153" s="21" t="str">
        <f>Model!F153</f>
        <v>H</v>
      </c>
      <c r="G153" s="20">
        <f>Model!G153</f>
        <v>3</v>
      </c>
      <c r="H153" s="20">
        <f>Model!H153</f>
        <v>11</v>
      </c>
      <c r="I153" s="20" t="str">
        <f>Model!I153</f>
        <v>ຄູ່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18.600000000000001" hidden="1" x14ac:dyDescent="0.4">
      <c r="A154" s="20" t="str">
        <f>Model!A154</f>
        <v>ສຸກ</v>
      </c>
      <c r="B154" s="20" t="str">
        <f>Model!B154</f>
        <v>277959</v>
      </c>
      <c r="C154" s="20">
        <f>Model!C154</f>
        <v>436</v>
      </c>
      <c r="D154" s="20" t="str">
        <f>Model!D154</f>
        <v>ສູງຄູ່</v>
      </c>
      <c r="E154" s="20" t="str">
        <f>Model!E154</f>
        <v>&gt;=400&lt;450</v>
      </c>
      <c r="F154" s="20" t="str">
        <f>Model!F154</f>
        <v>H</v>
      </c>
      <c r="G154" s="20">
        <f>Model!G154</f>
        <v>2</v>
      </c>
      <c r="H154" s="20">
        <f>Model!H154</f>
        <v>12</v>
      </c>
      <c r="I154" s="20" t="str">
        <f>Model!I154</f>
        <v>ຄີກ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18.600000000000001" x14ac:dyDescent="0.4">
      <c r="A155" s="20" t="str">
        <f>Model!A155</f>
        <v>ຈັນ</v>
      </c>
      <c r="B155" s="20" t="str">
        <f>Model!B155</f>
        <v>429749</v>
      </c>
      <c r="C155" s="20">
        <f>Model!C155</f>
        <v>383</v>
      </c>
      <c r="D155" s="20" t="str">
        <f>Model!D155</f>
        <v>ສູງຄີກ</v>
      </c>
      <c r="E155" s="20" t="str">
        <f>Model!E155</f>
        <v>&gt;=350&lt;400</v>
      </c>
      <c r="F155" s="20" t="str">
        <f>Model!F155</f>
        <v>L</v>
      </c>
      <c r="G155" s="20">
        <f>Model!G155</f>
        <v>2</v>
      </c>
      <c r="H155" s="20">
        <f>Model!H155</f>
        <v>12</v>
      </c>
      <c r="I155" s="20" t="str">
        <f>Model!I155</f>
        <v>ຄີກ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18.600000000000001" x14ac:dyDescent="0.4">
      <c r="A156" s="20" t="str">
        <f>Model!A156</f>
        <v>ພຸດ</v>
      </c>
      <c r="B156" s="20" t="str">
        <f>Model!B156</f>
        <v>837847</v>
      </c>
      <c r="C156" s="20">
        <f>Model!C156</f>
        <v>421</v>
      </c>
      <c r="D156" s="20" t="str">
        <f>Model!D156</f>
        <v>ສູງຄີກ</v>
      </c>
      <c r="E156" s="20" t="str">
        <f>Model!E156</f>
        <v>&gt;=400&lt;450</v>
      </c>
      <c r="F156" s="20" t="str">
        <f>Model!F156</f>
        <v>L</v>
      </c>
      <c r="G156" s="20">
        <f>Model!G156</f>
        <v>3</v>
      </c>
      <c r="H156" s="20">
        <f>Model!H156</f>
        <v>11</v>
      </c>
      <c r="I156" s="20" t="str">
        <f>Model!I156</f>
        <v>ຄີກ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18.600000000000001" hidden="1" x14ac:dyDescent="0.4">
      <c r="A157" s="20" t="str">
        <f>Model!A157</f>
        <v>ສຸກ</v>
      </c>
      <c r="B157" s="20" t="str">
        <f>Model!B157</f>
        <v>176532</v>
      </c>
      <c r="C157" s="20">
        <f>Model!C157</f>
        <v>231</v>
      </c>
      <c r="D157" s="20" t="str">
        <f>Model!D157</f>
        <v>ຕ່ຳຄີກ</v>
      </c>
      <c r="E157" s="20" t="str">
        <f>Model!E157</f>
        <v>&gt;=200&lt;250</v>
      </c>
      <c r="F157" s="20" t="str">
        <f>Model!F157</f>
        <v>L</v>
      </c>
      <c r="G157" s="20">
        <f>Model!G157</f>
        <v>0</v>
      </c>
      <c r="H157" s="20">
        <f>Model!H157</f>
        <v>14</v>
      </c>
      <c r="I157" s="20" t="str">
        <f>Model!I157</f>
        <v>ຄູ່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18.600000000000001" x14ac:dyDescent="0.4">
      <c r="A158" s="20" t="str">
        <f>Model!A158</f>
        <v>ຈັນ</v>
      </c>
      <c r="B158" s="20" t="str">
        <f>Model!B158</f>
        <v>743611</v>
      </c>
      <c r="C158" s="20">
        <f>Model!C158</f>
        <v>309</v>
      </c>
      <c r="D158" s="20" t="str">
        <f>Model!D158</f>
        <v>ສູງຄີກ</v>
      </c>
      <c r="E158" s="20" t="str">
        <f>Model!E158</f>
        <v>&gt;=300&lt;350</v>
      </c>
      <c r="F158" s="22" t="str">
        <f>Model!F158</f>
        <v>L</v>
      </c>
      <c r="G158" s="20">
        <f>Model!G158</f>
        <v>2</v>
      </c>
      <c r="H158" s="20">
        <f>Model!H158</f>
        <v>12</v>
      </c>
      <c r="I158" s="20" t="str">
        <f>Model!I158</f>
        <v>ຄີກ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18.600000000000001" x14ac:dyDescent="0.4">
      <c r="A159" s="20" t="str">
        <f>Model!A159</f>
        <v>ພຸດ</v>
      </c>
      <c r="B159" s="20" t="str">
        <f>Model!B159</f>
        <v>898881</v>
      </c>
      <c r="C159" s="20">
        <f>Model!C159</f>
        <v>480</v>
      </c>
      <c r="D159" s="20" t="str">
        <f>Model!D159</f>
        <v>ສູງຄູ່</v>
      </c>
      <c r="E159" s="20" t="str">
        <f>Model!E159</f>
        <v>&gt;=450&lt;500</v>
      </c>
      <c r="F159" s="22" t="str">
        <f>Model!F159</f>
        <v>H</v>
      </c>
      <c r="G159" s="20">
        <f>Model!G159</f>
        <v>3</v>
      </c>
      <c r="H159" s="20">
        <f>Model!H159</f>
        <v>11</v>
      </c>
      <c r="I159" s="20" t="str">
        <f>Model!I159</f>
        <v>ຄີກ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18.600000000000001" hidden="1" x14ac:dyDescent="0.4">
      <c r="A160" s="20" t="str">
        <f>Model!A160</f>
        <v>ສຸກ</v>
      </c>
      <c r="B160" s="20" t="str">
        <f>Model!B160</f>
        <v>771277</v>
      </c>
      <c r="C160" s="20">
        <f>Model!C160</f>
        <v>447</v>
      </c>
      <c r="D160" s="20" t="str">
        <f>Model!D160</f>
        <v>ສູງຄີກ</v>
      </c>
      <c r="E160" s="20" t="str">
        <f>Model!E160</f>
        <v>&gt;=400&lt;450</v>
      </c>
      <c r="F160" s="22" t="str">
        <f>Model!F160</f>
        <v>H</v>
      </c>
      <c r="G160" s="20">
        <f>Model!G160</f>
        <v>4</v>
      </c>
      <c r="H160" s="20">
        <f>Model!H160</f>
        <v>10</v>
      </c>
      <c r="I160" s="20" t="str">
        <f>Model!I160</f>
        <v>ຄີກ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18.600000000000001" x14ac:dyDescent="0.4">
      <c r="A161" s="20" t="str">
        <f>Model!A161</f>
        <v>ຈັນ</v>
      </c>
      <c r="B161" s="20" t="str">
        <f>Model!B161</f>
        <v>381667</v>
      </c>
      <c r="C161" s="20">
        <f>Model!C161</f>
        <v>376</v>
      </c>
      <c r="D161" s="20" t="str">
        <f>Model!D161</f>
        <v>ສູງຄູ່</v>
      </c>
      <c r="E161" s="20" t="str">
        <f>Model!E161</f>
        <v>&gt;=350&lt;400</v>
      </c>
      <c r="F161" s="21" t="str">
        <f>Model!F161</f>
        <v>H</v>
      </c>
      <c r="G161" s="20">
        <f>Model!G161</f>
        <v>2</v>
      </c>
      <c r="H161" s="20">
        <f>Model!H161</f>
        <v>12</v>
      </c>
      <c r="I161" s="20" t="str">
        <f>Model!I161</f>
        <v>ຄີກ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18.600000000000001" x14ac:dyDescent="0.4">
      <c r="A162" s="20" t="str">
        <f>Model!A162</f>
        <v>ພຸດ</v>
      </c>
      <c r="B162" s="20" t="str">
        <f>Model!B162</f>
        <v>061132</v>
      </c>
      <c r="C162" s="20">
        <f>Model!C162</f>
        <v>168</v>
      </c>
      <c r="D162" s="20" t="str">
        <f>Model!D162</f>
        <v>ຕ່ຳຄູ່</v>
      </c>
      <c r="E162" s="20" t="str">
        <f>Model!E162</f>
        <v>&lt;200</v>
      </c>
      <c r="F162" s="20" t="str">
        <f>Model!F162</f>
        <v>L</v>
      </c>
      <c r="G162" s="20">
        <f>Model!G162</f>
        <v>0</v>
      </c>
      <c r="H162" s="20">
        <f>Model!H162</f>
        <v>14</v>
      </c>
      <c r="I162" s="20" t="str">
        <f>Model!I162</f>
        <v>ຄູ່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18.600000000000001" hidden="1" x14ac:dyDescent="0.4">
      <c r="A163" s="20" t="str">
        <f>Model!A163</f>
        <v>ສຸກ</v>
      </c>
      <c r="B163" s="20" t="str">
        <f>Model!B163</f>
        <v>434354</v>
      </c>
      <c r="C163" s="20">
        <f>Model!C163</f>
        <v>340</v>
      </c>
      <c r="D163" s="20" t="str">
        <f>Model!D163</f>
        <v>ສູງຄູ່</v>
      </c>
      <c r="E163" s="20" t="str">
        <f>Model!E163</f>
        <v>&gt;=300&lt;350</v>
      </c>
      <c r="F163" s="20" t="str">
        <f>Model!F163</f>
        <v>H</v>
      </c>
      <c r="G163" s="20">
        <f>Model!G163</f>
        <v>2</v>
      </c>
      <c r="H163" s="20">
        <f>Model!H163</f>
        <v>12</v>
      </c>
      <c r="I163" s="20" t="str">
        <f>Model!I163</f>
        <v>ຄູ່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18.600000000000001" x14ac:dyDescent="0.4">
      <c r="A164" s="20" t="str">
        <f>Model!A164</f>
        <v>ຈັນ</v>
      </c>
      <c r="B164" s="20" t="str">
        <f>Model!B164</f>
        <v>819304</v>
      </c>
      <c r="C164" s="20">
        <f>Model!C164</f>
        <v>320</v>
      </c>
      <c r="D164" s="20" t="str">
        <f>Model!D164</f>
        <v>ສູງຄູ່</v>
      </c>
      <c r="E164" s="20" t="str">
        <f>Model!E164</f>
        <v>&gt;=300&lt;350</v>
      </c>
      <c r="F164" s="20" t="str">
        <f>Model!F164</f>
        <v>L</v>
      </c>
      <c r="G164" s="20">
        <f>Model!G164</f>
        <v>2</v>
      </c>
      <c r="H164" s="20">
        <f>Model!H164</f>
        <v>12</v>
      </c>
      <c r="I164" s="20" t="str">
        <f>Model!I164</f>
        <v>ຄູ່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18.600000000000001" x14ac:dyDescent="0.4">
      <c r="A165" s="20" t="str">
        <f>Model!A165</f>
        <v>ພຸດ</v>
      </c>
      <c r="B165" s="20" t="str">
        <f>Model!B165</f>
        <v>984174</v>
      </c>
      <c r="C165" s="20">
        <f>Model!C165</f>
        <v>413</v>
      </c>
      <c r="D165" s="20" t="str">
        <f>Model!D165</f>
        <v>ສູງຄີກ</v>
      </c>
      <c r="E165" s="20" t="str">
        <f>Model!E165</f>
        <v>&gt;=400&lt;450</v>
      </c>
      <c r="F165" s="20" t="str">
        <f>Model!F165</f>
        <v>H</v>
      </c>
      <c r="G165" s="20">
        <f>Model!G165</f>
        <v>3</v>
      </c>
      <c r="H165" s="20">
        <f>Model!H165</f>
        <v>11</v>
      </c>
      <c r="I165" s="20" t="str">
        <f>Model!I165</f>
        <v>ຄູ່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18.600000000000001" hidden="1" x14ac:dyDescent="0.4">
      <c r="A166" s="20" t="str">
        <f>Model!A166</f>
        <v>ສຸກ</v>
      </c>
      <c r="B166" s="20" t="str">
        <f>Model!B166</f>
        <v>237212</v>
      </c>
      <c r="C166" s="20">
        <f>Model!C166</f>
        <v>179</v>
      </c>
      <c r="D166" s="20" t="str">
        <f>Model!D166</f>
        <v>ຕ່ຳຄີກ</v>
      </c>
      <c r="E166" s="20" t="str">
        <f>Model!E166</f>
        <v>&lt;200</v>
      </c>
      <c r="F166" s="20" t="str">
        <f>Model!F166</f>
        <v>L</v>
      </c>
      <c r="G166" s="20">
        <f>Model!G166</f>
        <v>0</v>
      </c>
      <c r="H166" s="20">
        <f>Model!H166</f>
        <v>14</v>
      </c>
      <c r="I166" s="20" t="str">
        <f>Model!I166</f>
        <v>ຄູ່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18.600000000000001" x14ac:dyDescent="0.4">
      <c r="A167" s="20" t="str">
        <f>Model!A167</f>
        <v>ຈັນ</v>
      </c>
      <c r="B167" s="20" t="str">
        <f>Model!B167</f>
        <v>646339</v>
      </c>
      <c r="C167" s="20">
        <f>Model!C167</f>
        <v>377</v>
      </c>
      <c r="D167" s="20" t="str">
        <f>Model!D167</f>
        <v>ສູງຄີກ</v>
      </c>
      <c r="E167" s="20" t="str">
        <f>Model!E167</f>
        <v>&gt;=350&lt;400</v>
      </c>
      <c r="F167" s="20" t="str">
        <f>Model!F167</f>
        <v>L</v>
      </c>
      <c r="G167" s="20">
        <f>Model!G167</f>
        <v>3</v>
      </c>
      <c r="H167" s="20">
        <f>Model!H167</f>
        <v>11</v>
      </c>
      <c r="I167" s="20" t="str">
        <f>Model!I167</f>
        <v>ຄີກ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18.600000000000001" x14ac:dyDescent="0.4">
      <c r="A168" s="20" t="str">
        <f>Model!A168</f>
        <v>ພຸດ</v>
      </c>
      <c r="B168" s="20" t="str">
        <f>Model!B168</f>
        <v>233237</v>
      </c>
      <c r="C168" s="20">
        <f>Model!C168</f>
        <v>222</v>
      </c>
      <c r="D168" s="20" t="str">
        <f>Model!D168</f>
        <v>ສູງຄູ່</v>
      </c>
      <c r="E168" s="20" t="str">
        <f>Model!E168</f>
        <v>&gt;=200&lt;250</v>
      </c>
      <c r="F168" s="22" t="str">
        <f>Model!F168</f>
        <v>L</v>
      </c>
      <c r="G168" s="20">
        <f>Model!G168</f>
        <v>1</v>
      </c>
      <c r="H168" s="20">
        <f>Model!H168</f>
        <v>13</v>
      </c>
      <c r="I168" s="20" t="str">
        <f>Model!I168</f>
        <v>ຄີກ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18.600000000000001" hidden="1" x14ac:dyDescent="0.4">
      <c r="A169" s="20" t="str">
        <f>Model!A169</f>
        <v>ສຸກ</v>
      </c>
      <c r="B169" s="20" t="str">
        <f>Model!B169</f>
        <v>444669</v>
      </c>
      <c r="C169" s="20">
        <f>Model!C169</f>
        <v>440</v>
      </c>
      <c r="D169" s="20" t="str">
        <f>Model!D169</f>
        <v>ສູງຄູ່</v>
      </c>
      <c r="E169" s="20" t="str">
        <f>Model!E169</f>
        <v>&gt;=400&lt;450</v>
      </c>
      <c r="F169" s="22" t="str">
        <f>Model!F169</f>
        <v>H</v>
      </c>
      <c r="G169" s="20">
        <f>Model!G169</f>
        <v>3</v>
      </c>
      <c r="H169" s="20">
        <f>Model!H169</f>
        <v>11</v>
      </c>
      <c r="I169" s="20" t="str">
        <f>Model!I169</f>
        <v>ຄີກ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18.600000000000001" x14ac:dyDescent="0.4">
      <c r="A170" s="20" t="str">
        <f>Model!A170</f>
        <v>ຈັນ</v>
      </c>
      <c r="B170" s="20" t="str">
        <f>Model!B170</f>
        <v>818887</v>
      </c>
      <c r="C170" s="20">
        <f>Model!C170</f>
        <v>521</v>
      </c>
      <c r="D170" s="20" t="str">
        <f>Model!D170</f>
        <v>ສູງຄີກ</v>
      </c>
      <c r="E170" s="20" t="str">
        <f>Model!E170</f>
        <v>&gt;=500&lt;550</v>
      </c>
      <c r="F170" s="22" t="str">
        <f>Model!F170</f>
        <v>H</v>
      </c>
      <c r="G170" s="20">
        <f>Model!G170</f>
        <v>4</v>
      </c>
      <c r="H170" s="20">
        <f>Model!H170</f>
        <v>10</v>
      </c>
      <c r="I170" s="20" t="str">
        <f>Model!I170</f>
        <v>ຄີກ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18.600000000000001" x14ac:dyDescent="0.4">
      <c r="A171" s="20" t="str">
        <f>Model!A171</f>
        <v>ພຸດ</v>
      </c>
      <c r="B171" s="20" t="str">
        <f>Model!B171</f>
        <v>014065</v>
      </c>
      <c r="C171" s="20">
        <f>Model!C171</f>
        <v>271</v>
      </c>
      <c r="D171" s="20" t="str">
        <f>Model!D171</f>
        <v>ສູງຄີກ</v>
      </c>
      <c r="E171" s="20" t="str">
        <f>Model!E171</f>
        <v>&gt;=250&lt;300</v>
      </c>
      <c r="F171" s="21" t="str">
        <f>Model!F171</f>
        <v>H</v>
      </c>
      <c r="G171" s="20">
        <f>Model!G171</f>
        <v>1</v>
      </c>
      <c r="H171" s="20">
        <f>Model!H171</f>
        <v>13</v>
      </c>
      <c r="I171" s="20" t="str">
        <f>Model!I171</f>
        <v>ຄີກ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18.600000000000001" hidden="1" x14ac:dyDescent="0.4">
      <c r="A172" s="20" t="str">
        <f>Model!A172</f>
        <v>ສຸກ</v>
      </c>
      <c r="B172" s="20" t="str">
        <f>Model!B172</f>
        <v>362781</v>
      </c>
      <c r="C172" s="20">
        <f>Model!C172</f>
        <v>328</v>
      </c>
      <c r="D172" s="20" t="str">
        <f>Model!D172</f>
        <v>ສູງຄູ່</v>
      </c>
      <c r="E172" s="20" t="str">
        <f>Model!E172</f>
        <v>&gt;=300&lt;350</v>
      </c>
      <c r="F172" s="20" t="str">
        <f>Model!F172</f>
        <v>H</v>
      </c>
      <c r="G172" s="20">
        <f>Model!G172</f>
        <v>1</v>
      </c>
      <c r="H172" s="20">
        <f>Model!H172</f>
        <v>13</v>
      </c>
      <c r="I172" s="20" t="str">
        <f>Model!I172</f>
        <v>ຄີກ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18.600000000000001" x14ac:dyDescent="0.4">
      <c r="A173" s="20" t="str">
        <f>Model!A173</f>
        <v>ຈັນ</v>
      </c>
      <c r="B173" s="20" t="str">
        <f>Model!B173</f>
        <v>148258</v>
      </c>
      <c r="C173" s="20">
        <f>Model!C173</f>
        <v>265</v>
      </c>
      <c r="D173" s="20" t="str">
        <f>Model!D173</f>
        <v>ສູງຄີກ</v>
      </c>
      <c r="E173" s="20" t="str">
        <f>Model!E173</f>
        <v>&gt;=250&lt;300</v>
      </c>
      <c r="F173" s="20" t="str">
        <f>Model!F173</f>
        <v>H</v>
      </c>
      <c r="G173" s="20">
        <f>Model!G173</f>
        <v>1</v>
      </c>
      <c r="H173" s="20">
        <f>Model!H173</f>
        <v>13</v>
      </c>
      <c r="I173" s="20" t="str">
        <f>Model!I173</f>
        <v>ຄູ່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s="23" customFormat="1" ht="18.600000000000001" x14ac:dyDescent="0.4">
      <c r="A174" s="20" t="str">
        <f>Model!A174</f>
        <v>ພຸດ</v>
      </c>
      <c r="B174" s="20" t="str">
        <f>Model!B174</f>
        <v>783738</v>
      </c>
      <c r="C174" s="20">
        <f>Model!C174</f>
        <v>378</v>
      </c>
      <c r="D174" s="20" t="str">
        <f>Model!D174</f>
        <v>ສູງຄູ່</v>
      </c>
      <c r="E174" s="20" t="str">
        <f>Model!E174</f>
        <v>&gt;=350&lt;400</v>
      </c>
      <c r="F174" s="20" t="str">
        <f>Model!F174</f>
        <v>L</v>
      </c>
      <c r="G174" s="20">
        <f>Model!G174</f>
        <v>2</v>
      </c>
      <c r="H174" s="20">
        <f>Model!H174</f>
        <v>12</v>
      </c>
      <c r="I174" s="20" t="str">
        <f>Model!I174</f>
        <v>ຄູ່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18.600000000000001" hidden="1" x14ac:dyDescent="0.4">
      <c r="A175" s="20" t="str">
        <f>Model!A175</f>
        <v>ສຸກ</v>
      </c>
      <c r="B175" s="20" t="str">
        <f>Model!B175</f>
        <v>013937</v>
      </c>
      <c r="C175" s="20">
        <f>Model!C175</f>
        <v>210</v>
      </c>
      <c r="D175" s="20" t="str">
        <f>Model!D175</f>
        <v>ຕ່ຳຄູ່</v>
      </c>
      <c r="E175" s="20" t="str">
        <f>Model!E175</f>
        <v>&gt;=200&lt;250</v>
      </c>
      <c r="F175" s="20" t="str">
        <f>Model!F175</f>
        <v>L</v>
      </c>
      <c r="G175" s="20">
        <f>Model!G175</f>
        <v>0</v>
      </c>
      <c r="H175" s="20">
        <f>Model!H175</f>
        <v>14</v>
      </c>
      <c r="I175" s="20" t="str">
        <f>Model!I175</f>
        <v>ຄີກ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18.600000000000001" x14ac:dyDescent="0.4">
      <c r="A176" s="20" t="str">
        <f>Model!A176</f>
        <v>ຈັນ</v>
      </c>
      <c r="B176" s="20" t="str">
        <f>Model!B176</f>
        <v>272134</v>
      </c>
      <c r="C176" s="20">
        <f>Model!C176</f>
        <v>157</v>
      </c>
      <c r="D176" s="20" t="str">
        <f>Model!D176</f>
        <v>ຕ່ຳຄີກ</v>
      </c>
      <c r="E176" s="20" t="str">
        <f>Model!E176</f>
        <v>&lt;200</v>
      </c>
      <c r="F176" s="20" t="str">
        <f>Model!F176</f>
        <v>L</v>
      </c>
      <c r="G176" s="20">
        <f>Model!G176</f>
        <v>0</v>
      </c>
      <c r="H176" s="20">
        <f>Model!H176</f>
        <v>14</v>
      </c>
      <c r="I176" s="20" t="str">
        <f>Model!I176</f>
        <v>ຄູ່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18.600000000000001" x14ac:dyDescent="0.4">
      <c r="A177" s="20" t="str">
        <f>Model!A177</f>
        <v>ພຸດ</v>
      </c>
      <c r="B177" s="20" t="str">
        <f>Model!B177</f>
        <v>458303</v>
      </c>
      <c r="C177" s="20">
        <f>Model!C177</f>
        <v>232</v>
      </c>
      <c r="D177" s="20" t="str">
        <f>Model!D177</f>
        <v>ສູງຄູ່</v>
      </c>
      <c r="E177" s="20" t="str">
        <f>Model!E177</f>
        <v>&gt;=200&lt;250</v>
      </c>
      <c r="F177" s="20" t="str">
        <f>Model!F177</f>
        <v>L</v>
      </c>
      <c r="G177" s="20">
        <f>Model!G177</f>
        <v>1</v>
      </c>
      <c r="H177" s="20">
        <f>Model!H177</f>
        <v>13</v>
      </c>
      <c r="I177" s="20" t="str">
        <f>Model!I177</f>
        <v>ຄີກ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18.600000000000001" hidden="1" x14ac:dyDescent="0.4">
      <c r="A178" s="20" t="str">
        <f>Model!A178</f>
        <v>ສຸກ</v>
      </c>
      <c r="B178" s="20" t="str">
        <f>Model!B178</f>
        <v>952355</v>
      </c>
      <c r="C178" s="20">
        <f>Model!C178</f>
        <v>418</v>
      </c>
      <c r="D178" s="20" t="str">
        <f>Model!D178</f>
        <v>ສູງຄູ່</v>
      </c>
      <c r="E178" s="20" t="str">
        <f>Model!E178</f>
        <v>&gt;=400&lt;450</v>
      </c>
      <c r="F178" s="20" t="str">
        <f>Model!F178</f>
        <v>H</v>
      </c>
      <c r="G178" s="20">
        <f>Model!G178</f>
        <v>3</v>
      </c>
      <c r="H178" s="20">
        <f>Model!H178</f>
        <v>11</v>
      </c>
      <c r="I178" s="20" t="str">
        <f>Model!I178</f>
        <v>ຄີກ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18.600000000000001" x14ac:dyDescent="0.4">
      <c r="A179" s="20" t="str">
        <f>Model!A179</f>
        <v>ຈັນ</v>
      </c>
      <c r="B179" s="20" t="str">
        <f>Model!B179</f>
        <v>746310</v>
      </c>
      <c r="C179" s="20">
        <f>Model!C179</f>
        <v>282</v>
      </c>
      <c r="D179" s="20" t="str">
        <f>Model!D179</f>
        <v>ສູງຄູ່</v>
      </c>
      <c r="E179" s="20" t="str">
        <f>Model!E179</f>
        <v>&gt;=250&lt;300</v>
      </c>
      <c r="F179" s="20" t="str">
        <f>Model!F179</f>
        <v>L</v>
      </c>
      <c r="G179" s="20">
        <f>Model!G179</f>
        <v>2</v>
      </c>
      <c r="H179" s="20">
        <f>Model!H179</f>
        <v>12</v>
      </c>
      <c r="I179" s="20" t="str">
        <f>Model!I179</f>
        <v>ຄູ່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18.600000000000001" x14ac:dyDescent="0.4">
      <c r="A180" s="20" t="str">
        <f>Model!A180</f>
        <v>ພຸດ</v>
      </c>
      <c r="B180" s="20" t="str">
        <f>Model!B180</f>
        <v>681994</v>
      </c>
      <c r="C180" s="20">
        <f>Model!C180</f>
        <v>490</v>
      </c>
      <c r="D180" s="20" t="str">
        <f>Model!D180</f>
        <v>ສູງຄູ່</v>
      </c>
      <c r="E180" s="20" t="str">
        <f>Model!E180</f>
        <v>&gt;=450&lt;500</v>
      </c>
      <c r="F180" s="20" t="str">
        <f>Model!F180</f>
        <v>H</v>
      </c>
      <c r="G180" s="20">
        <f>Model!G180</f>
        <v>3</v>
      </c>
      <c r="H180" s="20">
        <f>Model!H180</f>
        <v>11</v>
      </c>
      <c r="I180" s="20" t="str">
        <f>Model!I180</f>
        <v>ຄູ່</v>
      </c>
      <c r="J180" s="7"/>
      <c r="K180" s="7"/>
      <c r="L180" s="7"/>
      <c r="M180" s="7"/>
    </row>
    <row r="181" spans="1:13" ht="18.600000000000001" x14ac:dyDescent="0.4">
      <c r="A181" s="20" t="str">
        <f>Model!A181</f>
        <v>ຈັນ</v>
      </c>
      <c r="B181" s="20" t="str">
        <f>Model!B181</f>
        <v>256124</v>
      </c>
      <c r="C181" s="20">
        <f>Model!C181</f>
        <v>168</v>
      </c>
      <c r="D181" s="20" t="str">
        <f>Model!D181</f>
        <v>ຕ່ຳຄູ່</v>
      </c>
      <c r="E181" s="20" t="str">
        <f>Model!E181</f>
        <v>&lt;200</v>
      </c>
      <c r="F181" s="22" t="str">
        <f>Model!F181</f>
        <v>L</v>
      </c>
      <c r="G181" s="20">
        <f>Model!G181</f>
        <v>0</v>
      </c>
      <c r="H181" s="20">
        <f>Model!H181</f>
        <v>14</v>
      </c>
      <c r="I181" s="20" t="str">
        <f>Model!I181</f>
        <v>ຄູ່</v>
      </c>
      <c r="J181" s="7"/>
      <c r="K181" s="7" t="str">
        <f>MID(B181,4,1)</f>
        <v>1</v>
      </c>
      <c r="L181" s="7"/>
      <c r="M181" s="7" t="s">
        <v>210</v>
      </c>
    </row>
    <row r="182" spans="1:13" ht="18.600000000000001" x14ac:dyDescent="0.4">
      <c r="A182" s="20" t="str">
        <f>Model!A182</f>
        <v>ພຸດ</v>
      </c>
      <c r="B182" s="20" t="str">
        <f>Model!B182</f>
        <v>897357</v>
      </c>
      <c r="C182" s="20">
        <f>Model!C182</f>
        <v>433</v>
      </c>
      <c r="D182" s="20" t="str">
        <f>Model!D182</f>
        <v>ສູງຄີກ</v>
      </c>
      <c r="E182" s="20" t="str">
        <f>Model!E182</f>
        <v>&gt;=400&lt;450</v>
      </c>
      <c r="F182" s="22" t="str">
        <f>Model!F182</f>
        <v>H</v>
      </c>
      <c r="G182" s="20">
        <f>Model!G182</f>
        <v>3</v>
      </c>
      <c r="H182" s="20">
        <f>Model!H182</f>
        <v>11</v>
      </c>
      <c r="I182" s="20" t="str">
        <f>Model!I182</f>
        <v>ຄີກ</v>
      </c>
      <c r="J182" s="7"/>
      <c r="K182" s="7"/>
      <c r="L182" s="7"/>
      <c r="M182" s="7"/>
    </row>
    <row r="183" spans="1:13" ht="18.600000000000001" hidden="1" x14ac:dyDescent="0.4">
      <c r="A183" s="20" t="str">
        <f>Model!A183</f>
        <v>ສຸກ</v>
      </c>
      <c r="B183" s="20" t="str">
        <f>Model!B183</f>
        <v>049151</v>
      </c>
      <c r="C183" s="20">
        <f>Model!C183</f>
        <v>224</v>
      </c>
      <c r="D183" s="20" t="str">
        <f>Model!D183</f>
        <v>ສູງຄູ່</v>
      </c>
      <c r="E183" s="20" t="str">
        <f>Model!E183</f>
        <v>&gt;=200&lt;250</v>
      </c>
      <c r="F183" s="22" t="str">
        <f>Model!F183</f>
        <v>H</v>
      </c>
      <c r="G183" s="20">
        <f>Model!G183</f>
        <v>1</v>
      </c>
      <c r="H183" s="20">
        <f>Model!H183</f>
        <v>13</v>
      </c>
      <c r="I183" s="20" t="str">
        <f>Model!I183</f>
        <v>ຄີກ</v>
      </c>
      <c r="J183" s="15"/>
      <c r="K183" s="15"/>
      <c r="L183" s="15"/>
      <c r="M183" s="15"/>
    </row>
    <row r="184" spans="1:13" ht="18.600000000000001" x14ac:dyDescent="0.3">
      <c r="A184" s="20" t="str">
        <f>Model!A184</f>
        <v>ຈັນ</v>
      </c>
      <c r="B184" s="20" t="str">
        <f>Model!B184</f>
        <v>930292</v>
      </c>
      <c r="C184" s="20">
        <f>Model!C184</f>
        <v>386</v>
      </c>
      <c r="D184" s="20" t="str">
        <f>Model!D184</f>
        <v>ສູງຄູ່</v>
      </c>
      <c r="E184" s="20" t="str">
        <f>Model!E184</f>
        <v>&gt;=350&lt;400</v>
      </c>
      <c r="F184" s="22" t="str">
        <f>Model!F184</f>
        <v>H</v>
      </c>
      <c r="G184" s="20">
        <f>Model!G184</f>
        <v>3</v>
      </c>
      <c r="H184" s="20">
        <f>Model!H184</f>
        <v>11</v>
      </c>
      <c r="I184" s="20" t="str">
        <f>Model!I184</f>
        <v>ຄູ່</v>
      </c>
      <c r="J184" s="2"/>
    </row>
    <row r="185" spans="1:13" ht="18.600000000000001" x14ac:dyDescent="0.3">
      <c r="A185" s="20" t="str">
        <f>Model!A185</f>
        <v>ພຸດ</v>
      </c>
      <c r="B185" s="20" t="str">
        <f>Model!B185</f>
        <v>126627</v>
      </c>
      <c r="C185" s="20">
        <f>Model!C185</f>
        <v>200</v>
      </c>
      <c r="D185" s="20" t="str">
        <f>Model!D185</f>
        <v>ຕ່ຳຄູ່</v>
      </c>
      <c r="E185" s="20" t="str">
        <f>Model!E185</f>
        <v>&gt;=200&lt;250</v>
      </c>
      <c r="F185" s="22" t="str">
        <f>Model!F185</f>
        <v>L</v>
      </c>
      <c r="G185" s="20">
        <f>Model!G185</f>
        <v>0</v>
      </c>
      <c r="H185" s="20">
        <f>Model!H185</f>
        <v>14</v>
      </c>
      <c r="I185" s="20" t="str">
        <f>Model!I185</f>
        <v>ຄີກ</v>
      </c>
      <c r="J185" s="2"/>
    </row>
  </sheetData>
  <autoFilter ref="A1:M185" xr:uid="{82B09BEE-ADCD-40F1-97A0-A6FD8008A340}">
    <filterColumn colId="0">
      <filters>
        <filter val="ຈັນ"/>
        <filter val="ພຸດ"/>
      </filters>
    </filterColumn>
  </autoFilter>
  <phoneticPr fontId="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83"/>
  <sheetViews>
    <sheetView topLeftCell="A67" zoomScale="70" zoomScaleNormal="70" workbookViewId="0">
      <selection activeCell="E172" sqref="E172"/>
    </sheetView>
  </sheetViews>
  <sheetFormatPr defaultRowHeight="15.6" x14ac:dyDescent="0.4"/>
  <cols>
    <col min="1" max="1" width="8.88671875" style="6"/>
    <col min="2" max="2" width="23.88671875" style="2" bestFit="1" customWidth="1"/>
    <col min="3" max="3" width="12.77734375" style="4" bestFit="1" customWidth="1"/>
    <col min="4" max="4" width="14.5546875" style="2" bestFit="1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hidden="1" x14ac:dyDescent="0.4">
      <c r="A2" s="10" t="s">
        <v>212</v>
      </c>
      <c r="B2" s="7" t="s">
        <v>7</v>
      </c>
      <c r="C2" s="7">
        <v>185</v>
      </c>
      <c r="D2" s="7" t="s">
        <v>183</v>
      </c>
      <c r="E2" s="7" t="s">
        <v>187</v>
      </c>
      <c r="F2" s="7" t="s">
        <v>195</v>
      </c>
      <c r="G2" s="7">
        <v>0</v>
      </c>
      <c r="H2" s="7">
        <v>14</v>
      </c>
      <c r="I2" s="7" t="s">
        <v>199</v>
      </c>
      <c r="J2" s="7"/>
      <c r="K2" s="7" t="str">
        <f t="shared" ref="K2:K33" si="0">MID(B2,4,1)</f>
        <v>4</v>
      </c>
      <c r="L2" s="7" t="str">
        <f t="shared" ref="L2:L33" si="1">RIGHT(B2,2)</f>
        <v>15</v>
      </c>
      <c r="M2" s="7" t="s">
        <v>210</v>
      </c>
      <c r="R2" s="2" t="s">
        <v>216</v>
      </c>
    </row>
    <row r="3" spans="1:19" ht="21.6" hidden="1" x14ac:dyDescent="0.4">
      <c r="A3" s="10" t="s">
        <v>213</v>
      </c>
      <c r="B3" s="7" t="s">
        <v>8</v>
      </c>
      <c r="C3" s="7">
        <v>381</v>
      </c>
      <c r="D3" s="7" t="s">
        <v>184</v>
      </c>
      <c r="E3" s="7" t="s">
        <v>188</v>
      </c>
      <c r="F3" s="7" t="s">
        <v>195</v>
      </c>
      <c r="G3" s="7">
        <v>2</v>
      </c>
      <c r="H3" s="7"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x14ac:dyDescent="0.4">
      <c r="A4" s="10" t="s">
        <v>214</v>
      </c>
      <c r="B4" s="7" t="s">
        <v>9</v>
      </c>
      <c r="C4" s="7">
        <v>203</v>
      </c>
      <c r="D4" s="7" t="s">
        <v>184</v>
      </c>
      <c r="E4" s="7" t="s">
        <v>189</v>
      </c>
      <c r="F4" s="7" t="s">
        <v>195</v>
      </c>
      <c r="G4" s="7">
        <v>1</v>
      </c>
      <c r="H4" s="7"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hidden="1" x14ac:dyDescent="0.4">
      <c r="A5" s="10" t="s">
        <v>212</v>
      </c>
      <c r="B5" s="7" t="s">
        <v>10</v>
      </c>
      <c r="C5" s="7">
        <v>336</v>
      </c>
      <c r="D5" s="7" t="s">
        <v>185</v>
      </c>
      <c r="E5" s="7" t="s">
        <v>190</v>
      </c>
      <c r="F5" s="7" t="s">
        <v>195</v>
      </c>
      <c r="G5" s="7">
        <v>2</v>
      </c>
      <c r="H5" s="7"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hidden="1" x14ac:dyDescent="0.4">
      <c r="A6" s="10" t="s">
        <v>213</v>
      </c>
      <c r="B6" s="7" t="s">
        <v>11</v>
      </c>
      <c r="C6" s="7">
        <v>258</v>
      </c>
      <c r="D6" s="7" t="s">
        <v>185</v>
      </c>
      <c r="E6" s="7" t="s">
        <v>191</v>
      </c>
      <c r="F6" s="7" t="s">
        <v>196</v>
      </c>
      <c r="G6" s="7">
        <v>1</v>
      </c>
      <c r="H6" s="7"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x14ac:dyDescent="0.4">
      <c r="A7" s="10" t="s">
        <v>214</v>
      </c>
      <c r="B7" s="7" t="s">
        <v>12</v>
      </c>
      <c r="C7" s="7">
        <v>356</v>
      </c>
      <c r="D7" s="7" t="s">
        <v>185</v>
      </c>
      <c r="E7" s="7" t="s">
        <v>188</v>
      </c>
      <c r="F7" s="7" t="s">
        <v>195</v>
      </c>
      <c r="G7" s="7">
        <v>2</v>
      </c>
      <c r="H7" s="7"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hidden="1" x14ac:dyDescent="0.4">
      <c r="A8" s="10" t="s">
        <v>212</v>
      </c>
      <c r="B8" s="7" t="s">
        <v>13</v>
      </c>
      <c r="C8" s="7">
        <v>362</v>
      </c>
      <c r="D8" s="7" t="s">
        <v>185</v>
      </c>
      <c r="E8" s="7" t="s">
        <v>188</v>
      </c>
      <c r="F8" s="7" t="s">
        <v>195</v>
      </c>
      <c r="G8" s="7">
        <v>2</v>
      </c>
      <c r="H8" s="7"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hidden="1" x14ac:dyDescent="0.4">
      <c r="A9" s="10" t="s">
        <v>213</v>
      </c>
      <c r="B9" s="7" t="s">
        <v>14</v>
      </c>
      <c r="C9" s="7">
        <v>307</v>
      </c>
      <c r="D9" s="7" t="s">
        <v>184</v>
      </c>
      <c r="E9" s="7" t="s">
        <v>190</v>
      </c>
      <c r="F9" s="7" t="s">
        <v>196</v>
      </c>
      <c r="G9" s="7">
        <v>1</v>
      </c>
      <c r="H9" s="7"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x14ac:dyDescent="0.4">
      <c r="A10" s="10" t="s">
        <v>214</v>
      </c>
      <c r="B10" s="7" t="s">
        <v>15</v>
      </c>
      <c r="C10" s="7">
        <v>329</v>
      </c>
      <c r="D10" s="7" t="s">
        <v>184</v>
      </c>
      <c r="E10" s="7" t="s">
        <v>190</v>
      </c>
      <c r="F10" s="7" t="s">
        <v>195</v>
      </c>
      <c r="G10" s="7">
        <v>2</v>
      </c>
      <c r="H10" s="7"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hidden="1" x14ac:dyDescent="0.4">
      <c r="A11" s="10" t="s">
        <v>212</v>
      </c>
      <c r="B11" s="7" t="s">
        <v>16</v>
      </c>
      <c r="C11" s="7">
        <v>372</v>
      </c>
      <c r="D11" s="7" t="s">
        <v>185</v>
      </c>
      <c r="E11" s="7" t="s">
        <v>188</v>
      </c>
      <c r="F11" s="7" t="s">
        <v>195</v>
      </c>
      <c r="G11" s="7">
        <v>2</v>
      </c>
      <c r="H11" s="7"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hidden="1" x14ac:dyDescent="0.4">
      <c r="A12" s="10" t="s">
        <v>213</v>
      </c>
      <c r="B12" s="7" t="s">
        <v>17</v>
      </c>
      <c r="C12" s="7">
        <v>464</v>
      </c>
      <c r="D12" s="7" t="s">
        <v>185</v>
      </c>
      <c r="E12" s="7" t="s">
        <v>192</v>
      </c>
      <c r="F12" s="7" t="s">
        <v>196</v>
      </c>
      <c r="G12" s="7">
        <v>3</v>
      </c>
      <c r="H12" s="7"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x14ac:dyDescent="0.4">
      <c r="A13" s="10" t="s">
        <v>214</v>
      </c>
      <c r="B13" s="7" t="s">
        <v>18</v>
      </c>
      <c r="C13" s="7">
        <v>314</v>
      </c>
      <c r="D13" s="7" t="s">
        <v>185</v>
      </c>
      <c r="E13" s="7" t="s">
        <v>190</v>
      </c>
      <c r="F13" s="7" t="s">
        <v>196</v>
      </c>
      <c r="G13" s="7">
        <v>1</v>
      </c>
      <c r="H13" s="7"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hidden="1" x14ac:dyDescent="0.4">
      <c r="A14" s="10" t="s">
        <v>212</v>
      </c>
      <c r="B14" s="7" t="s">
        <v>19</v>
      </c>
      <c r="C14" s="7">
        <v>345</v>
      </c>
      <c r="D14" s="7" t="s">
        <v>184</v>
      </c>
      <c r="E14" s="7" t="s">
        <v>190</v>
      </c>
      <c r="F14" s="7" t="s">
        <v>195</v>
      </c>
      <c r="G14" s="7">
        <v>2</v>
      </c>
      <c r="H14" s="7"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hidden="1" x14ac:dyDescent="0.4">
      <c r="A15" s="10" t="s">
        <v>213</v>
      </c>
      <c r="B15" s="7" t="s">
        <v>20</v>
      </c>
      <c r="C15" s="7">
        <v>327</v>
      </c>
      <c r="D15" s="7" t="s">
        <v>184</v>
      </c>
      <c r="E15" s="7" t="s">
        <v>190</v>
      </c>
      <c r="F15" s="7" t="s">
        <v>196</v>
      </c>
      <c r="G15" s="7">
        <v>2</v>
      </c>
      <c r="H15" s="7"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21.6" x14ac:dyDescent="0.4">
      <c r="A16" s="10" t="s">
        <v>214</v>
      </c>
      <c r="B16" s="7" t="s">
        <v>21</v>
      </c>
      <c r="C16" s="7">
        <v>488</v>
      </c>
      <c r="D16" s="7" t="s">
        <v>185</v>
      </c>
      <c r="E16" s="7" t="s">
        <v>192</v>
      </c>
      <c r="F16" s="7" t="s">
        <v>196</v>
      </c>
      <c r="G16" s="7">
        <v>3</v>
      </c>
      <c r="H16" s="7"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hidden="1" x14ac:dyDescent="0.4">
      <c r="A17" s="10" t="s">
        <v>212</v>
      </c>
      <c r="B17" s="7" t="s">
        <v>22</v>
      </c>
      <c r="C17" s="7">
        <v>283</v>
      </c>
      <c r="D17" s="7" t="s">
        <v>184</v>
      </c>
      <c r="E17" s="7" t="s">
        <v>191</v>
      </c>
      <c r="F17" s="7" t="s">
        <v>196</v>
      </c>
      <c r="G17" s="7">
        <v>1</v>
      </c>
      <c r="H17" s="7"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hidden="1" x14ac:dyDescent="0.4">
      <c r="A18" s="10" t="s">
        <v>213</v>
      </c>
      <c r="B18" s="7" t="s">
        <v>23</v>
      </c>
      <c r="C18" s="7">
        <v>240</v>
      </c>
      <c r="D18" s="7" t="s">
        <v>185</v>
      </c>
      <c r="E18" s="7" t="s">
        <v>189</v>
      </c>
      <c r="F18" s="7" t="s">
        <v>196</v>
      </c>
      <c r="G18" s="7">
        <v>1</v>
      </c>
      <c r="H18" s="7"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x14ac:dyDescent="0.4">
      <c r="A19" s="10" t="s">
        <v>214</v>
      </c>
      <c r="B19" s="7" t="s">
        <v>24</v>
      </c>
      <c r="C19" s="7">
        <v>412</v>
      </c>
      <c r="D19" s="7" t="s">
        <v>185</v>
      </c>
      <c r="E19" s="7" t="s">
        <v>193</v>
      </c>
      <c r="F19" s="7" t="s">
        <v>196</v>
      </c>
      <c r="G19" s="7">
        <v>3</v>
      </c>
      <c r="H19" s="7"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hidden="1" x14ac:dyDescent="0.4">
      <c r="A20" s="10" t="s">
        <v>212</v>
      </c>
      <c r="B20" s="7" t="s">
        <v>25</v>
      </c>
      <c r="C20" s="7">
        <v>294</v>
      </c>
      <c r="D20" s="7" t="s">
        <v>185</v>
      </c>
      <c r="E20" s="7" t="s">
        <v>191</v>
      </c>
      <c r="F20" s="7" t="s">
        <v>196</v>
      </c>
      <c r="G20" s="7">
        <v>2</v>
      </c>
      <c r="H20" s="7"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hidden="1" x14ac:dyDescent="0.4">
      <c r="A21" s="10" t="s">
        <v>213</v>
      </c>
      <c r="B21" s="7" t="s">
        <v>26</v>
      </c>
      <c r="C21" s="7">
        <v>366</v>
      </c>
      <c r="D21" s="7" t="s">
        <v>185</v>
      </c>
      <c r="E21" s="7" t="s">
        <v>188</v>
      </c>
      <c r="F21" s="7" t="s">
        <v>196</v>
      </c>
      <c r="G21" s="7">
        <v>3</v>
      </c>
      <c r="H21" s="7"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x14ac:dyDescent="0.4">
      <c r="A22" s="10" t="s">
        <v>214</v>
      </c>
      <c r="B22" s="7" t="s">
        <v>27</v>
      </c>
      <c r="C22" s="7">
        <v>208</v>
      </c>
      <c r="D22" s="7" t="s">
        <v>185</v>
      </c>
      <c r="E22" s="7" t="s">
        <v>189</v>
      </c>
      <c r="F22" s="7" t="s">
        <v>195</v>
      </c>
      <c r="G22" s="7">
        <v>1</v>
      </c>
      <c r="H22" s="7"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hidden="1" x14ac:dyDescent="0.4">
      <c r="A23" s="10" t="s">
        <v>212</v>
      </c>
      <c r="B23" s="7" t="s">
        <v>28</v>
      </c>
      <c r="C23" s="7">
        <v>184</v>
      </c>
      <c r="D23" s="7" t="s">
        <v>186</v>
      </c>
      <c r="E23" s="7" t="s">
        <v>187</v>
      </c>
      <c r="F23" s="7" t="s">
        <v>195</v>
      </c>
      <c r="G23" s="7">
        <v>0</v>
      </c>
      <c r="H23" s="7"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21.6" hidden="1" x14ac:dyDescent="0.4">
      <c r="A24" s="10" t="s">
        <v>213</v>
      </c>
      <c r="B24" s="7" t="s">
        <v>29</v>
      </c>
      <c r="C24" s="7">
        <v>240</v>
      </c>
      <c r="D24" s="7" t="s">
        <v>186</v>
      </c>
      <c r="E24" s="7" t="s">
        <v>189</v>
      </c>
      <c r="F24" s="7" t="s">
        <v>195</v>
      </c>
      <c r="G24" s="7">
        <v>0</v>
      </c>
      <c r="H24" s="7"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x14ac:dyDescent="0.4">
      <c r="A25" s="10" t="s">
        <v>214</v>
      </c>
      <c r="B25" s="7" t="s">
        <v>30</v>
      </c>
      <c r="C25" s="7">
        <v>320</v>
      </c>
      <c r="D25" s="7" t="s">
        <v>185</v>
      </c>
      <c r="E25" s="7" t="s">
        <v>190</v>
      </c>
      <c r="F25" s="7" t="s">
        <v>195</v>
      </c>
      <c r="G25" s="7">
        <v>2</v>
      </c>
      <c r="H25" s="7"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hidden="1" x14ac:dyDescent="0.4">
      <c r="A26" s="10" t="s">
        <v>212</v>
      </c>
      <c r="B26" s="7" t="s">
        <v>31</v>
      </c>
      <c r="C26" s="7">
        <v>317</v>
      </c>
      <c r="D26" s="7" t="s">
        <v>184</v>
      </c>
      <c r="E26" s="7" t="s">
        <v>190</v>
      </c>
      <c r="F26" s="11" t="s">
        <v>196</v>
      </c>
      <c r="G26" s="7">
        <v>1</v>
      </c>
      <c r="H26" s="7"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hidden="1" x14ac:dyDescent="0.4">
      <c r="A27" s="10" t="s">
        <v>213</v>
      </c>
      <c r="B27" s="7" t="s">
        <v>32</v>
      </c>
      <c r="C27" s="7">
        <v>279</v>
      </c>
      <c r="D27" s="7" t="s">
        <v>184</v>
      </c>
      <c r="E27" s="7" t="s">
        <v>191</v>
      </c>
      <c r="F27" s="11" t="s">
        <v>195</v>
      </c>
      <c r="G27" s="7">
        <v>2</v>
      </c>
      <c r="H27" s="7"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x14ac:dyDescent="0.4">
      <c r="A28" s="10" t="s">
        <v>214</v>
      </c>
      <c r="B28" s="7" t="s">
        <v>33</v>
      </c>
      <c r="C28" s="7">
        <v>422</v>
      </c>
      <c r="D28" s="7" t="s">
        <v>185</v>
      </c>
      <c r="E28" s="7" t="s">
        <v>193</v>
      </c>
      <c r="F28" s="7" t="s">
        <v>196</v>
      </c>
      <c r="G28" s="7">
        <v>3</v>
      </c>
      <c r="H28" s="7"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hidden="1" x14ac:dyDescent="0.4">
      <c r="A29" s="10" t="s">
        <v>212</v>
      </c>
      <c r="B29" s="7" t="s">
        <v>34</v>
      </c>
      <c r="C29" s="7">
        <v>326</v>
      </c>
      <c r="D29" s="7" t="s">
        <v>185</v>
      </c>
      <c r="E29" s="7" t="s">
        <v>190</v>
      </c>
      <c r="F29" s="11" t="s">
        <v>195</v>
      </c>
      <c r="G29" s="7">
        <v>2</v>
      </c>
      <c r="H29" s="7"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hidden="1" x14ac:dyDescent="0.4">
      <c r="A30" s="10" t="s">
        <v>213</v>
      </c>
      <c r="B30" s="7" t="s">
        <v>35</v>
      </c>
      <c r="C30" s="7">
        <v>189</v>
      </c>
      <c r="D30" s="7" t="s">
        <v>183</v>
      </c>
      <c r="E30" s="7" t="s">
        <v>187</v>
      </c>
      <c r="F30" s="7" t="s">
        <v>195</v>
      </c>
      <c r="G30" s="7">
        <v>0</v>
      </c>
      <c r="H30" s="7"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x14ac:dyDescent="0.4">
      <c r="A31" s="10" t="s">
        <v>214</v>
      </c>
      <c r="B31" s="7" t="s">
        <v>36</v>
      </c>
      <c r="C31" s="7">
        <v>330</v>
      </c>
      <c r="D31" s="7" t="s">
        <v>185</v>
      </c>
      <c r="E31" s="7" t="s">
        <v>190</v>
      </c>
      <c r="F31" s="7" t="s">
        <v>196</v>
      </c>
      <c r="G31" s="7">
        <v>2</v>
      </c>
      <c r="H31" s="7"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hidden="1" x14ac:dyDescent="0.4">
      <c r="A32" s="10" t="s">
        <v>212</v>
      </c>
      <c r="B32" s="7" t="s">
        <v>37</v>
      </c>
      <c r="C32" s="7">
        <v>513</v>
      </c>
      <c r="D32" s="7" t="s">
        <v>184</v>
      </c>
      <c r="E32" s="7" t="s">
        <v>194</v>
      </c>
      <c r="F32" s="7" t="s">
        <v>196</v>
      </c>
      <c r="G32" s="7">
        <v>3</v>
      </c>
      <c r="H32" s="7"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hidden="1" x14ac:dyDescent="0.4">
      <c r="A33" s="10" t="s">
        <v>213</v>
      </c>
      <c r="B33" s="7" t="s">
        <v>38</v>
      </c>
      <c r="C33" s="7">
        <v>281</v>
      </c>
      <c r="D33" s="7" t="s">
        <v>184</v>
      </c>
      <c r="E33" s="7" t="s">
        <v>191</v>
      </c>
      <c r="F33" s="7" t="s">
        <v>196</v>
      </c>
      <c r="G33" s="7">
        <v>1</v>
      </c>
      <c r="H33" s="7"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x14ac:dyDescent="0.4">
      <c r="A34" s="10" t="s">
        <v>214</v>
      </c>
      <c r="B34" s="7" t="s">
        <v>39</v>
      </c>
      <c r="C34" s="7">
        <v>453</v>
      </c>
      <c r="D34" s="7" t="s">
        <v>184</v>
      </c>
      <c r="E34" s="7" t="s">
        <v>192</v>
      </c>
      <c r="F34" s="7" t="s">
        <v>196</v>
      </c>
      <c r="G34" s="7">
        <v>3</v>
      </c>
      <c r="H34" s="7">
        <v>11</v>
      </c>
      <c r="I34" s="7" t="s">
        <v>199</v>
      </c>
      <c r="J34" s="7"/>
      <c r="K34" s="7" t="str">
        <f t="shared" ref="K34:K65" si="2">MID(B34,4,1)</f>
        <v>4</v>
      </c>
      <c r="L34" s="7" t="str">
        <f t="shared" ref="L34:L65" si="3">RIGHT(B34,2)</f>
        <v>97</v>
      </c>
      <c r="M34" s="7"/>
    </row>
    <row r="35" spans="1:13" ht="21.6" hidden="1" x14ac:dyDescent="0.4">
      <c r="A35" s="10" t="s">
        <v>212</v>
      </c>
      <c r="B35" s="7" t="s">
        <v>40</v>
      </c>
      <c r="C35" s="7">
        <v>148</v>
      </c>
      <c r="D35" s="7" t="s">
        <v>186</v>
      </c>
      <c r="E35" s="7" t="s">
        <v>187</v>
      </c>
      <c r="F35" s="7" t="s">
        <v>195</v>
      </c>
      <c r="G35" s="7">
        <v>0</v>
      </c>
      <c r="H35" s="7">
        <v>14</v>
      </c>
      <c r="I35" s="7" t="s">
        <v>200</v>
      </c>
      <c r="J35" s="7"/>
      <c r="K35" s="7" t="str">
        <f t="shared" si="2"/>
        <v>3</v>
      </c>
      <c r="L35" s="7" t="str">
        <f t="shared" si="3"/>
        <v>02</v>
      </c>
      <c r="M35" s="7" t="s">
        <v>210</v>
      </c>
    </row>
    <row r="36" spans="1:13" ht="21.6" hidden="1" x14ac:dyDescent="0.4">
      <c r="A36" s="10" t="s">
        <v>213</v>
      </c>
      <c r="B36" s="7" t="s">
        <v>41</v>
      </c>
      <c r="C36" s="7">
        <v>296</v>
      </c>
      <c r="D36" s="7" t="s">
        <v>185</v>
      </c>
      <c r="E36" s="7" t="s">
        <v>191</v>
      </c>
      <c r="F36" s="7" t="s">
        <v>195</v>
      </c>
      <c r="G36" s="7">
        <v>2</v>
      </c>
      <c r="H36" s="7">
        <v>12</v>
      </c>
      <c r="I36" s="7" t="s">
        <v>200</v>
      </c>
      <c r="J36" s="7" t="str">
        <f>F36</f>
        <v>L</v>
      </c>
      <c r="K36" s="7" t="str">
        <f t="shared" si="2"/>
        <v>2</v>
      </c>
      <c r="L36" s="7" t="str">
        <f t="shared" si="3"/>
        <v>06</v>
      </c>
      <c r="M36" s="7"/>
    </row>
    <row r="37" spans="1:13" ht="21.6" x14ac:dyDescent="0.4">
      <c r="A37" s="10" t="s">
        <v>214</v>
      </c>
      <c r="B37" s="7" t="s">
        <v>42</v>
      </c>
      <c r="C37" s="7">
        <v>383</v>
      </c>
      <c r="D37" s="7" t="s">
        <v>184</v>
      </c>
      <c r="E37" s="7" t="s">
        <v>188</v>
      </c>
      <c r="F37" s="7" t="s">
        <v>195</v>
      </c>
      <c r="G37" s="7">
        <v>2</v>
      </c>
      <c r="H37" s="7">
        <v>12</v>
      </c>
      <c r="I37" s="7" t="s">
        <v>200</v>
      </c>
      <c r="J37" s="7" t="str">
        <f>F37</f>
        <v>L</v>
      </c>
      <c r="K37" s="7" t="str">
        <f t="shared" si="2"/>
        <v>9</v>
      </c>
      <c r="L37" s="7" t="str">
        <f t="shared" si="3"/>
        <v>08</v>
      </c>
      <c r="M37" s="7"/>
    </row>
    <row r="38" spans="1:13" ht="21.6" hidden="1" x14ac:dyDescent="0.4">
      <c r="A38" s="10" t="s">
        <v>212</v>
      </c>
      <c r="B38" s="7" t="s">
        <v>43</v>
      </c>
      <c r="C38" s="7">
        <v>141</v>
      </c>
      <c r="D38" s="7" t="s">
        <v>183</v>
      </c>
      <c r="E38" s="7" t="s">
        <v>187</v>
      </c>
      <c r="F38" s="7" t="s">
        <v>195</v>
      </c>
      <c r="G38" s="7">
        <v>0</v>
      </c>
      <c r="H38" s="7">
        <v>14</v>
      </c>
      <c r="I38" s="7" t="s">
        <v>200</v>
      </c>
      <c r="J38" s="7"/>
      <c r="K38" s="7" t="str">
        <f t="shared" si="2"/>
        <v>4</v>
      </c>
      <c r="L38" s="7" t="str">
        <f t="shared" si="3"/>
        <v>10</v>
      </c>
      <c r="M38" s="7" t="s">
        <v>210</v>
      </c>
    </row>
    <row r="39" spans="1:13" ht="21.6" hidden="1" x14ac:dyDescent="0.4">
      <c r="A39" s="10" t="s">
        <v>213</v>
      </c>
      <c r="B39" s="7" t="s">
        <v>44</v>
      </c>
      <c r="C39" s="7">
        <v>317</v>
      </c>
      <c r="D39" s="7" t="s">
        <v>184</v>
      </c>
      <c r="E39" s="7" t="s">
        <v>190</v>
      </c>
      <c r="F39" s="7" t="s">
        <v>196</v>
      </c>
      <c r="G39" s="7">
        <v>1</v>
      </c>
      <c r="H39" s="7">
        <v>13</v>
      </c>
      <c r="I39" s="7" t="s">
        <v>200</v>
      </c>
      <c r="J39" s="7"/>
      <c r="K39" s="7" t="str">
        <f t="shared" si="2"/>
        <v>9</v>
      </c>
      <c r="L39" s="7" t="str">
        <f t="shared" si="3"/>
        <v>70</v>
      </c>
      <c r="M39" s="7"/>
    </row>
    <row r="40" spans="1:13" ht="21.6" x14ac:dyDescent="0.4">
      <c r="A40" s="10" t="s">
        <v>214</v>
      </c>
      <c r="B40" s="7" t="s">
        <v>45</v>
      </c>
      <c r="C40" s="7">
        <v>367</v>
      </c>
      <c r="D40" s="7" t="s">
        <v>184</v>
      </c>
      <c r="E40" s="7" t="s">
        <v>188</v>
      </c>
      <c r="F40" s="7" t="s">
        <v>195</v>
      </c>
      <c r="G40" s="7">
        <v>2</v>
      </c>
      <c r="H40" s="7">
        <v>12</v>
      </c>
      <c r="I40" s="7" t="s">
        <v>200</v>
      </c>
      <c r="J40" s="7"/>
      <c r="K40" s="7" t="str">
        <f t="shared" si="2"/>
        <v>4</v>
      </c>
      <c r="L40" s="7" t="str">
        <f t="shared" si="3"/>
        <v>48</v>
      </c>
      <c r="M40" s="7"/>
    </row>
    <row r="41" spans="1:13" ht="21.6" hidden="1" x14ac:dyDescent="0.4">
      <c r="A41" s="10" t="s">
        <v>212</v>
      </c>
      <c r="B41" s="7" t="s">
        <v>46</v>
      </c>
      <c r="C41" s="7">
        <v>132</v>
      </c>
      <c r="D41" s="7" t="s">
        <v>186</v>
      </c>
      <c r="E41" s="7" t="s">
        <v>187</v>
      </c>
      <c r="F41" s="7" t="s">
        <v>195</v>
      </c>
      <c r="G41" s="7">
        <v>0</v>
      </c>
      <c r="H41" s="7">
        <v>14</v>
      </c>
      <c r="I41" s="7" t="s">
        <v>199</v>
      </c>
      <c r="J41" s="7"/>
      <c r="K41" s="7" t="str">
        <f t="shared" si="2"/>
        <v>0</v>
      </c>
      <c r="L41" s="7" t="str">
        <f t="shared" si="3"/>
        <v>07</v>
      </c>
      <c r="M41" s="7" t="s">
        <v>210</v>
      </c>
    </row>
    <row r="42" spans="1:13" ht="21.6" hidden="1" x14ac:dyDescent="0.4">
      <c r="A42" s="10" t="s">
        <v>213</v>
      </c>
      <c r="B42" s="7" t="s">
        <v>47</v>
      </c>
      <c r="C42" s="7">
        <v>238</v>
      </c>
      <c r="D42" s="7" t="s">
        <v>185</v>
      </c>
      <c r="E42" s="7" t="s">
        <v>189</v>
      </c>
      <c r="F42" s="7" t="s">
        <v>196</v>
      </c>
      <c r="G42" s="7">
        <v>1</v>
      </c>
      <c r="H42" s="7">
        <v>13</v>
      </c>
      <c r="I42" s="7" t="s">
        <v>200</v>
      </c>
      <c r="J42" s="7"/>
      <c r="K42" s="7" t="str">
        <f t="shared" si="2"/>
        <v>1</v>
      </c>
      <c r="L42" s="7" t="str">
        <f t="shared" si="3"/>
        <v>54</v>
      </c>
      <c r="M42" s="7"/>
    </row>
    <row r="43" spans="1:13" ht="21.6" x14ac:dyDescent="0.4">
      <c r="A43" s="10" t="s">
        <v>214</v>
      </c>
      <c r="B43" s="7" t="s">
        <v>48</v>
      </c>
      <c r="C43" s="7">
        <v>193</v>
      </c>
      <c r="D43" s="7" t="s">
        <v>184</v>
      </c>
      <c r="E43" s="7" t="s">
        <v>187</v>
      </c>
      <c r="F43" s="12" t="s">
        <v>196</v>
      </c>
      <c r="G43" s="7">
        <v>1</v>
      </c>
      <c r="H43" s="7">
        <v>13</v>
      </c>
      <c r="I43" s="7" t="s">
        <v>200</v>
      </c>
      <c r="J43" s="7"/>
      <c r="K43" s="7" t="str">
        <f t="shared" si="2"/>
        <v>1</v>
      </c>
      <c r="L43" s="7" t="str">
        <f t="shared" si="3"/>
        <v>60</v>
      </c>
      <c r="M43" s="7"/>
    </row>
    <row r="44" spans="1:13" ht="21.6" hidden="1" x14ac:dyDescent="0.4">
      <c r="A44" s="10" t="s">
        <v>212</v>
      </c>
      <c r="B44" s="7" t="s">
        <v>49</v>
      </c>
      <c r="C44" s="7">
        <v>392</v>
      </c>
      <c r="D44" s="7" t="s">
        <v>185</v>
      </c>
      <c r="E44" s="7" t="s">
        <v>188</v>
      </c>
      <c r="F44" s="7" t="s">
        <v>196</v>
      </c>
      <c r="G44" s="7">
        <v>3</v>
      </c>
      <c r="H44" s="7">
        <v>11</v>
      </c>
      <c r="I44" s="7" t="s">
        <v>200</v>
      </c>
      <c r="J44" s="7"/>
      <c r="K44" s="7" t="str">
        <f t="shared" si="2"/>
        <v>2</v>
      </c>
      <c r="L44" s="7" t="str">
        <f t="shared" si="3"/>
        <v>56</v>
      </c>
      <c r="M44" s="7"/>
    </row>
    <row r="45" spans="1:13" ht="21.6" hidden="1" x14ac:dyDescent="0.4">
      <c r="A45" s="10" t="s">
        <v>213</v>
      </c>
      <c r="B45" s="7" t="s">
        <v>50</v>
      </c>
      <c r="C45" s="7">
        <v>408</v>
      </c>
      <c r="D45" s="7" t="s">
        <v>185</v>
      </c>
      <c r="E45" s="7" t="s">
        <v>193</v>
      </c>
      <c r="F45" s="7" t="s">
        <v>196</v>
      </c>
      <c r="G45" s="7">
        <v>3</v>
      </c>
      <c r="H45" s="7">
        <v>11</v>
      </c>
      <c r="I45" s="7" t="s">
        <v>199</v>
      </c>
      <c r="J45" s="7"/>
      <c r="K45" s="7" t="str">
        <f t="shared" si="2"/>
        <v>0</v>
      </c>
      <c r="L45" s="7" t="str">
        <f t="shared" si="3"/>
        <v>99</v>
      </c>
      <c r="M45" s="7"/>
    </row>
    <row r="46" spans="1:13" ht="21.6" x14ac:dyDescent="0.4">
      <c r="A46" s="10" t="s">
        <v>214</v>
      </c>
      <c r="B46" s="7" t="s">
        <v>51</v>
      </c>
      <c r="C46" s="7">
        <v>277</v>
      </c>
      <c r="D46" s="7" t="s">
        <v>184</v>
      </c>
      <c r="E46" s="7" t="s">
        <v>191</v>
      </c>
      <c r="F46" s="12" t="s">
        <v>196</v>
      </c>
      <c r="G46" s="7">
        <v>1</v>
      </c>
      <c r="H46" s="7">
        <v>13</v>
      </c>
      <c r="I46" s="7" t="s">
        <v>200</v>
      </c>
      <c r="J46" s="7"/>
      <c r="K46" s="7" t="str">
        <f t="shared" si="2"/>
        <v>4</v>
      </c>
      <c r="L46" s="7" t="str">
        <f t="shared" si="3"/>
        <v>96</v>
      </c>
      <c r="M46" s="7"/>
    </row>
    <row r="47" spans="1:13" ht="21.6" hidden="1" x14ac:dyDescent="0.4">
      <c r="A47" s="10" t="s">
        <v>212</v>
      </c>
      <c r="B47" s="7" t="s">
        <v>52</v>
      </c>
      <c r="C47" s="7">
        <v>352</v>
      </c>
      <c r="D47" s="7" t="s">
        <v>185</v>
      </c>
      <c r="E47" s="7" t="s">
        <v>188</v>
      </c>
      <c r="F47" s="11" t="s">
        <v>195</v>
      </c>
      <c r="G47" s="7">
        <v>2</v>
      </c>
      <c r="H47" s="7">
        <v>12</v>
      </c>
      <c r="I47" s="7" t="s">
        <v>199</v>
      </c>
      <c r="J47" s="7"/>
      <c r="K47" s="7" t="str">
        <f t="shared" si="2"/>
        <v>6</v>
      </c>
      <c r="L47" s="7" t="str">
        <f t="shared" si="3"/>
        <v>17</v>
      </c>
      <c r="M47" s="7"/>
    </row>
    <row r="48" spans="1:13" ht="21.6" hidden="1" x14ac:dyDescent="0.4">
      <c r="A48" s="10" t="s">
        <v>213</v>
      </c>
      <c r="B48" s="7" t="s">
        <v>53</v>
      </c>
      <c r="C48" s="7">
        <v>371</v>
      </c>
      <c r="D48" s="7" t="s">
        <v>184</v>
      </c>
      <c r="E48" s="7" t="s">
        <v>188</v>
      </c>
      <c r="F48" s="11" t="s">
        <v>196</v>
      </c>
      <c r="G48" s="7">
        <v>3</v>
      </c>
      <c r="H48" s="7">
        <v>11</v>
      </c>
      <c r="I48" s="7" t="s">
        <v>200</v>
      </c>
      <c r="J48" s="7"/>
      <c r="K48" s="7" t="str">
        <f t="shared" si="2"/>
        <v>2</v>
      </c>
      <c r="L48" s="7" t="str">
        <f t="shared" si="3"/>
        <v>70</v>
      </c>
      <c r="M48" s="7"/>
    </row>
    <row r="49" spans="1:13" ht="21.6" x14ac:dyDescent="0.4">
      <c r="A49" s="10" t="s">
        <v>214</v>
      </c>
      <c r="B49" s="7" t="s">
        <v>54</v>
      </c>
      <c r="C49" s="7">
        <v>351</v>
      </c>
      <c r="D49" s="7" t="s">
        <v>184</v>
      </c>
      <c r="E49" s="7" t="s">
        <v>188</v>
      </c>
      <c r="F49" s="12" t="s">
        <v>195</v>
      </c>
      <c r="G49" s="7">
        <v>2</v>
      </c>
      <c r="H49" s="7">
        <v>12</v>
      </c>
      <c r="I49" s="7" t="s">
        <v>200</v>
      </c>
      <c r="J49" s="7"/>
      <c r="K49" s="7" t="str">
        <f t="shared" si="2"/>
        <v>9</v>
      </c>
      <c r="L49" s="7" t="str">
        <f t="shared" si="3"/>
        <v>26</v>
      </c>
      <c r="M49" s="7"/>
    </row>
    <row r="50" spans="1:13" ht="21.6" hidden="1" x14ac:dyDescent="0.4">
      <c r="A50" s="10" t="s">
        <v>212</v>
      </c>
      <c r="B50" s="7" t="s">
        <v>55</v>
      </c>
      <c r="C50" s="7">
        <v>395</v>
      </c>
      <c r="D50" s="7" t="s">
        <v>184</v>
      </c>
      <c r="E50" s="7" t="s">
        <v>188</v>
      </c>
      <c r="F50" s="7" t="s">
        <v>195</v>
      </c>
      <c r="G50" s="7">
        <v>2</v>
      </c>
      <c r="H50" s="7">
        <v>12</v>
      </c>
      <c r="I50" s="7" t="s">
        <v>200</v>
      </c>
      <c r="J50" s="7"/>
      <c r="K50" s="7" t="str">
        <f t="shared" si="2"/>
        <v>8</v>
      </c>
      <c r="L50" s="7" t="str">
        <f t="shared" si="3"/>
        <v>48</v>
      </c>
      <c r="M50" s="7"/>
    </row>
    <row r="51" spans="1:13" ht="21.6" hidden="1" x14ac:dyDescent="0.4">
      <c r="A51" s="10" t="s">
        <v>213</v>
      </c>
      <c r="B51" s="7" t="s">
        <v>56</v>
      </c>
      <c r="C51" s="7">
        <v>355</v>
      </c>
      <c r="D51" s="7" t="s">
        <v>184</v>
      </c>
      <c r="E51" s="7" t="s">
        <v>188</v>
      </c>
      <c r="F51" s="7" t="s">
        <v>195</v>
      </c>
      <c r="G51" s="7">
        <v>2</v>
      </c>
      <c r="H51" s="7">
        <v>12</v>
      </c>
      <c r="I51" s="7" t="s">
        <v>199</v>
      </c>
      <c r="J51" s="7"/>
      <c r="K51" s="7" t="str">
        <f t="shared" si="2"/>
        <v>8</v>
      </c>
      <c r="L51" s="7" t="str">
        <f t="shared" si="3"/>
        <v>31</v>
      </c>
      <c r="M51" s="7"/>
    </row>
    <row r="52" spans="1:13" ht="21.6" x14ac:dyDescent="0.4">
      <c r="A52" s="10" t="s">
        <v>214</v>
      </c>
      <c r="B52" s="7" t="s">
        <v>57</v>
      </c>
      <c r="C52" s="7">
        <v>288</v>
      </c>
      <c r="D52" s="7" t="s">
        <v>185</v>
      </c>
      <c r="E52" s="7" t="s">
        <v>191</v>
      </c>
      <c r="F52" s="12" t="s">
        <v>196</v>
      </c>
      <c r="G52" s="7">
        <v>1</v>
      </c>
      <c r="H52" s="7">
        <v>13</v>
      </c>
      <c r="I52" s="7" t="s">
        <v>200</v>
      </c>
      <c r="J52" s="7"/>
      <c r="K52" s="7" t="str">
        <f t="shared" si="2"/>
        <v>7</v>
      </c>
      <c r="L52" s="7" t="str">
        <f t="shared" si="3"/>
        <v>70</v>
      </c>
      <c r="M52" s="7"/>
    </row>
    <row r="53" spans="1:13" ht="21.6" hidden="1" x14ac:dyDescent="0.4">
      <c r="A53" s="10" t="s">
        <v>212</v>
      </c>
      <c r="B53" s="7" t="s">
        <v>58</v>
      </c>
      <c r="C53" s="7">
        <v>287</v>
      </c>
      <c r="D53" s="7" t="s">
        <v>184</v>
      </c>
      <c r="E53" s="7" t="s">
        <v>191</v>
      </c>
      <c r="F53" s="11" t="s">
        <v>195</v>
      </c>
      <c r="G53" s="7">
        <v>1</v>
      </c>
      <c r="H53" s="7">
        <v>13</v>
      </c>
      <c r="I53" s="7" t="s">
        <v>200</v>
      </c>
      <c r="J53" s="7" t="str">
        <f>F53</f>
        <v>L</v>
      </c>
      <c r="K53" s="7" t="str">
        <f t="shared" si="2"/>
        <v>7</v>
      </c>
      <c r="L53" s="7" t="str">
        <f t="shared" si="3"/>
        <v>18</v>
      </c>
      <c r="M53" s="7"/>
    </row>
    <row r="54" spans="1:13" ht="21.6" hidden="1" x14ac:dyDescent="0.4">
      <c r="A54" s="10" t="s">
        <v>213</v>
      </c>
      <c r="B54" s="7" t="s">
        <v>59</v>
      </c>
      <c r="C54" s="7">
        <v>357</v>
      </c>
      <c r="D54" s="7" t="s">
        <v>184</v>
      </c>
      <c r="E54" s="7" t="s">
        <v>188</v>
      </c>
      <c r="F54" s="11" t="s">
        <v>196</v>
      </c>
      <c r="G54" s="7">
        <v>2</v>
      </c>
      <c r="H54" s="7">
        <v>12</v>
      </c>
      <c r="I54" s="7" t="s">
        <v>200</v>
      </c>
      <c r="J54" s="7" t="str">
        <f>F54</f>
        <v>H</v>
      </c>
      <c r="K54" s="7" t="str">
        <f t="shared" si="2"/>
        <v>4</v>
      </c>
      <c r="L54" s="7" t="str">
        <f t="shared" si="3"/>
        <v>96</v>
      </c>
      <c r="M54" s="7"/>
    </row>
    <row r="55" spans="1:13" ht="21.6" x14ac:dyDescent="0.4">
      <c r="A55" s="10" t="s">
        <v>214</v>
      </c>
      <c r="B55" s="7" t="s">
        <v>60</v>
      </c>
      <c r="C55" s="7">
        <v>388</v>
      </c>
      <c r="D55" s="7" t="s">
        <v>185</v>
      </c>
      <c r="E55" s="7" t="s">
        <v>188</v>
      </c>
      <c r="F55" s="13" t="s">
        <v>195</v>
      </c>
      <c r="G55" s="7">
        <v>2</v>
      </c>
      <c r="H55" s="7">
        <v>12</v>
      </c>
      <c r="I55" s="7" t="s">
        <v>200</v>
      </c>
      <c r="J55" s="7"/>
      <c r="K55" s="7" t="str">
        <f t="shared" si="2"/>
        <v>9</v>
      </c>
      <c r="L55" s="7" t="str">
        <f t="shared" si="3"/>
        <v>38</v>
      </c>
      <c r="M55" s="7"/>
    </row>
    <row r="56" spans="1:13" ht="21.6" hidden="1" x14ac:dyDescent="0.4">
      <c r="A56" s="10" t="s">
        <v>212</v>
      </c>
      <c r="B56" s="7" t="s">
        <v>61</v>
      </c>
      <c r="C56" s="7">
        <v>355</v>
      </c>
      <c r="D56" s="7" t="s">
        <v>184</v>
      </c>
      <c r="E56" s="7" t="s">
        <v>188</v>
      </c>
      <c r="F56" s="7" t="s">
        <v>195</v>
      </c>
      <c r="G56" s="7">
        <v>2</v>
      </c>
      <c r="H56" s="7">
        <v>12</v>
      </c>
      <c r="I56" s="7" t="s">
        <v>200</v>
      </c>
      <c r="J56" s="7"/>
      <c r="K56" s="7" t="str">
        <f t="shared" si="2"/>
        <v>5</v>
      </c>
      <c r="L56" s="7" t="str">
        <f t="shared" si="3"/>
        <v>38</v>
      </c>
      <c r="M56" s="7"/>
    </row>
    <row r="57" spans="1:13" ht="21.6" hidden="1" x14ac:dyDescent="0.4">
      <c r="A57" s="10" t="s">
        <v>213</v>
      </c>
      <c r="B57" s="7" t="s">
        <v>62</v>
      </c>
      <c r="C57" s="7">
        <v>322</v>
      </c>
      <c r="D57" s="7" t="s">
        <v>185</v>
      </c>
      <c r="E57" s="7" t="s">
        <v>190</v>
      </c>
      <c r="F57" s="7" t="s">
        <v>195</v>
      </c>
      <c r="G57" s="7">
        <v>2</v>
      </c>
      <c r="H57" s="7">
        <v>12</v>
      </c>
      <c r="I57" s="7" t="s">
        <v>200</v>
      </c>
      <c r="J57" s="7"/>
      <c r="K57" s="7" t="str">
        <f t="shared" si="2"/>
        <v>6</v>
      </c>
      <c r="L57" s="7" t="str">
        <f t="shared" si="3"/>
        <v>22</v>
      </c>
      <c r="M57" s="7"/>
    </row>
    <row r="58" spans="1:13" ht="21.6" x14ac:dyDescent="0.4">
      <c r="A58" s="10" t="s">
        <v>214</v>
      </c>
      <c r="B58" s="7" t="s">
        <v>63</v>
      </c>
      <c r="C58" s="7">
        <v>266</v>
      </c>
      <c r="D58" s="7" t="s">
        <v>186</v>
      </c>
      <c r="E58" s="7" t="s">
        <v>191</v>
      </c>
      <c r="F58" s="7" t="s">
        <v>195</v>
      </c>
      <c r="G58" s="7">
        <v>0</v>
      </c>
      <c r="H58" s="7">
        <v>14</v>
      </c>
      <c r="I58" s="7" t="s">
        <v>199</v>
      </c>
      <c r="J58" s="7" t="str">
        <f>F58</f>
        <v>L</v>
      </c>
      <c r="K58" s="7" t="str">
        <f t="shared" si="2"/>
        <v>9</v>
      </c>
      <c r="L58" s="7" t="str">
        <f t="shared" si="3"/>
        <v>25</v>
      </c>
      <c r="M58" s="7"/>
    </row>
    <row r="59" spans="1:13" ht="21.6" hidden="1" x14ac:dyDescent="0.4">
      <c r="A59" s="10" t="s">
        <v>212</v>
      </c>
      <c r="B59" s="7" t="s">
        <v>64</v>
      </c>
      <c r="C59" s="7">
        <v>377</v>
      </c>
      <c r="D59" s="7" t="s">
        <v>184</v>
      </c>
      <c r="E59" s="7" t="s">
        <v>188</v>
      </c>
      <c r="F59" s="7" t="s">
        <v>195</v>
      </c>
      <c r="G59" s="7">
        <v>2</v>
      </c>
      <c r="H59" s="7">
        <v>12</v>
      </c>
      <c r="I59" s="7" t="s">
        <v>199</v>
      </c>
      <c r="J59" s="7" t="str">
        <f>F59</f>
        <v>L</v>
      </c>
      <c r="K59" s="7" t="str">
        <f t="shared" si="2"/>
        <v>8</v>
      </c>
      <c r="L59" s="7" t="str">
        <f t="shared" si="3"/>
        <v>39</v>
      </c>
      <c r="M59" s="7"/>
    </row>
    <row r="60" spans="1:13" ht="21.6" hidden="1" x14ac:dyDescent="0.4">
      <c r="A60" s="10" t="s">
        <v>213</v>
      </c>
      <c r="B60" s="7" t="s">
        <v>65</v>
      </c>
      <c r="C60" s="7">
        <v>348</v>
      </c>
      <c r="D60" s="7" t="s">
        <v>185</v>
      </c>
      <c r="E60" s="7" t="s">
        <v>190</v>
      </c>
      <c r="F60" s="7" t="s">
        <v>195</v>
      </c>
      <c r="G60" s="7">
        <v>2</v>
      </c>
      <c r="H60" s="7">
        <v>12</v>
      </c>
      <c r="I60" s="7" t="s">
        <v>200</v>
      </c>
      <c r="J60" s="7"/>
      <c r="K60" s="7" t="str">
        <f t="shared" si="2"/>
        <v>6</v>
      </c>
      <c r="L60" s="7" t="str">
        <f t="shared" si="3"/>
        <v>12</v>
      </c>
      <c r="M60" s="7"/>
    </row>
    <row r="61" spans="1:13" ht="21.6" x14ac:dyDescent="0.4">
      <c r="A61" s="10" t="s">
        <v>214</v>
      </c>
      <c r="B61" s="7" t="s">
        <v>66</v>
      </c>
      <c r="C61" s="7">
        <v>144</v>
      </c>
      <c r="D61" s="7" t="s">
        <v>186</v>
      </c>
      <c r="E61" s="7" t="s">
        <v>187</v>
      </c>
      <c r="F61" s="7" t="s">
        <v>195</v>
      </c>
      <c r="G61" s="7">
        <v>0</v>
      </c>
      <c r="H61" s="7">
        <v>14</v>
      </c>
      <c r="I61" s="7" t="s">
        <v>200</v>
      </c>
      <c r="J61" s="7"/>
      <c r="K61" s="7" t="str">
        <f t="shared" si="2"/>
        <v>5</v>
      </c>
      <c r="L61" s="7" t="str">
        <f t="shared" si="3"/>
        <v>00</v>
      </c>
      <c r="M61" s="7"/>
    </row>
    <row r="62" spans="1:13" ht="21.6" hidden="1" x14ac:dyDescent="0.4">
      <c r="A62" s="10" t="s">
        <v>212</v>
      </c>
      <c r="B62" s="7" t="s">
        <v>67</v>
      </c>
      <c r="C62" s="7">
        <v>167</v>
      </c>
      <c r="D62" s="7" t="s">
        <v>183</v>
      </c>
      <c r="E62" s="7" t="s">
        <v>187</v>
      </c>
      <c r="F62" s="7" t="s">
        <v>195</v>
      </c>
      <c r="G62" s="7">
        <v>0</v>
      </c>
      <c r="H62" s="7">
        <v>14</v>
      </c>
      <c r="I62" s="7" t="s">
        <v>200</v>
      </c>
      <c r="J62" s="7"/>
      <c r="K62" s="7" t="str">
        <f t="shared" si="2"/>
        <v>5</v>
      </c>
      <c r="L62" s="7" t="str">
        <f t="shared" si="3"/>
        <v>02</v>
      </c>
      <c r="M62" s="7" t="s">
        <v>210</v>
      </c>
    </row>
    <row r="63" spans="1:13" ht="21.6" hidden="1" x14ac:dyDescent="0.4">
      <c r="A63" s="10" t="s">
        <v>213</v>
      </c>
      <c r="B63" s="7" t="s">
        <v>68</v>
      </c>
      <c r="C63" s="7">
        <v>135</v>
      </c>
      <c r="D63" s="7" t="s">
        <v>183</v>
      </c>
      <c r="E63" s="7" t="s">
        <v>187</v>
      </c>
      <c r="F63" s="7" t="s">
        <v>195</v>
      </c>
      <c r="G63" s="7">
        <v>0</v>
      </c>
      <c r="H63" s="7">
        <v>14</v>
      </c>
      <c r="I63" s="7" t="s">
        <v>200</v>
      </c>
      <c r="J63" s="7"/>
      <c r="K63" s="7" t="str">
        <f t="shared" si="2"/>
        <v>2</v>
      </c>
      <c r="L63" s="7" t="str">
        <f t="shared" si="3"/>
        <v>04</v>
      </c>
      <c r="M63" s="7"/>
    </row>
    <row r="64" spans="1:13" ht="21.6" x14ac:dyDescent="0.4">
      <c r="A64" s="10" t="s">
        <v>214</v>
      </c>
      <c r="B64" s="7" t="s">
        <v>69</v>
      </c>
      <c r="C64" s="7">
        <v>350</v>
      </c>
      <c r="D64" s="7" t="s">
        <v>185</v>
      </c>
      <c r="E64" s="7" t="s">
        <v>188</v>
      </c>
      <c r="F64" s="7" t="s">
        <v>195</v>
      </c>
      <c r="G64" s="7">
        <v>2</v>
      </c>
      <c r="H64" s="7">
        <v>12</v>
      </c>
      <c r="I64" s="7" t="s">
        <v>199</v>
      </c>
      <c r="J64" s="7"/>
      <c r="K64" s="7" t="str">
        <f t="shared" si="2"/>
        <v>3</v>
      </c>
      <c r="L64" s="7" t="str">
        <f t="shared" si="3"/>
        <v>47</v>
      </c>
      <c r="M64" s="7"/>
    </row>
    <row r="65" spans="1:13" ht="21.6" hidden="1" x14ac:dyDescent="0.4">
      <c r="A65" s="10" t="s">
        <v>212</v>
      </c>
      <c r="B65" s="7" t="s">
        <v>70</v>
      </c>
      <c r="C65" s="7">
        <v>488</v>
      </c>
      <c r="D65" s="7" t="s">
        <v>185</v>
      </c>
      <c r="E65" s="7" t="s">
        <v>192</v>
      </c>
      <c r="F65" s="11" t="s">
        <v>196</v>
      </c>
      <c r="G65" s="7">
        <v>3</v>
      </c>
      <c r="H65" s="7">
        <v>11</v>
      </c>
      <c r="I65" s="7" t="s">
        <v>200</v>
      </c>
      <c r="J65" s="7"/>
      <c r="K65" s="7" t="str">
        <f t="shared" si="2"/>
        <v>9</v>
      </c>
      <c r="L65" s="7" t="str">
        <f t="shared" si="3"/>
        <v>96</v>
      </c>
      <c r="M65" s="7"/>
    </row>
    <row r="66" spans="1:13" ht="21.6" hidden="1" x14ac:dyDescent="0.4">
      <c r="A66" s="10" t="s">
        <v>213</v>
      </c>
      <c r="B66" s="7" t="s">
        <v>71</v>
      </c>
      <c r="C66" s="7">
        <v>379</v>
      </c>
      <c r="D66" s="7" t="s">
        <v>184</v>
      </c>
      <c r="E66" s="7" t="s">
        <v>188</v>
      </c>
      <c r="F66" s="11" t="s">
        <v>195</v>
      </c>
      <c r="G66" s="7">
        <v>2</v>
      </c>
      <c r="H66" s="7">
        <v>12</v>
      </c>
      <c r="I66" s="7" t="s">
        <v>200</v>
      </c>
      <c r="J66" s="7"/>
      <c r="K66" s="7" t="str">
        <f t="shared" ref="K66:K97" si="4">MID(B66,4,1)</f>
        <v>5</v>
      </c>
      <c r="L66" s="7" t="str">
        <f t="shared" ref="L66:L97" si="5">RIGHT(B66,2)</f>
        <v>48</v>
      </c>
      <c r="M66" s="7"/>
    </row>
    <row r="67" spans="1:13" ht="21.6" x14ac:dyDescent="0.4">
      <c r="A67" s="10" t="s">
        <v>214</v>
      </c>
      <c r="B67" s="7" t="s">
        <v>72</v>
      </c>
      <c r="C67" s="7">
        <v>333</v>
      </c>
      <c r="D67" s="7" t="s">
        <v>184</v>
      </c>
      <c r="E67" s="7" t="s">
        <v>190</v>
      </c>
      <c r="F67" s="7" t="s">
        <v>196</v>
      </c>
      <c r="G67" s="7">
        <v>2</v>
      </c>
      <c r="H67" s="7">
        <v>12</v>
      </c>
      <c r="I67" s="7" t="s">
        <v>200</v>
      </c>
      <c r="J67" s="7"/>
      <c r="K67" s="7" t="str">
        <f t="shared" si="4"/>
        <v>8</v>
      </c>
      <c r="L67" s="7" t="str">
        <f t="shared" si="5"/>
        <v>50</v>
      </c>
      <c r="M67" s="7"/>
    </row>
    <row r="68" spans="1:13" ht="21.6" hidden="1" x14ac:dyDescent="0.4">
      <c r="A68" s="10" t="s">
        <v>212</v>
      </c>
      <c r="B68" s="7" t="s">
        <v>73</v>
      </c>
      <c r="C68" s="7">
        <v>356</v>
      </c>
      <c r="D68" s="7" t="s">
        <v>185</v>
      </c>
      <c r="E68" s="7" t="s">
        <v>188</v>
      </c>
      <c r="F68" s="11" t="s">
        <v>195</v>
      </c>
      <c r="G68" s="7">
        <v>2</v>
      </c>
      <c r="H68" s="7">
        <v>12</v>
      </c>
      <c r="I68" s="7" t="s">
        <v>200</v>
      </c>
      <c r="J68" s="7"/>
      <c r="K68" s="7" t="str">
        <f t="shared" si="4"/>
        <v>9</v>
      </c>
      <c r="L68" s="7" t="str">
        <f t="shared" si="5"/>
        <v>12</v>
      </c>
      <c r="M68" s="7"/>
    </row>
    <row r="69" spans="1:13" ht="21.6" hidden="1" x14ac:dyDescent="0.4">
      <c r="A69" s="10" t="s">
        <v>213</v>
      </c>
      <c r="B69" s="7" t="s">
        <v>74</v>
      </c>
      <c r="C69" s="7">
        <v>119</v>
      </c>
      <c r="D69" s="7" t="s">
        <v>183</v>
      </c>
      <c r="E69" s="7" t="s">
        <v>187</v>
      </c>
      <c r="F69" s="7" t="s">
        <v>195</v>
      </c>
      <c r="G69" s="7">
        <v>0</v>
      </c>
      <c r="H69" s="7">
        <v>14</v>
      </c>
      <c r="I69" s="7" t="s">
        <v>200</v>
      </c>
      <c r="J69" s="7"/>
      <c r="K69" s="7" t="str">
        <f t="shared" si="4"/>
        <v>1</v>
      </c>
      <c r="L69" s="7" t="str">
        <f t="shared" si="5"/>
        <v>32</v>
      </c>
      <c r="M69" s="7"/>
    </row>
    <row r="70" spans="1:13" ht="21.6" x14ac:dyDescent="0.4">
      <c r="A70" s="10" t="s">
        <v>214</v>
      </c>
      <c r="B70" s="7" t="s">
        <v>75</v>
      </c>
      <c r="C70" s="7">
        <v>400</v>
      </c>
      <c r="D70" s="7" t="s">
        <v>185</v>
      </c>
      <c r="E70" s="7" t="s">
        <v>193</v>
      </c>
      <c r="F70" s="7" t="s">
        <v>196</v>
      </c>
      <c r="G70" s="7">
        <v>3</v>
      </c>
      <c r="H70" s="7">
        <v>11</v>
      </c>
      <c r="I70" s="7" t="s">
        <v>200</v>
      </c>
      <c r="J70" s="7"/>
      <c r="K70" s="7" t="str">
        <f t="shared" si="4"/>
        <v>3</v>
      </c>
      <c r="L70" s="7" t="str">
        <f t="shared" si="5"/>
        <v>82</v>
      </c>
      <c r="M70" s="7"/>
    </row>
    <row r="71" spans="1:13" ht="21.6" hidden="1" x14ac:dyDescent="0.4">
      <c r="A71" s="10" t="s">
        <v>212</v>
      </c>
      <c r="B71" s="7" t="s">
        <v>76</v>
      </c>
      <c r="C71" s="7">
        <v>309</v>
      </c>
      <c r="D71" s="7" t="s">
        <v>184</v>
      </c>
      <c r="E71" s="7" t="s">
        <v>190</v>
      </c>
      <c r="F71" s="11" t="s">
        <v>195</v>
      </c>
      <c r="G71" s="7">
        <v>2</v>
      </c>
      <c r="H71" s="7">
        <v>12</v>
      </c>
      <c r="I71" s="7" t="s">
        <v>199</v>
      </c>
      <c r="J71" s="7"/>
      <c r="K71" s="7" t="str">
        <f t="shared" si="4"/>
        <v>4</v>
      </c>
      <c r="L71" s="7" t="str">
        <f t="shared" si="5"/>
        <v>27</v>
      </c>
      <c r="M71" s="7"/>
    </row>
    <row r="72" spans="1:13" ht="21.6" hidden="1" x14ac:dyDescent="0.4">
      <c r="A72" s="10" t="s">
        <v>213</v>
      </c>
      <c r="B72" s="7" t="s">
        <v>77</v>
      </c>
      <c r="C72" s="7">
        <v>341</v>
      </c>
      <c r="D72" s="7" t="s">
        <v>184</v>
      </c>
      <c r="E72" s="7" t="s">
        <v>190</v>
      </c>
      <c r="F72" s="11" t="s">
        <v>196</v>
      </c>
      <c r="G72" s="7">
        <v>1</v>
      </c>
      <c r="H72" s="7">
        <v>13</v>
      </c>
      <c r="I72" s="7" t="s">
        <v>199</v>
      </c>
      <c r="J72" s="7"/>
      <c r="K72" s="7" t="str">
        <f t="shared" si="4"/>
        <v>7</v>
      </c>
      <c r="L72" s="7" t="str">
        <f t="shared" si="5"/>
        <v>75</v>
      </c>
      <c r="M72" s="7"/>
    </row>
    <row r="73" spans="1:13" ht="21.6" x14ac:dyDescent="0.4">
      <c r="A73" s="10" t="s">
        <v>214</v>
      </c>
      <c r="B73" s="7" t="s">
        <v>78</v>
      </c>
      <c r="C73" s="7">
        <v>365</v>
      </c>
      <c r="D73" s="7" t="s">
        <v>184</v>
      </c>
      <c r="E73" s="7" t="s">
        <v>188</v>
      </c>
      <c r="F73" s="7" t="s">
        <v>195</v>
      </c>
      <c r="G73" s="7">
        <v>2</v>
      </c>
      <c r="H73" s="7">
        <v>12</v>
      </c>
      <c r="I73" s="7" t="s">
        <v>200</v>
      </c>
      <c r="J73" s="7"/>
      <c r="K73" s="7" t="str">
        <f t="shared" si="4"/>
        <v>6</v>
      </c>
      <c r="L73" s="7" t="str">
        <f t="shared" si="5"/>
        <v>42</v>
      </c>
      <c r="M73" s="7"/>
    </row>
    <row r="74" spans="1:13" ht="21.6" hidden="1" x14ac:dyDescent="0.4">
      <c r="A74" s="10" t="s">
        <v>212</v>
      </c>
      <c r="B74" s="7" t="s">
        <v>79</v>
      </c>
      <c r="C74" s="7">
        <v>475</v>
      </c>
      <c r="D74" s="7" t="s">
        <v>184</v>
      </c>
      <c r="E74" s="7" t="s">
        <v>192</v>
      </c>
      <c r="F74" s="7" t="s">
        <v>196</v>
      </c>
      <c r="G74" s="7">
        <v>3</v>
      </c>
      <c r="H74" s="7">
        <v>11</v>
      </c>
      <c r="I74" s="7" t="s">
        <v>199</v>
      </c>
      <c r="J74" s="7"/>
      <c r="K74" s="7" t="str">
        <f t="shared" si="4"/>
        <v>8</v>
      </c>
      <c r="L74" s="7" t="str">
        <f t="shared" si="5"/>
        <v>83</v>
      </c>
      <c r="M74" s="7"/>
    </row>
    <row r="75" spans="1:13" ht="21.6" hidden="1" x14ac:dyDescent="0.4">
      <c r="A75" s="10" t="s">
        <v>213</v>
      </c>
      <c r="B75" s="7" t="s">
        <v>80</v>
      </c>
      <c r="C75" s="7">
        <v>230</v>
      </c>
      <c r="D75" s="7" t="s">
        <v>185</v>
      </c>
      <c r="E75" s="7" t="s">
        <v>189</v>
      </c>
      <c r="F75" s="7" t="s">
        <v>196</v>
      </c>
      <c r="G75" s="7">
        <v>1</v>
      </c>
      <c r="H75" s="7">
        <v>13</v>
      </c>
      <c r="I75" s="7" t="s">
        <v>200</v>
      </c>
      <c r="J75" s="7"/>
      <c r="K75" s="7" t="str">
        <f t="shared" si="4"/>
        <v>1</v>
      </c>
      <c r="L75" s="7" t="str">
        <f t="shared" si="5"/>
        <v>72</v>
      </c>
      <c r="M75" s="7"/>
    </row>
    <row r="76" spans="1:13" ht="21.6" x14ac:dyDescent="0.4">
      <c r="A76" s="10" t="s">
        <v>214</v>
      </c>
      <c r="B76" s="7" t="s">
        <v>81</v>
      </c>
      <c r="C76" s="7">
        <v>148</v>
      </c>
      <c r="D76" s="7" t="s">
        <v>186</v>
      </c>
      <c r="E76" s="7" t="s">
        <v>187</v>
      </c>
      <c r="F76" s="7" t="s">
        <v>195</v>
      </c>
      <c r="G76" s="7">
        <v>0</v>
      </c>
      <c r="H76" s="7">
        <v>14</v>
      </c>
      <c r="I76" s="7" t="s">
        <v>199</v>
      </c>
      <c r="J76" s="7"/>
      <c r="K76" s="7" t="str">
        <f t="shared" si="4"/>
        <v>1</v>
      </c>
      <c r="L76" s="7" t="str">
        <f t="shared" si="5"/>
        <v>33</v>
      </c>
      <c r="M76" s="7"/>
    </row>
    <row r="77" spans="1:13" ht="21.6" hidden="1" x14ac:dyDescent="0.4">
      <c r="A77" s="10" t="s">
        <v>212</v>
      </c>
      <c r="B77" s="7" t="s">
        <v>82</v>
      </c>
      <c r="C77" s="7">
        <v>297</v>
      </c>
      <c r="D77" s="7" t="s">
        <v>184</v>
      </c>
      <c r="E77" s="7" t="s">
        <v>191</v>
      </c>
      <c r="F77" s="7" t="s">
        <v>196</v>
      </c>
      <c r="G77" s="7">
        <v>1</v>
      </c>
      <c r="H77" s="7">
        <v>13</v>
      </c>
      <c r="I77" s="7" t="s">
        <v>200</v>
      </c>
      <c r="J77" s="7"/>
      <c r="K77" s="7" t="str">
        <f t="shared" si="4"/>
        <v>6</v>
      </c>
      <c r="L77" s="7" t="str">
        <f t="shared" si="5"/>
        <v>54</v>
      </c>
      <c r="M77" s="7" t="s">
        <v>210</v>
      </c>
    </row>
    <row r="78" spans="1:13" ht="21.6" hidden="1" x14ac:dyDescent="0.4">
      <c r="A78" s="10" t="s">
        <v>213</v>
      </c>
      <c r="B78" s="7" t="s">
        <v>83</v>
      </c>
      <c r="C78" s="7">
        <v>308</v>
      </c>
      <c r="D78" s="7" t="s">
        <v>185</v>
      </c>
      <c r="E78" s="7" t="s">
        <v>190</v>
      </c>
      <c r="F78" s="7" t="s">
        <v>196</v>
      </c>
      <c r="G78" s="7">
        <v>1</v>
      </c>
      <c r="H78" s="7">
        <v>13</v>
      </c>
      <c r="I78" s="7" t="s">
        <v>199</v>
      </c>
      <c r="J78" s="7"/>
      <c r="K78" s="7" t="str">
        <f t="shared" si="4"/>
        <v>8</v>
      </c>
      <c r="L78" s="7" t="str">
        <f t="shared" si="5"/>
        <v>63</v>
      </c>
      <c r="M78" s="7"/>
    </row>
    <row r="79" spans="1:13" ht="21.6" x14ac:dyDescent="0.4">
      <c r="A79" s="10" t="s">
        <v>214</v>
      </c>
      <c r="B79" s="7" t="s">
        <v>84</v>
      </c>
      <c r="C79" s="7">
        <v>258</v>
      </c>
      <c r="D79" s="7" t="s">
        <v>185</v>
      </c>
      <c r="E79" s="7" t="s">
        <v>191</v>
      </c>
      <c r="F79" s="7" t="s">
        <v>196</v>
      </c>
      <c r="G79" s="7">
        <v>1</v>
      </c>
      <c r="H79" s="7">
        <v>13</v>
      </c>
      <c r="I79" s="7" t="s">
        <v>199</v>
      </c>
      <c r="J79" s="7"/>
      <c r="K79" s="7" t="str">
        <f t="shared" si="4"/>
        <v>5</v>
      </c>
      <c r="L79" s="7" t="str">
        <f t="shared" si="5"/>
        <v>61</v>
      </c>
      <c r="M79" s="7"/>
    </row>
    <row r="80" spans="1:13" ht="21.6" hidden="1" x14ac:dyDescent="0.4">
      <c r="A80" s="10" t="s">
        <v>212</v>
      </c>
      <c r="B80" s="7" t="s">
        <v>85</v>
      </c>
      <c r="C80" s="7">
        <v>156</v>
      </c>
      <c r="D80" s="7" t="s">
        <v>186</v>
      </c>
      <c r="E80" s="7" t="s">
        <v>187</v>
      </c>
      <c r="F80" s="7" t="s">
        <v>195</v>
      </c>
      <c r="G80" s="7">
        <v>0</v>
      </c>
      <c r="H80" s="7">
        <v>14</v>
      </c>
      <c r="I80" s="7" t="s">
        <v>199</v>
      </c>
      <c r="J80" s="7" t="str">
        <f>I80</f>
        <v>ຄີກ</v>
      </c>
      <c r="K80" s="7" t="str">
        <f t="shared" si="4"/>
        <v>1</v>
      </c>
      <c r="L80" s="7" t="str">
        <f t="shared" si="5"/>
        <v>31</v>
      </c>
      <c r="M80" s="7" t="s">
        <v>210</v>
      </c>
    </row>
    <row r="81" spans="1:13" ht="21.6" hidden="1" x14ac:dyDescent="0.4">
      <c r="A81" s="10" t="s">
        <v>213</v>
      </c>
      <c r="B81" s="7" t="s">
        <v>86</v>
      </c>
      <c r="C81" s="7">
        <v>310</v>
      </c>
      <c r="D81" s="7" t="s">
        <v>185</v>
      </c>
      <c r="E81" s="7" t="s">
        <v>190</v>
      </c>
      <c r="F81" s="7" t="s">
        <v>195</v>
      </c>
      <c r="G81" s="7">
        <v>2</v>
      </c>
      <c r="H81" s="7">
        <v>12</v>
      </c>
      <c r="I81" s="7" t="s">
        <v>200</v>
      </c>
      <c r="J81" s="7"/>
      <c r="K81" s="7" t="str">
        <f t="shared" si="4"/>
        <v>1</v>
      </c>
      <c r="L81" s="7" t="str">
        <f t="shared" si="5"/>
        <v>24</v>
      </c>
      <c r="M81" s="7"/>
    </row>
    <row r="82" spans="1:13" ht="21.6" x14ac:dyDescent="0.4">
      <c r="A82" s="10" t="s">
        <v>214</v>
      </c>
      <c r="B82" s="7" t="s">
        <v>87</v>
      </c>
      <c r="C82" s="7">
        <v>317</v>
      </c>
      <c r="D82" s="7" t="s">
        <v>184</v>
      </c>
      <c r="E82" s="7" t="s">
        <v>190</v>
      </c>
      <c r="F82" s="12" t="s">
        <v>196</v>
      </c>
      <c r="G82" s="7">
        <v>1</v>
      </c>
      <c r="H82" s="7">
        <v>13</v>
      </c>
      <c r="I82" s="7" t="s">
        <v>199</v>
      </c>
      <c r="J82" s="7"/>
      <c r="K82" s="7" t="str">
        <f t="shared" si="4"/>
        <v>4</v>
      </c>
      <c r="L82" s="7" t="str">
        <f t="shared" si="5"/>
        <v>85</v>
      </c>
      <c r="M82" s="7"/>
    </row>
    <row r="83" spans="1:13" ht="21.6" hidden="1" x14ac:dyDescent="0.4">
      <c r="A83" s="10" t="s">
        <v>212</v>
      </c>
      <c r="B83" s="7" t="s">
        <v>88</v>
      </c>
      <c r="C83" s="7">
        <v>287</v>
      </c>
      <c r="D83" s="7" t="s">
        <v>184</v>
      </c>
      <c r="E83" s="7" t="s">
        <v>191</v>
      </c>
      <c r="F83" s="7" t="s">
        <v>195</v>
      </c>
      <c r="G83" s="7">
        <v>2</v>
      </c>
      <c r="H83" s="7">
        <v>12</v>
      </c>
      <c r="I83" s="7" t="s">
        <v>200</v>
      </c>
      <c r="J83" s="7" t="str">
        <f>F83</f>
        <v>L</v>
      </c>
      <c r="K83" s="7" t="str">
        <f t="shared" si="4"/>
        <v>3</v>
      </c>
      <c r="L83" s="7" t="str">
        <f t="shared" si="5"/>
        <v>16</v>
      </c>
      <c r="M83" s="7"/>
    </row>
    <row r="84" spans="1:13" ht="21.6" hidden="1" x14ac:dyDescent="0.4">
      <c r="A84" s="10" t="s">
        <v>213</v>
      </c>
      <c r="B84" s="7" t="s">
        <v>89</v>
      </c>
      <c r="C84" s="7">
        <v>346</v>
      </c>
      <c r="D84" s="7" t="s">
        <v>185</v>
      </c>
      <c r="E84" s="7" t="s">
        <v>190</v>
      </c>
      <c r="F84" s="7" t="s">
        <v>196</v>
      </c>
      <c r="G84" s="7">
        <v>2</v>
      </c>
      <c r="H84" s="7">
        <v>12</v>
      </c>
      <c r="I84" s="7" t="s">
        <v>199</v>
      </c>
      <c r="J84" s="7" t="str">
        <f>F84</f>
        <v>H</v>
      </c>
      <c r="K84" s="7" t="str">
        <f t="shared" si="4"/>
        <v>1</v>
      </c>
      <c r="L84" s="7" t="str">
        <f t="shared" si="5"/>
        <v>69</v>
      </c>
      <c r="M84" s="7"/>
    </row>
    <row r="85" spans="1:13" ht="21.6" x14ac:dyDescent="0.4">
      <c r="A85" s="10" t="s">
        <v>214</v>
      </c>
      <c r="B85" s="7" t="s">
        <v>90</v>
      </c>
      <c r="C85" s="7">
        <v>475</v>
      </c>
      <c r="D85" s="7" t="s">
        <v>184</v>
      </c>
      <c r="E85" s="7" t="s">
        <v>192</v>
      </c>
      <c r="F85" s="12" t="s">
        <v>196</v>
      </c>
      <c r="G85" s="7">
        <v>3</v>
      </c>
      <c r="H85" s="7">
        <v>11</v>
      </c>
      <c r="I85" s="7" t="s">
        <v>200</v>
      </c>
      <c r="J85" s="7"/>
      <c r="K85" s="7" t="str">
        <f t="shared" si="4"/>
        <v>9</v>
      </c>
      <c r="L85" s="7" t="str">
        <f t="shared" si="5"/>
        <v>90</v>
      </c>
      <c r="M85" s="7"/>
    </row>
    <row r="86" spans="1:13" ht="21.6" hidden="1" x14ac:dyDescent="0.4">
      <c r="A86" s="10" t="s">
        <v>212</v>
      </c>
      <c r="B86" s="7" t="s">
        <v>91</v>
      </c>
      <c r="C86" s="7">
        <v>216</v>
      </c>
      <c r="D86" s="7" t="s">
        <v>185</v>
      </c>
      <c r="E86" s="7" t="s">
        <v>189</v>
      </c>
      <c r="F86" s="7" t="s">
        <v>195</v>
      </c>
      <c r="G86" s="7">
        <v>1</v>
      </c>
      <c r="H86" s="7">
        <v>13</v>
      </c>
      <c r="I86" s="7" t="s">
        <v>199</v>
      </c>
      <c r="J86" s="7"/>
      <c r="K86" s="7" t="str">
        <f t="shared" si="4"/>
        <v>3</v>
      </c>
      <c r="L86" s="7" t="str">
        <f t="shared" si="5"/>
        <v>25</v>
      </c>
      <c r="M86" s="7"/>
    </row>
    <row r="87" spans="1:13" ht="21.6" hidden="1" x14ac:dyDescent="0.4">
      <c r="A87" s="10" t="s">
        <v>213</v>
      </c>
      <c r="B87" s="7" t="s">
        <v>92</v>
      </c>
      <c r="C87" s="7">
        <v>136</v>
      </c>
      <c r="D87" s="7" t="s">
        <v>186</v>
      </c>
      <c r="E87" s="7" t="s">
        <v>187</v>
      </c>
      <c r="F87" s="7" t="s">
        <v>195</v>
      </c>
      <c r="G87" s="7">
        <v>0</v>
      </c>
      <c r="H87" s="7">
        <v>14</v>
      </c>
      <c r="I87" s="7" t="s">
        <v>200</v>
      </c>
      <c r="J87" s="7"/>
      <c r="K87" s="7" t="str">
        <f t="shared" si="4"/>
        <v>4</v>
      </c>
      <c r="L87" s="7" t="str">
        <f t="shared" si="5"/>
        <v>16</v>
      </c>
      <c r="M87" s="7"/>
    </row>
    <row r="88" spans="1:13" ht="21.6" x14ac:dyDescent="0.4">
      <c r="A88" s="10" t="s">
        <v>214</v>
      </c>
      <c r="B88" s="7" t="s">
        <v>93</v>
      </c>
      <c r="C88" s="7">
        <v>164</v>
      </c>
      <c r="D88" s="7" t="s">
        <v>186</v>
      </c>
      <c r="E88" s="7" t="s">
        <v>187</v>
      </c>
      <c r="F88" s="12" t="s">
        <v>195</v>
      </c>
      <c r="G88" s="7">
        <v>0</v>
      </c>
      <c r="H88" s="7">
        <v>14</v>
      </c>
      <c r="I88" s="7" t="s">
        <v>199</v>
      </c>
      <c r="J88" s="7"/>
      <c r="K88" s="7" t="str">
        <f t="shared" si="4"/>
        <v>0</v>
      </c>
      <c r="L88" s="7" t="str">
        <f t="shared" si="5"/>
        <v>45</v>
      </c>
      <c r="M88" s="7"/>
    </row>
    <row r="89" spans="1:13" ht="21.6" hidden="1" x14ac:dyDescent="0.4">
      <c r="A89" s="10" t="s">
        <v>212</v>
      </c>
      <c r="B89" s="7" t="s">
        <v>94</v>
      </c>
      <c r="C89" s="7">
        <v>269</v>
      </c>
      <c r="D89" s="7" t="s">
        <v>184</v>
      </c>
      <c r="E89" s="7" t="s">
        <v>191</v>
      </c>
      <c r="F89" s="7" t="s">
        <v>196</v>
      </c>
      <c r="G89" s="7">
        <v>1</v>
      </c>
      <c r="H89" s="7">
        <v>13</v>
      </c>
      <c r="I89" s="7" t="s">
        <v>199</v>
      </c>
      <c r="J89" s="7"/>
      <c r="K89" s="7" t="str">
        <f t="shared" si="4"/>
        <v>4</v>
      </c>
      <c r="L89" s="7" t="str">
        <f t="shared" si="5"/>
        <v>79</v>
      </c>
      <c r="M89" s="7"/>
    </row>
    <row r="90" spans="1:13" ht="21.6" hidden="1" x14ac:dyDescent="0.4">
      <c r="A90" s="10" t="s">
        <v>213</v>
      </c>
      <c r="B90" s="7" t="s">
        <v>95</v>
      </c>
      <c r="C90" s="7">
        <v>478</v>
      </c>
      <c r="D90" s="7" t="s">
        <v>185</v>
      </c>
      <c r="E90" s="7" t="s">
        <v>192</v>
      </c>
      <c r="F90" s="7" t="s">
        <v>196</v>
      </c>
      <c r="G90" s="7">
        <v>3</v>
      </c>
      <c r="H90" s="7">
        <v>11</v>
      </c>
      <c r="I90" s="7" t="s">
        <v>200</v>
      </c>
      <c r="J90" s="7" t="str">
        <f>I90</f>
        <v>ຄູ່</v>
      </c>
      <c r="K90" s="7" t="str">
        <f t="shared" si="4"/>
        <v>9</v>
      </c>
      <c r="L90" s="7" t="str">
        <f t="shared" si="5"/>
        <v>68</v>
      </c>
      <c r="M90" s="7"/>
    </row>
    <row r="91" spans="1:13" ht="21.6" x14ac:dyDescent="0.4">
      <c r="A91" s="10" t="s">
        <v>214</v>
      </c>
      <c r="B91" s="7" t="s">
        <v>96</v>
      </c>
      <c r="C91" s="7">
        <v>332</v>
      </c>
      <c r="D91" s="7" t="s">
        <v>185</v>
      </c>
      <c r="E91" s="12" t="s">
        <v>190</v>
      </c>
      <c r="F91" s="12" t="s">
        <v>196</v>
      </c>
      <c r="G91" s="7">
        <v>1</v>
      </c>
      <c r="H91" s="7">
        <v>13</v>
      </c>
      <c r="I91" s="7" t="s">
        <v>199</v>
      </c>
      <c r="J91" s="7"/>
      <c r="K91" s="7" t="str">
        <f t="shared" si="4"/>
        <v>7</v>
      </c>
      <c r="L91" s="7" t="str">
        <f t="shared" si="5"/>
        <v>69</v>
      </c>
      <c r="M91" s="7"/>
    </row>
    <row r="92" spans="1:13" ht="21.6" hidden="1" x14ac:dyDescent="0.4">
      <c r="A92" s="10" t="s">
        <v>212</v>
      </c>
      <c r="B92" s="7" t="s">
        <v>97</v>
      </c>
      <c r="C92" s="7">
        <v>354</v>
      </c>
      <c r="D92" s="7" t="s">
        <v>185</v>
      </c>
      <c r="E92" s="7" t="s">
        <v>188</v>
      </c>
      <c r="F92" s="7" t="s">
        <v>195</v>
      </c>
      <c r="G92" s="7">
        <v>2</v>
      </c>
      <c r="H92" s="7">
        <v>12</v>
      </c>
      <c r="I92" s="7" t="s">
        <v>199</v>
      </c>
      <c r="J92" s="7"/>
      <c r="K92" s="7" t="str">
        <f t="shared" si="4"/>
        <v>7</v>
      </c>
      <c r="L92" s="7" t="str">
        <f t="shared" si="5"/>
        <v>13</v>
      </c>
      <c r="M92" s="7"/>
    </row>
    <row r="93" spans="1:13" ht="21.6" hidden="1" x14ac:dyDescent="0.4">
      <c r="A93" s="10" t="s">
        <v>213</v>
      </c>
      <c r="B93" s="7" t="s">
        <v>98</v>
      </c>
      <c r="C93" s="7">
        <v>256</v>
      </c>
      <c r="D93" s="7" t="s">
        <v>185</v>
      </c>
      <c r="E93" s="7" t="s">
        <v>191</v>
      </c>
      <c r="F93" s="7" t="s">
        <v>196</v>
      </c>
      <c r="G93" s="7">
        <v>1</v>
      </c>
      <c r="H93" s="7">
        <v>13</v>
      </c>
      <c r="I93" s="7" t="s">
        <v>200</v>
      </c>
      <c r="J93" s="7"/>
      <c r="K93" s="7" t="str">
        <f t="shared" si="4"/>
        <v>6</v>
      </c>
      <c r="L93" s="7" t="str">
        <f t="shared" si="5"/>
        <v>50</v>
      </c>
      <c r="M93" s="7"/>
    </row>
    <row r="94" spans="1:13" ht="21.6" x14ac:dyDescent="0.4">
      <c r="A94" s="10" t="s">
        <v>214</v>
      </c>
      <c r="B94" s="7" t="s">
        <v>99</v>
      </c>
      <c r="C94" s="7">
        <v>406</v>
      </c>
      <c r="D94" s="7" t="s">
        <v>185</v>
      </c>
      <c r="E94" s="12" t="s">
        <v>193</v>
      </c>
      <c r="F94" s="13" t="s">
        <v>196</v>
      </c>
      <c r="G94" s="7">
        <v>3</v>
      </c>
      <c r="H94" s="7">
        <v>11</v>
      </c>
      <c r="I94" s="7" t="s">
        <v>199</v>
      </c>
      <c r="J94" s="7"/>
      <c r="K94" s="7" t="str">
        <f t="shared" si="4"/>
        <v>1</v>
      </c>
      <c r="L94" s="7" t="str">
        <f t="shared" si="5"/>
        <v>77</v>
      </c>
      <c r="M94" s="7"/>
    </row>
    <row r="95" spans="1:13" ht="21.6" hidden="1" x14ac:dyDescent="0.4">
      <c r="A95" s="10" t="s">
        <v>212</v>
      </c>
      <c r="B95" s="7" t="s">
        <v>100</v>
      </c>
      <c r="C95" s="7">
        <v>288</v>
      </c>
      <c r="D95" s="7" t="s">
        <v>185</v>
      </c>
      <c r="E95" s="7" t="s">
        <v>191</v>
      </c>
      <c r="F95" s="11" t="s">
        <v>195</v>
      </c>
      <c r="G95" s="7">
        <v>1</v>
      </c>
      <c r="H95" s="7">
        <v>13</v>
      </c>
      <c r="I95" s="7" t="s">
        <v>199</v>
      </c>
      <c r="J95" s="7" t="str">
        <f>F95</f>
        <v>L</v>
      </c>
      <c r="K95" s="7" t="str">
        <f t="shared" si="4"/>
        <v>8</v>
      </c>
      <c r="L95" s="7" t="str">
        <f t="shared" si="5"/>
        <v>03</v>
      </c>
      <c r="M95" s="7"/>
    </row>
    <row r="96" spans="1:13" ht="21.6" hidden="1" x14ac:dyDescent="0.4">
      <c r="A96" s="10" t="s">
        <v>213</v>
      </c>
      <c r="B96" s="7" t="s">
        <v>101</v>
      </c>
      <c r="C96" s="7">
        <v>454</v>
      </c>
      <c r="D96" s="7" t="s">
        <v>185</v>
      </c>
      <c r="E96" s="7" t="s">
        <v>192</v>
      </c>
      <c r="F96" s="11" t="s">
        <v>196</v>
      </c>
      <c r="G96" s="7">
        <v>3</v>
      </c>
      <c r="H96" s="7">
        <v>11</v>
      </c>
      <c r="I96" s="7" t="s">
        <v>199</v>
      </c>
      <c r="J96" s="7" t="str">
        <f>F96</f>
        <v>H</v>
      </c>
      <c r="K96" s="7" t="str">
        <f t="shared" si="4"/>
        <v>1</v>
      </c>
      <c r="L96" s="7" t="str">
        <f t="shared" si="5"/>
        <v>99</v>
      </c>
      <c r="M96" s="7"/>
    </row>
    <row r="97" spans="1:13" ht="21.6" x14ac:dyDescent="0.4">
      <c r="A97" s="10" t="s">
        <v>214</v>
      </c>
      <c r="B97" s="7" t="s">
        <v>102</v>
      </c>
      <c r="C97" s="7">
        <v>124</v>
      </c>
      <c r="D97" s="7" t="s">
        <v>186</v>
      </c>
      <c r="E97" s="12" t="s">
        <v>187</v>
      </c>
      <c r="F97" s="7" t="s">
        <v>195</v>
      </c>
      <c r="G97" s="7">
        <v>0</v>
      </c>
      <c r="H97" s="7">
        <v>14</v>
      </c>
      <c r="I97" s="7" t="s">
        <v>199</v>
      </c>
      <c r="J97" s="7"/>
      <c r="K97" s="7" t="str">
        <f t="shared" si="4"/>
        <v>1</v>
      </c>
      <c r="L97" s="7" t="str">
        <f t="shared" si="5"/>
        <v>01</v>
      </c>
      <c r="M97" s="7"/>
    </row>
    <row r="98" spans="1:13" ht="21.6" hidden="1" x14ac:dyDescent="0.4">
      <c r="A98" s="10" t="s">
        <v>212</v>
      </c>
      <c r="B98" s="7">
        <v>189022</v>
      </c>
      <c r="C98" s="7">
        <v>155</v>
      </c>
      <c r="D98" s="7" t="s">
        <v>183</v>
      </c>
      <c r="E98" s="7" t="s">
        <v>187</v>
      </c>
      <c r="F98" s="7" t="s">
        <v>195</v>
      </c>
      <c r="G98" s="7">
        <v>0</v>
      </c>
      <c r="H98" s="7">
        <v>14</v>
      </c>
      <c r="I98" s="7" t="s">
        <v>200</v>
      </c>
      <c r="J98" s="7"/>
      <c r="K98" s="7" t="str">
        <f t="shared" ref="K98:K129" si="6">MID(B98,4,1)</f>
        <v>0</v>
      </c>
      <c r="L98" s="7" t="str">
        <f t="shared" ref="L98:L129" si="7">RIGHT(B98,2)</f>
        <v>22</v>
      </c>
      <c r="M98" s="7" t="s">
        <v>210</v>
      </c>
    </row>
    <row r="99" spans="1:13" ht="21.6" hidden="1" x14ac:dyDescent="0.4">
      <c r="A99" s="10" t="s">
        <v>213</v>
      </c>
      <c r="B99" s="7" t="s">
        <v>104</v>
      </c>
      <c r="C99" s="7">
        <v>452</v>
      </c>
      <c r="D99" s="7" t="s">
        <v>185</v>
      </c>
      <c r="E99" s="7" t="s">
        <v>192</v>
      </c>
      <c r="F99" s="7" t="s">
        <v>196</v>
      </c>
      <c r="G99" s="7">
        <v>3</v>
      </c>
      <c r="H99" s="7">
        <v>11</v>
      </c>
      <c r="I99" s="7" t="s">
        <v>199</v>
      </c>
      <c r="J99" s="7"/>
      <c r="K99" s="7" t="str">
        <f t="shared" si="6"/>
        <v>5</v>
      </c>
      <c r="L99" s="7" t="str">
        <f t="shared" si="7"/>
        <v>75</v>
      </c>
      <c r="M99" s="7"/>
    </row>
    <row r="100" spans="1:13" ht="21.6" x14ac:dyDescent="0.4">
      <c r="A100" s="10" t="s">
        <v>214</v>
      </c>
      <c r="B100" s="7" t="s">
        <v>105</v>
      </c>
      <c r="C100" s="7">
        <v>376</v>
      </c>
      <c r="D100" s="7" t="s">
        <v>185</v>
      </c>
      <c r="E100" s="12" t="s">
        <v>188</v>
      </c>
      <c r="F100" s="7" t="s">
        <v>196</v>
      </c>
      <c r="G100" s="7">
        <v>3</v>
      </c>
      <c r="H100" s="7">
        <v>11</v>
      </c>
      <c r="I100" s="7" t="s">
        <v>200</v>
      </c>
      <c r="J100" s="7"/>
      <c r="K100" s="7" t="str">
        <f t="shared" si="6"/>
        <v>0</v>
      </c>
      <c r="L100" s="7" t="str">
        <f t="shared" si="7"/>
        <v>96</v>
      </c>
      <c r="M100" s="7"/>
    </row>
    <row r="101" spans="1:13" ht="21.6" hidden="1" x14ac:dyDescent="0.4">
      <c r="A101" s="10" t="s">
        <v>212</v>
      </c>
      <c r="B101" s="7" t="s">
        <v>106</v>
      </c>
      <c r="C101" s="7">
        <v>374</v>
      </c>
      <c r="D101" s="7" t="s">
        <v>185</v>
      </c>
      <c r="E101" s="7" t="s">
        <v>188</v>
      </c>
      <c r="F101" s="7" t="s">
        <v>196</v>
      </c>
      <c r="G101" s="7">
        <v>3</v>
      </c>
      <c r="H101" s="7">
        <v>11</v>
      </c>
      <c r="I101" s="7" t="s">
        <v>199</v>
      </c>
      <c r="J101" s="7"/>
      <c r="K101" s="7" t="str">
        <f t="shared" si="6"/>
        <v>0</v>
      </c>
      <c r="L101" s="7" t="str">
        <f t="shared" si="7"/>
        <v>91</v>
      </c>
      <c r="M101" s="7"/>
    </row>
    <row r="102" spans="1:13" ht="21.6" hidden="1" x14ac:dyDescent="0.4">
      <c r="A102" s="10" t="s">
        <v>213</v>
      </c>
      <c r="B102" s="7" t="s">
        <v>107</v>
      </c>
      <c r="C102" s="7">
        <v>191</v>
      </c>
      <c r="D102" s="7" t="s">
        <v>183</v>
      </c>
      <c r="E102" s="7" t="s">
        <v>187</v>
      </c>
      <c r="F102" s="7" t="s">
        <v>195</v>
      </c>
      <c r="G102" s="7">
        <v>0</v>
      </c>
      <c r="H102" s="7">
        <v>14</v>
      </c>
      <c r="I102" s="7" t="s">
        <v>199</v>
      </c>
      <c r="J102" s="7"/>
      <c r="K102" s="7" t="str">
        <f t="shared" si="6"/>
        <v>6</v>
      </c>
      <c r="L102" s="7" t="str">
        <f t="shared" si="7"/>
        <v>03</v>
      </c>
      <c r="M102" s="7"/>
    </row>
    <row r="103" spans="1:13" ht="21.6" x14ac:dyDescent="0.4">
      <c r="A103" s="10" t="s">
        <v>214</v>
      </c>
      <c r="B103" s="7" t="s">
        <v>108</v>
      </c>
      <c r="C103" s="7">
        <v>148</v>
      </c>
      <c r="D103" s="7" t="s">
        <v>186</v>
      </c>
      <c r="E103" s="13" t="s">
        <v>187</v>
      </c>
      <c r="F103" s="7" t="s">
        <v>195</v>
      </c>
      <c r="G103" s="7">
        <v>0</v>
      </c>
      <c r="H103" s="7">
        <v>14</v>
      </c>
      <c r="I103" s="7" t="s">
        <v>200</v>
      </c>
      <c r="J103" s="7" t="str">
        <f>I103</f>
        <v>ຄູ່</v>
      </c>
      <c r="K103" s="7" t="str">
        <f t="shared" si="6"/>
        <v>1</v>
      </c>
      <c r="L103" s="7" t="str">
        <f t="shared" si="7"/>
        <v>02</v>
      </c>
      <c r="M103" s="7"/>
    </row>
    <row r="104" spans="1:13" ht="21.6" hidden="1" x14ac:dyDescent="0.4">
      <c r="A104" s="10" t="s">
        <v>212</v>
      </c>
      <c r="B104" s="7" t="s">
        <v>109</v>
      </c>
      <c r="C104" s="7">
        <v>382</v>
      </c>
      <c r="D104" s="7" t="s">
        <v>185</v>
      </c>
      <c r="E104" s="7" t="s">
        <v>188</v>
      </c>
      <c r="F104" s="7" t="s">
        <v>196</v>
      </c>
      <c r="G104" s="7">
        <v>3</v>
      </c>
      <c r="H104" s="7">
        <v>11</v>
      </c>
      <c r="I104" s="7" t="s">
        <v>200</v>
      </c>
      <c r="J104" s="7"/>
      <c r="K104" s="7" t="str">
        <f t="shared" si="6"/>
        <v>1</v>
      </c>
      <c r="L104" s="7" t="str">
        <f t="shared" si="7"/>
        <v>60</v>
      </c>
      <c r="M104" s="7"/>
    </row>
    <row r="105" spans="1:13" ht="21.6" hidden="1" x14ac:dyDescent="0.4">
      <c r="A105" s="10" t="s">
        <v>213</v>
      </c>
      <c r="B105" s="7" t="s">
        <v>110</v>
      </c>
      <c r="C105" s="7">
        <v>310</v>
      </c>
      <c r="D105" s="7" t="s">
        <v>185</v>
      </c>
      <c r="E105" s="7" t="s">
        <v>190</v>
      </c>
      <c r="F105" s="7" t="s">
        <v>195</v>
      </c>
      <c r="G105" s="7">
        <v>2</v>
      </c>
      <c r="H105" s="7">
        <v>12</v>
      </c>
      <c r="I105" s="7" t="s">
        <v>200</v>
      </c>
      <c r="J105" s="7"/>
      <c r="K105" s="7" t="str">
        <f t="shared" si="6"/>
        <v>0</v>
      </c>
      <c r="L105" s="7" t="str">
        <f t="shared" si="7"/>
        <v>44</v>
      </c>
      <c r="M105" s="7"/>
    </row>
    <row r="106" spans="1:13" ht="21.6" x14ac:dyDescent="0.4">
      <c r="A106" s="10" t="s">
        <v>214</v>
      </c>
      <c r="B106" s="7" t="s">
        <v>111</v>
      </c>
      <c r="C106" s="7">
        <v>407</v>
      </c>
      <c r="D106" s="7" t="s">
        <v>184</v>
      </c>
      <c r="E106" s="7" t="s">
        <v>193</v>
      </c>
      <c r="F106" s="7" t="s">
        <v>195</v>
      </c>
      <c r="G106" s="7">
        <v>2</v>
      </c>
      <c r="H106" s="7">
        <v>12</v>
      </c>
      <c r="I106" s="7" t="s">
        <v>200</v>
      </c>
      <c r="J106" s="7"/>
      <c r="K106" s="7" t="str">
        <f t="shared" si="6"/>
        <v>9</v>
      </c>
      <c r="L106" s="7" t="str">
        <f t="shared" si="7"/>
        <v>34</v>
      </c>
      <c r="M106" s="7"/>
    </row>
    <row r="107" spans="1:13" ht="21.6" hidden="1" x14ac:dyDescent="0.4">
      <c r="A107" s="10" t="s">
        <v>212</v>
      </c>
      <c r="B107" s="7" t="s">
        <v>112</v>
      </c>
      <c r="C107" s="7">
        <v>345</v>
      </c>
      <c r="D107" s="7" t="s">
        <v>184</v>
      </c>
      <c r="E107" s="7" t="s">
        <v>190</v>
      </c>
      <c r="F107" s="11" t="s">
        <v>196</v>
      </c>
      <c r="G107" s="7">
        <v>2</v>
      </c>
      <c r="H107" s="7">
        <v>12</v>
      </c>
      <c r="I107" s="7" t="s">
        <v>199</v>
      </c>
      <c r="J107" s="7"/>
      <c r="K107" s="7" t="str">
        <f t="shared" si="6"/>
        <v>0</v>
      </c>
      <c r="L107" s="7" t="str">
        <f t="shared" si="7"/>
        <v>87</v>
      </c>
      <c r="M107" s="7"/>
    </row>
    <row r="108" spans="1:13" ht="21.6" hidden="1" x14ac:dyDescent="0.4">
      <c r="A108" s="10" t="s">
        <v>213</v>
      </c>
      <c r="B108" s="7" t="s">
        <v>113</v>
      </c>
      <c r="C108" s="7">
        <v>354</v>
      </c>
      <c r="D108" s="7" t="s">
        <v>185</v>
      </c>
      <c r="E108" s="7" t="s">
        <v>188</v>
      </c>
      <c r="F108" s="11" t="s">
        <v>195</v>
      </c>
      <c r="G108" s="7">
        <v>3</v>
      </c>
      <c r="H108" s="7">
        <v>11</v>
      </c>
      <c r="I108" s="7" t="s">
        <v>199</v>
      </c>
      <c r="J108" s="7"/>
      <c r="K108" s="7" t="str">
        <f t="shared" si="6"/>
        <v>3</v>
      </c>
      <c r="L108" s="7" t="str">
        <f t="shared" si="7"/>
        <v>29</v>
      </c>
      <c r="M108" s="7"/>
    </row>
    <row r="109" spans="1:13" ht="21.6" x14ac:dyDescent="0.4">
      <c r="A109" s="10" t="s">
        <v>214</v>
      </c>
      <c r="B109" s="7" t="s">
        <v>114</v>
      </c>
      <c r="C109" s="7">
        <v>333</v>
      </c>
      <c r="D109" s="7" t="s">
        <v>184</v>
      </c>
      <c r="E109" s="7" t="s">
        <v>190</v>
      </c>
      <c r="F109" s="7" t="s">
        <v>196</v>
      </c>
      <c r="G109" s="7">
        <v>2</v>
      </c>
      <c r="H109" s="7">
        <v>12</v>
      </c>
      <c r="I109" s="7" t="s">
        <v>199</v>
      </c>
      <c r="J109" s="7"/>
      <c r="K109" s="7" t="str">
        <f t="shared" si="6"/>
        <v>1</v>
      </c>
      <c r="L109" s="7" t="str">
        <f t="shared" si="7"/>
        <v>53</v>
      </c>
      <c r="M109" s="7"/>
    </row>
    <row r="110" spans="1:13" ht="21.6" hidden="1" x14ac:dyDescent="0.4">
      <c r="A110" s="10" t="s">
        <v>212</v>
      </c>
      <c r="B110" s="7" t="s">
        <v>115</v>
      </c>
      <c r="C110" s="7">
        <v>386</v>
      </c>
      <c r="D110" s="7" t="s">
        <v>185</v>
      </c>
      <c r="E110" s="7" t="s">
        <v>188</v>
      </c>
      <c r="F110" s="11" t="s">
        <v>195</v>
      </c>
      <c r="G110" s="7">
        <v>3</v>
      </c>
      <c r="H110" s="7">
        <v>11</v>
      </c>
      <c r="I110" s="7" t="s">
        <v>200</v>
      </c>
      <c r="J110" s="7"/>
      <c r="K110" s="7" t="str">
        <f t="shared" si="6"/>
        <v>5</v>
      </c>
      <c r="L110" s="7" t="str">
        <f t="shared" si="7"/>
        <v>48</v>
      </c>
      <c r="M110" s="7"/>
    </row>
    <row r="111" spans="1:13" ht="21.6" hidden="1" x14ac:dyDescent="0.4">
      <c r="A111" s="10" t="s">
        <v>213</v>
      </c>
      <c r="B111" s="7" t="s">
        <v>116</v>
      </c>
      <c r="C111" s="7">
        <v>292</v>
      </c>
      <c r="D111" s="7" t="s">
        <v>185</v>
      </c>
      <c r="E111" s="7" t="s">
        <v>191</v>
      </c>
      <c r="F111" s="7" t="s">
        <v>195</v>
      </c>
      <c r="G111" s="7">
        <v>2</v>
      </c>
      <c r="H111" s="7">
        <v>12</v>
      </c>
      <c r="I111" s="7" t="s">
        <v>200</v>
      </c>
      <c r="J111" s="7" t="str">
        <f>F111</f>
        <v>L</v>
      </c>
      <c r="K111" s="7" t="str">
        <f t="shared" si="6"/>
        <v>0</v>
      </c>
      <c r="L111" s="7" t="str">
        <f t="shared" si="7"/>
        <v>44</v>
      </c>
      <c r="M111" s="7"/>
    </row>
    <row r="112" spans="1:13" ht="21.6" x14ac:dyDescent="0.4">
      <c r="A112" s="10" t="s">
        <v>214</v>
      </c>
      <c r="B112" s="7" t="s">
        <v>117</v>
      </c>
      <c r="C112" s="7">
        <v>257</v>
      </c>
      <c r="D112" s="7" t="s">
        <v>184</v>
      </c>
      <c r="E112" s="7" t="s">
        <v>191</v>
      </c>
      <c r="F112" s="7" t="s">
        <v>196</v>
      </c>
      <c r="G112" s="7">
        <v>1</v>
      </c>
      <c r="H112" s="7">
        <v>13</v>
      </c>
      <c r="I112" s="7" t="s">
        <v>200</v>
      </c>
      <c r="J112" s="7" t="str">
        <f>F112</f>
        <v>H</v>
      </c>
      <c r="K112" s="7" t="str">
        <f t="shared" si="6"/>
        <v>2</v>
      </c>
      <c r="L112" s="7" t="str">
        <f t="shared" si="7"/>
        <v>90</v>
      </c>
      <c r="M112" s="7"/>
    </row>
    <row r="113" spans="1:13" ht="21.6" hidden="1" x14ac:dyDescent="0.4">
      <c r="A113" s="10" t="s">
        <v>212</v>
      </c>
      <c r="B113" s="7" t="s">
        <v>118</v>
      </c>
      <c r="C113" s="7">
        <v>315</v>
      </c>
      <c r="D113" s="7" t="s">
        <v>184</v>
      </c>
      <c r="E113" s="7" t="s">
        <v>190</v>
      </c>
      <c r="F113" s="7" t="s">
        <v>196</v>
      </c>
      <c r="G113" s="7">
        <v>2</v>
      </c>
      <c r="H113" s="7">
        <v>12</v>
      </c>
      <c r="I113" s="7" t="s">
        <v>200</v>
      </c>
      <c r="J113" s="7"/>
      <c r="K113" s="7" t="str">
        <f t="shared" si="6"/>
        <v>2</v>
      </c>
      <c r="L113" s="7" t="str">
        <f t="shared" si="7"/>
        <v>58</v>
      </c>
      <c r="M113" s="7"/>
    </row>
    <row r="114" spans="1:13" ht="21.6" hidden="1" x14ac:dyDescent="0.4">
      <c r="A114" s="10" t="s">
        <v>213</v>
      </c>
      <c r="B114" s="7" t="s">
        <v>119</v>
      </c>
      <c r="C114" s="7">
        <v>461</v>
      </c>
      <c r="D114" s="7" t="s">
        <v>184</v>
      </c>
      <c r="E114" s="7" t="s">
        <v>192</v>
      </c>
      <c r="F114" s="7" t="s">
        <v>196</v>
      </c>
      <c r="G114" s="7">
        <v>4</v>
      </c>
      <c r="H114" s="7">
        <v>10</v>
      </c>
      <c r="I114" s="7" t="s">
        <v>200</v>
      </c>
      <c r="J114" s="7"/>
      <c r="K114" s="7" t="str">
        <f t="shared" si="6"/>
        <v>1</v>
      </c>
      <c r="L114" s="7" t="str">
        <f t="shared" si="7"/>
        <v>98</v>
      </c>
      <c r="M114" s="7"/>
    </row>
    <row r="115" spans="1:13" ht="21.6" x14ac:dyDescent="0.4">
      <c r="A115" s="10" t="s">
        <v>214</v>
      </c>
      <c r="B115" s="7" t="s">
        <v>120</v>
      </c>
      <c r="C115" s="7">
        <v>239</v>
      </c>
      <c r="D115" s="7" t="s">
        <v>183</v>
      </c>
      <c r="E115" s="7" t="s">
        <v>189</v>
      </c>
      <c r="F115" s="7" t="s">
        <v>195</v>
      </c>
      <c r="G115" s="7">
        <v>0</v>
      </c>
      <c r="H115" s="7">
        <v>14</v>
      </c>
      <c r="I115" s="7" t="s">
        <v>200</v>
      </c>
      <c r="J115" s="7"/>
      <c r="K115" s="7" t="str">
        <f t="shared" si="6"/>
        <v>6</v>
      </c>
      <c r="L115" s="7" t="str">
        <f t="shared" si="7"/>
        <v>22</v>
      </c>
      <c r="M115" s="7"/>
    </row>
    <row r="116" spans="1:13" ht="21.6" hidden="1" x14ac:dyDescent="0.4">
      <c r="A116" s="10" t="s">
        <v>212</v>
      </c>
      <c r="B116" s="7" t="s">
        <v>121</v>
      </c>
      <c r="C116" s="7">
        <v>254</v>
      </c>
      <c r="D116" s="7" t="s">
        <v>185</v>
      </c>
      <c r="E116" s="7" t="s">
        <v>191</v>
      </c>
      <c r="F116" s="7" t="s">
        <v>195</v>
      </c>
      <c r="G116" s="7">
        <v>1</v>
      </c>
      <c r="H116" s="7">
        <v>13</v>
      </c>
      <c r="I116" s="7" t="s">
        <v>199</v>
      </c>
      <c r="J116" s="7" t="str">
        <f>F116</f>
        <v>L</v>
      </c>
      <c r="K116" s="7" t="str">
        <f t="shared" si="6"/>
        <v>3</v>
      </c>
      <c r="L116" s="7" t="str">
        <f t="shared" si="7"/>
        <v>03</v>
      </c>
      <c r="M116" s="7"/>
    </row>
    <row r="117" spans="1:13" ht="21.6" hidden="1" x14ac:dyDescent="0.4">
      <c r="A117" s="10" t="s">
        <v>213</v>
      </c>
      <c r="B117" s="7" t="s">
        <v>122</v>
      </c>
      <c r="C117" s="7">
        <v>349</v>
      </c>
      <c r="D117" s="7" t="s">
        <v>184</v>
      </c>
      <c r="E117" s="7" t="s">
        <v>190</v>
      </c>
      <c r="F117" s="7" t="s">
        <v>195</v>
      </c>
      <c r="G117" s="7">
        <v>3</v>
      </c>
      <c r="H117" s="7">
        <v>11</v>
      </c>
      <c r="I117" s="7" t="s">
        <v>200</v>
      </c>
      <c r="J117" s="7" t="str">
        <f>F117</f>
        <v>L</v>
      </c>
      <c r="K117" s="7" t="str">
        <f t="shared" si="6"/>
        <v>2</v>
      </c>
      <c r="L117" s="7" t="str">
        <f t="shared" si="7"/>
        <v>36</v>
      </c>
      <c r="M117" s="7"/>
    </row>
    <row r="118" spans="1:13" ht="21.6" x14ac:dyDescent="0.4">
      <c r="A118" s="10" t="s">
        <v>214</v>
      </c>
      <c r="B118" s="7" t="s">
        <v>123</v>
      </c>
      <c r="C118" s="7">
        <v>387</v>
      </c>
      <c r="D118" s="7" t="s">
        <v>184</v>
      </c>
      <c r="E118" s="7" t="s">
        <v>188</v>
      </c>
      <c r="F118" s="7" t="s">
        <v>195</v>
      </c>
      <c r="G118" s="7">
        <v>2</v>
      </c>
      <c r="H118" s="7">
        <v>12</v>
      </c>
      <c r="I118" s="7" t="s">
        <v>199</v>
      </c>
      <c r="J118" s="7"/>
      <c r="K118" s="7" t="str">
        <f t="shared" si="6"/>
        <v>9</v>
      </c>
      <c r="L118" s="7" t="str">
        <f t="shared" si="7"/>
        <v>13</v>
      </c>
      <c r="M118" s="7"/>
    </row>
    <row r="119" spans="1:13" ht="21.6" hidden="1" x14ac:dyDescent="0.4">
      <c r="A119" s="10" t="s">
        <v>212</v>
      </c>
      <c r="B119" s="7" t="s">
        <v>124</v>
      </c>
      <c r="C119" s="7">
        <v>439</v>
      </c>
      <c r="D119" s="7" t="s">
        <v>184</v>
      </c>
      <c r="E119" s="7" t="s">
        <v>193</v>
      </c>
      <c r="F119" s="7" t="s">
        <v>196</v>
      </c>
      <c r="G119" s="7">
        <v>4</v>
      </c>
      <c r="H119" s="7">
        <v>10</v>
      </c>
      <c r="I119" s="7" t="s">
        <v>199</v>
      </c>
      <c r="J119" s="7"/>
      <c r="K119" s="7" t="str">
        <f t="shared" si="6"/>
        <v>1</v>
      </c>
      <c r="L119" s="7" t="str">
        <f t="shared" si="7"/>
        <v>67</v>
      </c>
      <c r="M119" s="7"/>
    </row>
    <row r="120" spans="1:13" ht="21.6" hidden="1" x14ac:dyDescent="0.4">
      <c r="A120" s="10" t="s">
        <v>213</v>
      </c>
      <c r="B120" s="7" t="s">
        <v>125</v>
      </c>
      <c r="C120" s="7">
        <v>268</v>
      </c>
      <c r="D120" s="7" t="s">
        <v>185</v>
      </c>
      <c r="E120" s="7" t="s">
        <v>191</v>
      </c>
      <c r="F120" s="7" t="s">
        <v>196</v>
      </c>
      <c r="G120" s="7">
        <v>1</v>
      </c>
      <c r="H120" s="7">
        <v>13</v>
      </c>
      <c r="I120" s="7" t="s">
        <v>199</v>
      </c>
      <c r="J120" s="7" t="str">
        <f>I120</f>
        <v>ຄີກ</v>
      </c>
      <c r="K120" s="7" t="str">
        <f t="shared" si="6"/>
        <v>3</v>
      </c>
      <c r="L120" s="7" t="str">
        <f t="shared" si="7"/>
        <v>51</v>
      </c>
      <c r="M120" s="7"/>
    </row>
    <row r="121" spans="1:13" ht="21.6" x14ac:dyDescent="0.4">
      <c r="A121" s="10" t="s">
        <v>214</v>
      </c>
      <c r="B121" s="7" t="s">
        <v>126</v>
      </c>
      <c r="C121" s="7">
        <v>219</v>
      </c>
      <c r="D121" s="7" t="s">
        <v>183</v>
      </c>
      <c r="E121" s="7" t="s">
        <v>189</v>
      </c>
      <c r="F121" s="7" t="s">
        <v>195</v>
      </c>
      <c r="G121" s="7">
        <v>0</v>
      </c>
      <c r="H121" s="7">
        <v>14</v>
      </c>
      <c r="I121" s="7" t="s">
        <v>199</v>
      </c>
      <c r="J121" s="7"/>
      <c r="K121" s="7" t="str">
        <f t="shared" si="6"/>
        <v>2</v>
      </c>
      <c r="L121" s="7" t="str">
        <f t="shared" si="7"/>
        <v>35</v>
      </c>
      <c r="M121" s="7"/>
    </row>
    <row r="122" spans="1:13" ht="21.6" hidden="1" x14ac:dyDescent="0.4">
      <c r="A122" s="10" t="s">
        <v>212</v>
      </c>
      <c r="B122" s="7" t="s">
        <v>127</v>
      </c>
      <c r="C122" s="7">
        <v>490</v>
      </c>
      <c r="D122" s="7" t="s">
        <v>185</v>
      </c>
      <c r="E122" s="7" t="s">
        <v>192</v>
      </c>
      <c r="F122" s="7" t="s">
        <v>196</v>
      </c>
      <c r="G122" s="7">
        <v>3</v>
      </c>
      <c r="H122" s="7">
        <v>11</v>
      </c>
      <c r="I122" s="7" t="s">
        <v>199</v>
      </c>
      <c r="J122" s="7"/>
      <c r="K122" s="7" t="str">
        <f t="shared" si="6"/>
        <v>9</v>
      </c>
      <c r="L122" s="7" t="str">
        <f t="shared" si="7"/>
        <v>75</v>
      </c>
      <c r="M122" s="7"/>
    </row>
    <row r="123" spans="1:13" ht="21.6" hidden="1" x14ac:dyDescent="0.4">
      <c r="A123" s="10" t="s">
        <v>213</v>
      </c>
      <c r="B123" s="7" t="s">
        <v>128</v>
      </c>
      <c r="C123" s="7">
        <v>483</v>
      </c>
      <c r="D123" s="7" t="s">
        <v>184</v>
      </c>
      <c r="E123" s="7" t="s">
        <v>192</v>
      </c>
      <c r="F123" s="7" t="s">
        <v>196</v>
      </c>
      <c r="G123" s="7">
        <v>4</v>
      </c>
      <c r="H123" s="7">
        <v>10</v>
      </c>
      <c r="I123" s="7" t="s">
        <v>200</v>
      </c>
      <c r="J123" s="7"/>
      <c r="K123" s="7" t="str">
        <f t="shared" si="6"/>
        <v>7</v>
      </c>
      <c r="L123" s="7" t="str">
        <f t="shared" si="7"/>
        <v>68</v>
      </c>
      <c r="M123" s="7"/>
    </row>
    <row r="124" spans="1:13" ht="21.6" x14ac:dyDescent="0.4">
      <c r="A124" s="10" t="s">
        <v>214</v>
      </c>
      <c r="B124" s="7" t="s">
        <v>129</v>
      </c>
      <c r="C124" s="7">
        <v>328</v>
      </c>
      <c r="D124" s="7" t="s">
        <v>185</v>
      </c>
      <c r="E124" s="7" t="s">
        <v>190</v>
      </c>
      <c r="F124" s="7" t="s">
        <v>195</v>
      </c>
      <c r="G124" s="7">
        <v>2</v>
      </c>
      <c r="H124" s="7">
        <v>12</v>
      </c>
      <c r="I124" s="7" t="s">
        <v>199</v>
      </c>
      <c r="J124" s="7"/>
      <c r="K124" s="7" t="str">
        <f t="shared" si="6"/>
        <v>2</v>
      </c>
      <c r="L124" s="7" t="str">
        <f t="shared" si="7"/>
        <v>45</v>
      </c>
      <c r="M124" s="7"/>
    </row>
    <row r="125" spans="1:13" ht="21.6" hidden="1" x14ac:dyDescent="0.4">
      <c r="A125" s="10" t="s">
        <v>212</v>
      </c>
      <c r="B125" s="7" t="s">
        <v>130</v>
      </c>
      <c r="C125" s="7">
        <v>286</v>
      </c>
      <c r="D125" s="7" t="s">
        <v>185</v>
      </c>
      <c r="E125" s="7" t="s">
        <v>191</v>
      </c>
      <c r="F125" s="7" t="s">
        <v>196</v>
      </c>
      <c r="G125" s="7">
        <v>1</v>
      </c>
      <c r="H125" s="7">
        <v>13</v>
      </c>
      <c r="I125" s="7" t="s">
        <v>200</v>
      </c>
      <c r="J125" s="7"/>
      <c r="K125" s="7" t="str">
        <f t="shared" si="6"/>
        <v>1</v>
      </c>
      <c r="L125" s="7" t="str">
        <f t="shared" si="7"/>
        <v>92</v>
      </c>
      <c r="M125" s="7"/>
    </row>
    <row r="126" spans="1:13" ht="21.6" hidden="1" x14ac:dyDescent="0.4">
      <c r="A126" s="10" t="s">
        <v>213</v>
      </c>
      <c r="B126" s="7" t="s">
        <v>131</v>
      </c>
      <c r="C126" s="7">
        <v>426</v>
      </c>
      <c r="D126" s="7" t="s">
        <v>185</v>
      </c>
      <c r="E126" s="7" t="s">
        <v>193</v>
      </c>
      <c r="F126" s="11" t="s">
        <v>196</v>
      </c>
      <c r="G126" s="7">
        <v>4</v>
      </c>
      <c r="H126" s="7">
        <v>10</v>
      </c>
      <c r="I126" s="7" t="s">
        <v>199</v>
      </c>
      <c r="J126" s="7"/>
      <c r="K126" s="7" t="str">
        <f t="shared" si="6"/>
        <v>0</v>
      </c>
      <c r="L126" s="7" t="str">
        <f t="shared" si="7"/>
        <v>87</v>
      </c>
      <c r="M126" s="7"/>
    </row>
    <row r="127" spans="1:13" ht="21.6" x14ac:dyDescent="0.4">
      <c r="A127" s="10" t="s">
        <v>214</v>
      </c>
      <c r="B127" s="7" t="s">
        <v>132</v>
      </c>
      <c r="C127" s="7">
        <v>396</v>
      </c>
      <c r="D127" s="7" t="s">
        <v>185</v>
      </c>
      <c r="E127" s="7" t="s">
        <v>188</v>
      </c>
      <c r="F127" s="11" t="s">
        <v>195</v>
      </c>
      <c r="G127" s="7">
        <v>3</v>
      </c>
      <c r="H127" s="7">
        <v>11</v>
      </c>
      <c r="I127" s="7" t="s">
        <v>199</v>
      </c>
      <c r="J127" s="7"/>
      <c r="K127" s="7" t="str">
        <f t="shared" si="6"/>
        <v>2</v>
      </c>
      <c r="L127" s="7" t="str">
        <f t="shared" si="7"/>
        <v>39</v>
      </c>
      <c r="M127" s="7"/>
    </row>
    <row r="128" spans="1:13" ht="21.6" hidden="1" x14ac:dyDescent="0.4">
      <c r="A128" s="10" t="s">
        <v>212</v>
      </c>
      <c r="B128" s="16">
        <v>799481</v>
      </c>
      <c r="C128" s="7">
        <v>432</v>
      </c>
      <c r="D128" s="7" t="s">
        <v>185</v>
      </c>
      <c r="E128" s="7" t="s">
        <v>193</v>
      </c>
      <c r="F128" s="11" t="s">
        <v>196</v>
      </c>
      <c r="G128" s="7">
        <v>3</v>
      </c>
      <c r="H128" s="7">
        <v>11</v>
      </c>
      <c r="I128" s="7" t="s">
        <v>199</v>
      </c>
      <c r="J128" s="7" t="str">
        <f>I128</f>
        <v>ຄີກ</v>
      </c>
      <c r="K128" s="7" t="str">
        <f t="shared" si="6"/>
        <v>4</v>
      </c>
      <c r="L128" s="7" t="str">
        <f t="shared" si="7"/>
        <v>81</v>
      </c>
      <c r="M128" s="7"/>
    </row>
    <row r="129" spans="1:13" ht="21.6" hidden="1" x14ac:dyDescent="0.4">
      <c r="A129" s="10" t="s">
        <v>213</v>
      </c>
      <c r="B129" s="16">
        <v>801049</v>
      </c>
      <c r="C129" s="7">
        <v>343</v>
      </c>
      <c r="D129" s="7" t="s">
        <v>184</v>
      </c>
      <c r="E129" s="7" t="s">
        <v>190</v>
      </c>
      <c r="F129" s="11" t="s">
        <v>195</v>
      </c>
      <c r="G129" s="7">
        <v>3</v>
      </c>
      <c r="H129" s="7">
        <v>11</v>
      </c>
      <c r="I129" s="7" t="s">
        <v>199</v>
      </c>
      <c r="J129" s="7"/>
      <c r="K129" s="7" t="str">
        <f t="shared" si="6"/>
        <v>0</v>
      </c>
      <c r="L129" s="7" t="str">
        <f t="shared" si="7"/>
        <v>49</v>
      </c>
      <c r="M129" s="7"/>
    </row>
    <row r="130" spans="1:13" ht="21.6" x14ac:dyDescent="0.4">
      <c r="A130" s="10" t="s">
        <v>214</v>
      </c>
      <c r="B130" s="16">
        <v>437543</v>
      </c>
      <c r="C130" s="7">
        <v>295</v>
      </c>
      <c r="D130" s="7" t="s">
        <v>184</v>
      </c>
      <c r="E130" s="7" t="s">
        <v>191</v>
      </c>
      <c r="F130" s="7" t="s">
        <v>195</v>
      </c>
      <c r="G130" s="7">
        <v>1</v>
      </c>
      <c r="H130" s="7">
        <v>13</v>
      </c>
      <c r="I130" s="7" t="s">
        <v>199</v>
      </c>
      <c r="J130" s="7" t="str">
        <f>F130</f>
        <v>L</v>
      </c>
      <c r="K130" s="7" t="str">
        <f t="shared" ref="K130:K161" si="8">MID(B130,4,1)</f>
        <v>5</v>
      </c>
      <c r="L130" s="7" t="str">
        <f t="shared" ref="L130:L161" si="9">RIGHT(B130,2)</f>
        <v>43</v>
      </c>
      <c r="M130" s="7"/>
    </row>
    <row r="131" spans="1:13" ht="21.6" hidden="1" x14ac:dyDescent="0.4">
      <c r="A131" s="10" t="s">
        <v>212</v>
      </c>
      <c r="B131" s="16">
        <v>952808</v>
      </c>
      <c r="C131" s="7">
        <v>412</v>
      </c>
      <c r="D131" s="7" t="s">
        <v>185</v>
      </c>
      <c r="E131" s="7" t="s">
        <v>193</v>
      </c>
      <c r="F131" s="7" t="s">
        <v>195</v>
      </c>
      <c r="G131" s="7">
        <v>3</v>
      </c>
      <c r="H131" s="7">
        <v>11</v>
      </c>
      <c r="I131" s="7" t="s">
        <v>200</v>
      </c>
      <c r="J131" s="7" t="str">
        <f>F131</f>
        <v>L</v>
      </c>
      <c r="K131" s="7" t="str">
        <f t="shared" si="8"/>
        <v>8</v>
      </c>
      <c r="L131" s="7" t="str">
        <f t="shared" si="9"/>
        <v>08</v>
      </c>
      <c r="M131" s="7"/>
    </row>
    <row r="132" spans="1:13" ht="21.6" hidden="1" x14ac:dyDescent="0.4">
      <c r="A132" s="10" t="s">
        <v>213</v>
      </c>
      <c r="B132" s="16">
        <v>452576</v>
      </c>
      <c r="C132" s="7">
        <v>416</v>
      </c>
      <c r="D132" s="7" t="s">
        <v>185</v>
      </c>
      <c r="E132" s="7" t="s">
        <v>193</v>
      </c>
      <c r="F132" s="7" t="s">
        <v>196</v>
      </c>
      <c r="G132" s="7">
        <v>3</v>
      </c>
      <c r="H132" s="7">
        <v>11</v>
      </c>
      <c r="I132" s="7" t="s">
        <v>200</v>
      </c>
      <c r="J132" s="7"/>
      <c r="K132" s="7" t="str">
        <f t="shared" si="8"/>
        <v>5</v>
      </c>
      <c r="L132" s="7" t="str">
        <f t="shared" si="9"/>
        <v>76</v>
      </c>
      <c r="M132" s="7"/>
    </row>
    <row r="133" spans="1:13" ht="21.6" x14ac:dyDescent="0.4">
      <c r="A133" s="10" t="s">
        <v>214</v>
      </c>
      <c r="B133" s="16">
        <v>430399</v>
      </c>
      <c r="C133" s="7">
        <v>413</v>
      </c>
      <c r="D133" s="7" t="s">
        <v>184</v>
      </c>
      <c r="E133" s="7" t="s">
        <v>193</v>
      </c>
      <c r="F133" s="7" t="s">
        <v>196</v>
      </c>
      <c r="G133" s="7">
        <v>3</v>
      </c>
      <c r="H133" s="7">
        <v>11</v>
      </c>
      <c r="I133" s="7" t="s">
        <v>199</v>
      </c>
      <c r="J133" s="7"/>
      <c r="K133" s="7" t="str">
        <f t="shared" si="8"/>
        <v>3</v>
      </c>
      <c r="L133" s="7" t="str">
        <f t="shared" si="9"/>
        <v>99</v>
      </c>
      <c r="M133" s="7"/>
    </row>
    <row r="134" spans="1:13" ht="21.6" hidden="1" x14ac:dyDescent="0.4">
      <c r="A134" s="10" t="s">
        <v>212</v>
      </c>
      <c r="B134" s="16">
        <v>391259</v>
      </c>
      <c r="C134" s="7">
        <v>350</v>
      </c>
      <c r="D134" s="7" t="s">
        <v>185</v>
      </c>
      <c r="E134" s="7" t="s">
        <v>188</v>
      </c>
      <c r="F134" s="7" t="s">
        <v>196</v>
      </c>
      <c r="G134" s="7">
        <v>2</v>
      </c>
      <c r="H134" s="7">
        <v>12</v>
      </c>
      <c r="I134" s="7" t="s">
        <v>199</v>
      </c>
      <c r="J134" s="7"/>
      <c r="K134" s="7" t="str">
        <f t="shared" si="8"/>
        <v>2</v>
      </c>
      <c r="L134" s="7" t="str">
        <f t="shared" si="9"/>
        <v>59</v>
      </c>
      <c r="M134" s="7"/>
    </row>
    <row r="135" spans="1:13" ht="21.6" hidden="1" x14ac:dyDescent="0.4">
      <c r="A135" s="10" t="s">
        <v>213</v>
      </c>
      <c r="B135" s="16">
        <v>147476</v>
      </c>
      <c r="C135" s="7">
        <v>340</v>
      </c>
      <c r="D135" s="7" t="s">
        <v>185</v>
      </c>
      <c r="E135" s="7" t="s">
        <v>190</v>
      </c>
      <c r="F135" s="7" t="s">
        <v>196</v>
      </c>
      <c r="G135" s="7">
        <v>2</v>
      </c>
      <c r="H135" s="7">
        <v>12</v>
      </c>
      <c r="I135" s="7" t="s">
        <v>200</v>
      </c>
      <c r="J135" s="7"/>
      <c r="K135" s="7" t="str">
        <f t="shared" si="8"/>
        <v>4</v>
      </c>
      <c r="L135" s="7" t="str">
        <f t="shared" si="9"/>
        <v>76</v>
      </c>
      <c r="M135" s="7"/>
    </row>
    <row r="136" spans="1:13" ht="21.6" x14ac:dyDescent="0.4">
      <c r="A136" s="10" t="s">
        <v>214</v>
      </c>
      <c r="B136" s="16">
        <v>646345</v>
      </c>
      <c r="C136" s="7">
        <v>334</v>
      </c>
      <c r="D136" s="7" t="s">
        <v>185</v>
      </c>
      <c r="E136" s="7" t="s">
        <v>190</v>
      </c>
      <c r="F136" s="7" t="s">
        <v>195</v>
      </c>
      <c r="G136" s="7">
        <v>2</v>
      </c>
      <c r="H136" s="7">
        <v>12</v>
      </c>
      <c r="I136" s="7" t="s">
        <v>199</v>
      </c>
      <c r="J136" s="7"/>
      <c r="K136" s="7" t="str">
        <f t="shared" si="8"/>
        <v>3</v>
      </c>
      <c r="L136" s="7" t="str">
        <f t="shared" si="9"/>
        <v>45</v>
      </c>
      <c r="M136" s="7"/>
    </row>
    <row r="137" spans="1:13" ht="21.6" hidden="1" x14ac:dyDescent="0.4">
      <c r="A137" s="10" t="s">
        <v>212</v>
      </c>
      <c r="B137" s="16">
        <v>409636</v>
      </c>
      <c r="C137" s="7">
        <v>339</v>
      </c>
      <c r="D137" s="7" t="s">
        <v>184</v>
      </c>
      <c r="E137" s="7" t="s">
        <v>190</v>
      </c>
      <c r="F137" s="7" t="s">
        <v>195</v>
      </c>
      <c r="G137" s="7">
        <v>2</v>
      </c>
      <c r="H137" s="7">
        <v>12</v>
      </c>
      <c r="I137" s="7" t="s">
        <v>200</v>
      </c>
      <c r="J137" s="7"/>
      <c r="K137" s="7" t="str">
        <f t="shared" si="8"/>
        <v>6</v>
      </c>
      <c r="L137" s="7" t="str">
        <f t="shared" si="9"/>
        <v>36</v>
      </c>
      <c r="M137" s="7"/>
    </row>
    <row r="138" spans="1:13" ht="21.6" hidden="1" x14ac:dyDescent="0.4">
      <c r="A138" s="10" t="s">
        <v>213</v>
      </c>
      <c r="B138" s="16">
        <v>79902</v>
      </c>
      <c r="C138" s="7">
        <v>264</v>
      </c>
      <c r="D138" s="7" t="s">
        <v>186</v>
      </c>
      <c r="E138" s="7" t="s">
        <v>191</v>
      </c>
      <c r="F138" s="7" t="s">
        <v>195</v>
      </c>
      <c r="G138" s="7">
        <v>0</v>
      </c>
      <c r="H138" s="7">
        <v>14</v>
      </c>
      <c r="I138" s="7" t="s">
        <v>200</v>
      </c>
      <c r="J138" s="7" t="str">
        <f>F138</f>
        <v>L</v>
      </c>
      <c r="K138" s="7" t="str">
        <f t="shared" si="8"/>
        <v>0</v>
      </c>
      <c r="L138" s="7" t="str">
        <f t="shared" si="9"/>
        <v>02</v>
      </c>
      <c r="M138" s="7"/>
    </row>
    <row r="139" spans="1:13" ht="21.6" x14ac:dyDescent="0.4">
      <c r="A139" s="10" t="s">
        <v>214</v>
      </c>
      <c r="B139" s="16">
        <v>894446</v>
      </c>
      <c r="C139" s="7">
        <v>364</v>
      </c>
      <c r="D139" s="7" t="s">
        <v>185</v>
      </c>
      <c r="E139" s="7" t="s">
        <v>188</v>
      </c>
      <c r="F139" s="7" t="s">
        <v>195</v>
      </c>
      <c r="G139" s="7">
        <v>3</v>
      </c>
      <c r="H139" s="7">
        <v>11</v>
      </c>
      <c r="I139" s="7" t="s">
        <v>200</v>
      </c>
      <c r="J139" s="7" t="str">
        <f>F139</f>
        <v>L</v>
      </c>
      <c r="K139" s="7" t="str">
        <f t="shared" si="8"/>
        <v>4</v>
      </c>
      <c r="L139" s="7" t="str">
        <f t="shared" si="9"/>
        <v>46</v>
      </c>
      <c r="M139" s="7"/>
    </row>
    <row r="140" spans="1:13" ht="21.6" hidden="1" x14ac:dyDescent="0.4">
      <c r="A140" s="10" t="s">
        <v>212</v>
      </c>
      <c r="B140" s="16">
        <v>788618</v>
      </c>
      <c r="C140" s="7">
        <v>424</v>
      </c>
      <c r="D140" s="7" t="s">
        <v>185</v>
      </c>
      <c r="E140" s="7" t="s">
        <v>193</v>
      </c>
      <c r="F140" s="7" t="s">
        <v>195</v>
      </c>
      <c r="G140" s="7">
        <v>3</v>
      </c>
      <c r="H140" s="7">
        <v>11</v>
      </c>
      <c r="I140" s="7" t="s">
        <v>200</v>
      </c>
      <c r="J140" s="7"/>
      <c r="K140" s="7" t="str">
        <f t="shared" si="8"/>
        <v>6</v>
      </c>
      <c r="L140" s="7" t="str">
        <f t="shared" si="9"/>
        <v>18</v>
      </c>
      <c r="M140" s="7"/>
    </row>
    <row r="141" spans="1:13" ht="21.6" hidden="1" x14ac:dyDescent="0.4">
      <c r="A141" s="10" t="s">
        <v>213</v>
      </c>
      <c r="B141" s="16">
        <v>678408</v>
      </c>
      <c r="C141" s="7">
        <v>385</v>
      </c>
      <c r="D141" s="7" t="s">
        <v>184</v>
      </c>
      <c r="E141" s="7" t="s">
        <v>188</v>
      </c>
      <c r="F141" s="7" t="s">
        <v>195</v>
      </c>
      <c r="G141" s="7">
        <v>3</v>
      </c>
      <c r="H141" s="7">
        <v>11</v>
      </c>
      <c r="I141" s="7" t="s">
        <v>200</v>
      </c>
      <c r="J141" s="7"/>
      <c r="K141" s="7" t="str">
        <f t="shared" si="8"/>
        <v>4</v>
      </c>
      <c r="L141" s="7" t="str">
        <f t="shared" si="9"/>
        <v>08</v>
      </c>
      <c r="M141" s="7"/>
    </row>
    <row r="142" spans="1:13" ht="21.6" x14ac:dyDescent="0.4">
      <c r="A142" s="10" t="s">
        <v>214</v>
      </c>
      <c r="B142" s="16">
        <v>805104</v>
      </c>
      <c r="C142" s="7">
        <v>299</v>
      </c>
      <c r="D142" s="7" t="s">
        <v>184</v>
      </c>
      <c r="E142" s="7" t="s">
        <v>191</v>
      </c>
      <c r="F142" s="7" t="s">
        <v>195</v>
      </c>
      <c r="G142" s="7">
        <v>2</v>
      </c>
      <c r="H142" s="7">
        <v>12</v>
      </c>
      <c r="I142" s="7" t="s">
        <v>200</v>
      </c>
      <c r="J142" s="7" t="str">
        <f>F142</f>
        <v>L</v>
      </c>
      <c r="K142" s="7" t="str">
        <f t="shared" si="8"/>
        <v>1</v>
      </c>
      <c r="L142" s="7" t="str">
        <f t="shared" si="9"/>
        <v>04</v>
      </c>
      <c r="M142" s="7"/>
    </row>
    <row r="143" spans="1:13" ht="21.6" hidden="1" x14ac:dyDescent="0.4">
      <c r="A143" s="10" t="s">
        <v>212</v>
      </c>
      <c r="B143" s="17" t="s">
        <v>148</v>
      </c>
      <c r="C143" s="7">
        <v>364</v>
      </c>
      <c r="D143" s="7" t="s">
        <v>185</v>
      </c>
      <c r="E143" s="7" t="s">
        <v>188</v>
      </c>
      <c r="F143" s="7" t="s">
        <v>196</v>
      </c>
      <c r="G143" s="7">
        <v>2</v>
      </c>
      <c r="H143" s="7">
        <v>12</v>
      </c>
      <c r="I143" s="7" t="s">
        <v>200</v>
      </c>
      <c r="J143" s="7" t="str">
        <f>F143</f>
        <v>H</v>
      </c>
      <c r="K143" s="7" t="str">
        <f t="shared" si="8"/>
        <v>4</v>
      </c>
      <c r="L143" s="7" t="str">
        <f t="shared" si="9"/>
        <v>98</v>
      </c>
      <c r="M143" s="7"/>
    </row>
    <row r="144" spans="1:13" ht="21.6" hidden="1" x14ac:dyDescent="0.4">
      <c r="A144" s="10" t="s">
        <v>213</v>
      </c>
      <c r="B144" s="16">
        <v>508366</v>
      </c>
      <c r="C144" s="7">
        <v>439</v>
      </c>
      <c r="D144" s="7" t="s">
        <v>184</v>
      </c>
      <c r="E144" s="7" t="s">
        <v>193</v>
      </c>
      <c r="F144" s="7" t="s">
        <v>196</v>
      </c>
      <c r="G144" s="7">
        <v>4</v>
      </c>
      <c r="H144" s="7">
        <v>10</v>
      </c>
      <c r="I144" s="7" t="s">
        <v>200</v>
      </c>
      <c r="J144" s="7"/>
      <c r="K144" s="7" t="str">
        <f t="shared" si="8"/>
        <v>3</v>
      </c>
      <c r="L144" s="7" t="str">
        <f t="shared" si="9"/>
        <v>66</v>
      </c>
      <c r="M144" s="7"/>
    </row>
    <row r="145" spans="1:13" ht="21.6" x14ac:dyDescent="0.4">
      <c r="A145" s="10" t="s">
        <v>214</v>
      </c>
      <c r="B145" s="16">
        <v>614964</v>
      </c>
      <c r="C145" s="7">
        <v>457</v>
      </c>
      <c r="D145" s="7" t="s">
        <v>184</v>
      </c>
      <c r="E145" s="7" t="s">
        <v>192</v>
      </c>
      <c r="F145" s="7" t="s">
        <v>196</v>
      </c>
      <c r="G145" s="7">
        <v>3</v>
      </c>
      <c r="H145" s="7">
        <v>11</v>
      </c>
      <c r="I145" s="7" t="s">
        <v>200</v>
      </c>
      <c r="J145" s="7"/>
      <c r="K145" s="7" t="str">
        <f t="shared" si="8"/>
        <v>9</v>
      </c>
      <c r="L145" s="7" t="str">
        <f t="shared" si="9"/>
        <v>64</v>
      </c>
      <c r="M145" s="7"/>
    </row>
    <row r="146" spans="1:13" ht="21.6" hidden="1" x14ac:dyDescent="0.4">
      <c r="A146" s="10" t="s">
        <v>212</v>
      </c>
      <c r="B146" s="16">
        <v>531919</v>
      </c>
      <c r="C146" s="7">
        <v>413</v>
      </c>
      <c r="D146" s="7" t="s">
        <v>184</v>
      </c>
      <c r="E146" s="7" t="s">
        <v>193</v>
      </c>
      <c r="F146" s="7" t="s">
        <v>195</v>
      </c>
      <c r="G146" s="7">
        <v>3</v>
      </c>
      <c r="H146" s="7">
        <v>11</v>
      </c>
      <c r="I146" s="7" t="s">
        <v>199</v>
      </c>
      <c r="J146" s="7"/>
      <c r="K146" s="7" t="str">
        <f t="shared" si="8"/>
        <v>9</v>
      </c>
      <c r="L146" s="7" t="str">
        <f t="shared" si="9"/>
        <v>19</v>
      </c>
      <c r="M146" s="7"/>
    </row>
    <row r="147" spans="1:13" ht="21.6" hidden="1" x14ac:dyDescent="0.4">
      <c r="A147" s="10" t="s">
        <v>213</v>
      </c>
      <c r="B147" s="16">
        <v>414222</v>
      </c>
      <c r="C147" s="7">
        <v>222</v>
      </c>
      <c r="D147" s="7" t="s">
        <v>185</v>
      </c>
      <c r="E147" s="7" t="s">
        <v>189</v>
      </c>
      <c r="F147" s="7" t="s">
        <v>195</v>
      </c>
      <c r="G147" s="7">
        <v>1</v>
      </c>
      <c r="H147" s="7">
        <v>13</v>
      </c>
      <c r="I147" s="7" t="s">
        <v>200</v>
      </c>
      <c r="J147" s="7"/>
      <c r="K147" s="7" t="str">
        <f t="shared" si="8"/>
        <v>2</v>
      </c>
      <c r="L147" s="7" t="str">
        <f t="shared" si="9"/>
        <v>22</v>
      </c>
      <c r="M147" s="7"/>
    </row>
    <row r="148" spans="1:13" ht="21.6" x14ac:dyDescent="0.4">
      <c r="A148" s="10" t="s">
        <v>214</v>
      </c>
      <c r="B148" s="16">
        <v>562170</v>
      </c>
      <c r="C148" s="7">
        <v>365</v>
      </c>
      <c r="D148" s="7" t="s">
        <v>184</v>
      </c>
      <c r="E148" s="7" t="s">
        <v>188</v>
      </c>
      <c r="F148" s="7" t="s">
        <v>196</v>
      </c>
      <c r="G148" s="7">
        <v>3</v>
      </c>
      <c r="H148" s="7">
        <v>11</v>
      </c>
      <c r="I148" s="7" t="s">
        <v>200</v>
      </c>
      <c r="J148" s="7"/>
      <c r="K148" s="7" t="str">
        <f t="shared" si="8"/>
        <v>1</v>
      </c>
      <c r="L148" s="7" t="str">
        <f t="shared" si="9"/>
        <v>70</v>
      </c>
      <c r="M148" s="7"/>
    </row>
    <row r="149" spans="1:13" ht="21.6" hidden="1" x14ac:dyDescent="0.4">
      <c r="A149" s="10" t="s">
        <v>212</v>
      </c>
      <c r="B149" s="16">
        <v>440709</v>
      </c>
      <c r="C149" s="7">
        <v>343</v>
      </c>
      <c r="D149" s="7" t="s">
        <v>184</v>
      </c>
      <c r="E149" s="7" t="s">
        <v>190</v>
      </c>
      <c r="F149" s="7" t="s">
        <v>195</v>
      </c>
      <c r="G149" s="7">
        <v>2</v>
      </c>
      <c r="H149" s="7">
        <v>12</v>
      </c>
      <c r="I149" s="7" t="s">
        <v>199</v>
      </c>
      <c r="J149" s="7"/>
      <c r="K149" s="7" t="str">
        <f t="shared" si="8"/>
        <v>7</v>
      </c>
      <c r="L149" s="7" t="str">
        <f t="shared" si="9"/>
        <v>09</v>
      </c>
      <c r="M149" s="7"/>
    </row>
    <row r="150" spans="1:13" ht="21.6" hidden="1" x14ac:dyDescent="0.4">
      <c r="A150" s="10" t="s">
        <v>213</v>
      </c>
      <c r="B150" s="16">
        <v>729838</v>
      </c>
      <c r="C150" s="7">
        <v>431</v>
      </c>
      <c r="D150" s="7" t="s">
        <v>184</v>
      </c>
      <c r="E150" s="7" t="s">
        <v>193</v>
      </c>
      <c r="F150" s="7" t="s">
        <v>195</v>
      </c>
      <c r="G150" s="7">
        <v>3</v>
      </c>
      <c r="H150" s="7">
        <v>11</v>
      </c>
      <c r="I150" s="7" t="s">
        <v>200</v>
      </c>
      <c r="J150" s="7"/>
      <c r="K150" s="7" t="str">
        <f t="shared" si="8"/>
        <v>8</v>
      </c>
      <c r="L150" s="7" t="str">
        <f t="shared" si="9"/>
        <v>38</v>
      </c>
      <c r="M150" s="7"/>
    </row>
    <row r="151" spans="1:13" ht="21.6" x14ac:dyDescent="0.4">
      <c r="A151" s="10" t="s">
        <v>214</v>
      </c>
      <c r="B151" s="16">
        <v>82262</v>
      </c>
      <c r="C151" s="7">
        <v>271</v>
      </c>
      <c r="D151" s="7" t="s">
        <v>184</v>
      </c>
      <c r="E151" s="7" t="s">
        <v>191</v>
      </c>
      <c r="F151" s="12" t="s">
        <v>196</v>
      </c>
      <c r="G151" s="7">
        <v>1</v>
      </c>
      <c r="H151" s="7">
        <v>13</v>
      </c>
      <c r="I151" s="7" t="s">
        <v>200</v>
      </c>
      <c r="J151" s="7"/>
      <c r="K151" s="7" t="str">
        <f t="shared" si="8"/>
        <v>6</v>
      </c>
      <c r="L151" s="7" t="str">
        <f t="shared" si="9"/>
        <v>62</v>
      </c>
      <c r="M151" s="7"/>
    </row>
    <row r="152" spans="1:13" ht="21.6" hidden="1" x14ac:dyDescent="0.4">
      <c r="A152" s="10" t="s">
        <v>212</v>
      </c>
      <c r="B152" s="16">
        <v>747183</v>
      </c>
      <c r="C152" s="7">
        <v>407</v>
      </c>
      <c r="D152" s="7" t="s">
        <v>184</v>
      </c>
      <c r="E152" s="7" t="s">
        <v>193</v>
      </c>
      <c r="F152" s="7" t="s">
        <v>196</v>
      </c>
      <c r="G152" s="7">
        <v>3</v>
      </c>
      <c r="H152" s="7">
        <v>11</v>
      </c>
      <c r="I152" s="7" t="s">
        <v>199</v>
      </c>
      <c r="J152" s="7"/>
      <c r="K152" s="7" t="str">
        <f t="shared" si="8"/>
        <v>1</v>
      </c>
      <c r="L152" s="7" t="str">
        <f t="shared" si="9"/>
        <v>83</v>
      </c>
      <c r="M152" s="7"/>
    </row>
    <row r="153" spans="1:13" ht="21.6" hidden="1" x14ac:dyDescent="0.4">
      <c r="A153" s="10" t="s">
        <v>213</v>
      </c>
      <c r="B153" s="16">
        <v>807782</v>
      </c>
      <c r="C153" s="7">
        <v>451</v>
      </c>
      <c r="D153" s="7" t="s">
        <v>184</v>
      </c>
      <c r="E153" s="7" t="s">
        <v>192</v>
      </c>
      <c r="F153" s="7" t="s">
        <v>196</v>
      </c>
      <c r="G153" s="7">
        <v>3</v>
      </c>
      <c r="H153" s="7">
        <v>11</v>
      </c>
      <c r="I153" s="7" t="s">
        <v>200</v>
      </c>
      <c r="J153" s="7"/>
      <c r="K153" s="7" t="str">
        <f t="shared" si="8"/>
        <v>7</v>
      </c>
      <c r="L153" s="7" t="str">
        <f t="shared" si="9"/>
        <v>82</v>
      </c>
      <c r="M153" s="7"/>
    </row>
    <row r="154" spans="1:13" ht="21.6" x14ac:dyDescent="0.4">
      <c r="A154" s="10" t="s">
        <v>214</v>
      </c>
      <c r="B154" s="16">
        <v>277959</v>
      </c>
      <c r="C154" s="7">
        <v>436</v>
      </c>
      <c r="D154" s="7" t="s">
        <v>185</v>
      </c>
      <c r="E154" s="7" t="s">
        <v>193</v>
      </c>
      <c r="F154" s="12" t="s">
        <v>196</v>
      </c>
      <c r="G154" s="7">
        <v>2</v>
      </c>
      <c r="H154" s="7">
        <v>12</v>
      </c>
      <c r="I154" s="7" t="s">
        <v>199</v>
      </c>
      <c r="J154" s="7"/>
      <c r="K154" s="7" t="str">
        <f t="shared" si="8"/>
        <v>9</v>
      </c>
      <c r="L154" s="7" t="str">
        <f t="shared" si="9"/>
        <v>59</v>
      </c>
      <c r="M154" s="7"/>
    </row>
    <row r="155" spans="1:13" ht="21.6" hidden="1" x14ac:dyDescent="0.4">
      <c r="A155" s="10" t="s">
        <v>212</v>
      </c>
      <c r="B155" s="16">
        <v>429749</v>
      </c>
      <c r="C155" s="7">
        <v>383</v>
      </c>
      <c r="D155" s="7" t="s">
        <v>184</v>
      </c>
      <c r="E155" s="7" t="s">
        <v>188</v>
      </c>
      <c r="F155" s="7" t="s">
        <v>195</v>
      </c>
      <c r="G155" s="7">
        <v>2</v>
      </c>
      <c r="H155" s="7">
        <v>12</v>
      </c>
      <c r="I155" s="7" t="s">
        <v>199</v>
      </c>
      <c r="J155" s="7"/>
      <c r="K155" s="7" t="str">
        <f t="shared" si="8"/>
        <v>7</v>
      </c>
      <c r="L155" s="7" t="str">
        <f t="shared" si="9"/>
        <v>49</v>
      </c>
      <c r="M155" s="7"/>
    </row>
    <row r="156" spans="1:13" ht="21.6" hidden="1" x14ac:dyDescent="0.4">
      <c r="A156" s="10" t="s">
        <v>213</v>
      </c>
      <c r="B156" s="16">
        <v>837847</v>
      </c>
      <c r="C156" s="7">
        <v>421</v>
      </c>
      <c r="D156" s="7" t="s">
        <v>184</v>
      </c>
      <c r="E156" s="7" t="s">
        <v>193</v>
      </c>
      <c r="F156" s="7" t="s">
        <v>195</v>
      </c>
      <c r="G156" s="7">
        <v>3</v>
      </c>
      <c r="H156" s="7">
        <v>11</v>
      </c>
      <c r="I156" s="7" t="s">
        <v>199</v>
      </c>
      <c r="J156" s="7" t="str">
        <f>I156</f>
        <v>ຄີກ</v>
      </c>
      <c r="K156" s="7" t="str">
        <f t="shared" si="8"/>
        <v>8</v>
      </c>
      <c r="L156" s="7" t="str">
        <f t="shared" si="9"/>
        <v>47</v>
      </c>
      <c r="M156" s="7"/>
    </row>
    <row r="157" spans="1:13" ht="21.6" x14ac:dyDescent="0.4">
      <c r="A157" s="10" t="s">
        <v>214</v>
      </c>
      <c r="B157" s="16">
        <v>176532</v>
      </c>
      <c r="C157" s="7">
        <v>231</v>
      </c>
      <c r="D157" s="7" t="s">
        <v>183</v>
      </c>
      <c r="E157" s="7" t="s">
        <v>189</v>
      </c>
      <c r="F157" s="12" t="s">
        <v>195</v>
      </c>
      <c r="G157" s="7">
        <v>0</v>
      </c>
      <c r="H157" s="7">
        <v>14</v>
      </c>
      <c r="I157" s="7" t="s">
        <v>200</v>
      </c>
      <c r="J157" s="7"/>
      <c r="K157" s="7" t="str">
        <f t="shared" si="8"/>
        <v>5</v>
      </c>
      <c r="L157" s="7" t="str">
        <f t="shared" si="9"/>
        <v>32</v>
      </c>
      <c r="M157" s="7"/>
    </row>
    <row r="158" spans="1:13" ht="21.6" hidden="1" x14ac:dyDescent="0.4">
      <c r="A158" s="10" t="s">
        <v>212</v>
      </c>
      <c r="B158" s="16">
        <v>743611</v>
      </c>
      <c r="C158" s="7">
        <v>309</v>
      </c>
      <c r="D158" s="7" t="s">
        <v>184</v>
      </c>
      <c r="E158" s="7" t="s">
        <v>190</v>
      </c>
      <c r="F158" s="7" t="s">
        <v>195</v>
      </c>
      <c r="G158" s="7">
        <v>2</v>
      </c>
      <c r="H158" s="7">
        <v>12</v>
      </c>
      <c r="I158" s="7" t="s">
        <v>199</v>
      </c>
      <c r="J158" s="7"/>
      <c r="K158" s="7" t="str">
        <f t="shared" si="8"/>
        <v>6</v>
      </c>
      <c r="L158" s="7" t="str">
        <f t="shared" si="9"/>
        <v>11</v>
      </c>
      <c r="M158" s="7"/>
    </row>
    <row r="159" spans="1:13" ht="21.6" hidden="1" x14ac:dyDescent="0.4">
      <c r="A159" s="10" t="s">
        <v>213</v>
      </c>
      <c r="B159" s="16">
        <v>898881</v>
      </c>
      <c r="C159" s="7">
        <v>480</v>
      </c>
      <c r="D159" s="7" t="s">
        <v>185</v>
      </c>
      <c r="E159" s="7" t="s">
        <v>192</v>
      </c>
      <c r="F159" s="7" t="s">
        <v>196</v>
      </c>
      <c r="G159" s="7">
        <v>3</v>
      </c>
      <c r="H159" s="7">
        <v>11</v>
      </c>
      <c r="I159" s="7" t="s">
        <v>199</v>
      </c>
      <c r="J159" s="7"/>
      <c r="K159" s="7" t="str">
        <f t="shared" si="8"/>
        <v>8</v>
      </c>
      <c r="L159" s="7" t="str">
        <f t="shared" si="9"/>
        <v>81</v>
      </c>
      <c r="M159" s="7"/>
    </row>
    <row r="160" spans="1:13" ht="21.6" x14ac:dyDescent="0.4">
      <c r="A160" s="10" t="s">
        <v>214</v>
      </c>
      <c r="B160" s="16">
        <v>771277</v>
      </c>
      <c r="C160" s="7">
        <v>447</v>
      </c>
      <c r="D160" s="7" t="s">
        <v>184</v>
      </c>
      <c r="E160" s="12" t="s">
        <v>193</v>
      </c>
      <c r="F160" s="12" t="s">
        <v>196</v>
      </c>
      <c r="G160" s="7">
        <v>4</v>
      </c>
      <c r="H160" s="7">
        <v>10</v>
      </c>
      <c r="I160" s="7" t="s">
        <v>199</v>
      </c>
      <c r="J160" s="7"/>
      <c r="K160" s="7" t="str">
        <f t="shared" si="8"/>
        <v>2</v>
      </c>
      <c r="L160" s="7" t="str">
        <f t="shared" si="9"/>
        <v>77</v>
      </c>
      <c r="M160" s="7"/>
    </row>
    <row r="161" spans="1:13" ht="21.6" hidden="1" x14ac:dyDescent="0.4">
      <c r="A161" s="10" t="s">
        <v>212</v>
      </c>
      <c r="B161" s="16">
        <v>381667</v>
      </c>
      <c r="C161" s="7">
        <v>376</v>
      </c>
      <c r="D161" s="7" t="s">
        <v>185</v>
      </c>
      <c r="E161" s="11" t="s">
        <v>188</v>
      </c>
      <c r="F161" s="7" t="s">
        <v>196</v>
      </c>
      <c r="G161" s="7">
        <v>2</v>
      </c>
      <c r="H161" s="7">
        <v>12</v>
      </c>
      <c r="I161" s="7" t="s">
        <v>199</v>
      </c>
      <c r="J161" s="7"/>
      <c r="K161" s="7" t="str">
        <f t="shared" si="8"/>
        <v>6</v>
      </c>
      <c r="L161" s="7" t="str">
        <f t="shared" si="9"/>
        <v>67</v>
      </c>
      <c r="M161" s="7"/>
    </row>
    <row r="162" spans="1:13" ht="21.6" hidden="1" x14ac:dyDescent="0.4">
      <c r="A162" s="10" t="s">
        <v>213</v>
      </c>
      <c r="B162" s="16">
        <v>61132</v>
      </c>
      <c r="C162" s="7">
        <v>168</v>
      </c>
      <c r="D162" s="7" t="s">
        <v>186</v>
      </c>
      <c r="E162" s="11" t="s">
        <v>187</v>
      </c>
      <c r="F162" s="7" t="s">
        <v>195</v>
      </c>
      <c r="G162" s="7">
        <v>0</v>
      </c>
      <c r="H162" s="7">
        <v>14</v>
      </c>
      <c r="I162" s="7" t="s">
        <v>200</v>
      </c>
      <c r="J162" s="7"/>
      <c r="K162" s="7" t="str">
        <f t="shared" ref="K162:K179" si="10">MID(B162,4,1)</f>
        <v>3</v>
      </c>
      <c r="L162" s="7" t="str">
        <f t="shared" ref="L162:L179" si="11">RIGHT(B162,2)</f>
        <v>32</v>
      </c>
      <c r="M162" s="7"/>
    </row>
    <row r="163" spans="1:13" ht="21.6" x14ac:dyDescent="0.4">
      <c r="A163" s="10" t="s">
        <v>214</v>
      </c>
      <c r="B163" s="16">
        <v>434354</v>
      </c>
      <c r="C163" s="7">
        <v>340</v>
      </c>
      <c r="D163" s="7" t="s">
        <v>185</v>
      </c>
      <c r="E163" s="12" t="s">
        <v>190</v>
      </c>
      <c r="F163" s="13" t="s">
        <v>196</v>
      </c>
      <c r="G163" s="7">
        <v>2</v>
      </c>
      <c r="H163" s="7">
        <v>12</v>
      </c>
      <c r="I163" s="7" t="s">
        <v>200</v>
      </c>
      <c r="J163" s="7"/>
      <c r="K163" s="7" t="str">
        <f t="shared" si="10"/>
        <v>3</v>
      </c>
      <c r="L163" s="7" t="str">
        <f t="shared" si="11"/>
        <v>54</v>
      </c>
      <c r="M163" s="7"/>
    </row>
    <row r="164" spans="1:13" ht="21.6" hidden="1" x14ac:dyDescent="0.4">
      <c r="A164" s="10" t="s">
        <v>212</v>
      </c>
      <c r="B164" s="16">
        <v>819304</v>
      </c>
      <c r="C164" s="7">
        <v>320</v>
      </c>
      <c r="D164" s="7" t="s">
        <v>185</v>
      </c>
      <c r="E164" s="11" t="s">
        <v>190</v>
      </c>
      <c r="F164" s="11" t="s">
        <v>195</v>
      </c>
      <c r="G164" s="7">
        <v>2</v>
      </c>
      <c r="H164" s="7">
        <v>12</v>
      </c>
      <c r="I164" s="7" t="s">
        <v>200</v>
      </c>
      <c r="J164" s="7"/>
      <c r="K164" s="7" t="str">
        <f t="shared" si="10"/>
        <v>3</v>
      </c>
      <c r="L164" s="7" t="str">
        <f t="shared" si="11"/>
        <v>04</v>
      </c>
      <c r="M164" s="7"/>
    </row>
    <row r="165" spans="1:13" ht="21.6" hidden="1" x14ac:dyDescent="0.4">
      <c r="A165" s="10" t="s">
        <v>213</v>
      </c>
      <c r="B165" s="16">
        <v>984174</v>
      </c>
      <c r="C165" s="7">
        <v>413</v>
      </c>
      <c r="D165" s="7" t="s">
        <v>184</v>
      </c>
      <c r="E165" s="7" t="s">
        <v>193</v>
      </c>
      <c r="F165" s="11" t="s">
        <v>196</v>
      </c>
      <c r="G165" s="7">
        <v>3</v>
      </c>
      <c r="H165" s="7">
        <v>11</v>
      </c>
      <c r="I165" s="7" t="s">
        <v>200</v>
      </c>
      <c r="J165" s="7"/>
      <c r="K165" s="7" t="str">
        <f t="shared" si="10"/>
        <v>1</v>
      </c>
      <c r="L165" s="7" t="str">
        <f t="shared" si="11"/>
        <v>74</v>
      </c>
      <c r="M165" s="7"/>
    </row>
    <row r="166" spans="1:13" ht="21.6" x14ac:dyDescent="0.4">
      <c r="A166" s="10" t="s">
        <v>214</v>
      </c>
      <c r="B166" s="16">
        <v>237212</v>
      </c>
      <c r="C166" s="7">
        <v>179</v>
      </c>
      <c r="D166" s="7" t="s">
        <v>183</v>
      </c>
      <c r="E166" s="12" t="s">
        <v>187</v>
      </c>
      <c r="F166" s="7" t="s">
        <v>195</v>
      </c>
      <c r="G166" s="7">
        <v>0</v>
      </c>
      <c r="H166" s="7">
        <v>14</v>
      </c>
      <c r="I166" s="7" t="s">
        <v>200</v>
      </c>
      <c r="J166" s="7"/>
      <c r="K166" s="7" t="str">
        <f t="shared" si="10"/>
        <v>2</v>
      </c>
      <c r="L166" s="7" t="str">
        <f t="shared" si="11"/>
        <v>12</v>
      </c>
      <c r="M166" s="7"/>
    </row>
    <row r="167" spans="1:13" ht="21.6" hidden="1" x14ac:dyDescent="0.4">
      <c r="A167" s="10" t="s">
        <v>212</v>
      </c>
      <c r="B167" s="16">
        <v>646339</v>
      </c>
      <c r="C167" s="7">
        <v>377</v>
      </c>
      <c r="D167" s="7" t="s">
        <v>184</v>
      </c>
      <c r="E167" s="7" t="s">
        <v>188</v>
      </c>
      <c r="F167" s="7" t="s">
        <v>195</v>
      </c>
      <c r="G167" s="7">
        <v>3</v>
      </c>
      <c r="H167" s="7">
        <v>11</v>
      </c>
      <c r="I167" s="7" t="s">
        <v>199</v>
      </c>
      <c r="J167" s="7"/>
      <c r="K167" s="7" t="str">
        <f t="shared" si="10"/>
        <v>3</v>
      </c>
      <c r="L167" s="7" t="str">
        <f t="shared" si="11"/>
        <v>39</v>
      </c>
      <c r="M167" s="7" t="s">
        <v>210</v>
      </c>
    </row>
    <row r="168" spans="1:13" ht="21.6" hidden="1" x14ac:dyDescent="0.4">
      <c r="A168" s="10" t="s">
        <v>213</v>
      </c>
      <c r="B168" s="16">
        <v>233237</v>
      </c>
      <c r="C168" s="7">
        <v>222</v>
      </c>
      <c r="D168" s="7" t="s">
        <v>185</v>
      </c>
      <c r="E168" s="7" t="s">
        <v>189</v>
      </c>
      <c r="F168" s="7" t="s">
        <v>195</v>
      </c>
      <c r="G168" s="7">
        <v>1</v>
      </c>
      <c r="H168" s="7">
        <v>13</v>
      </c>
      <c r="I168" s="7" t="s">
        <v>199</v>
      </c>
      <c r="J168" s="7"/>
      <c r="K168" s="7" t="str">
        <f t="shared" si="10"/>
        <v>2</v>
      </c>
      <c r="L168" s="7" t="str">
        <f t="shared" si="11"/>
        <v>37</v>
      </c>
      <c r="M168" s="7"/>
    </row>
    <row r="169" spans="1:13" ht="21.6" x14ac:dyDescent="0.4">
      <c r="A169" s="10" t="s">
        <v>214</v>
      </c>
      <c r="B169" s="16">
        <v>444669</v>
      </c>
      <c r="C169" s="7">
        <v>440</v>
      </c>
      <c r="D169" s="12" t="s">
        <v>185</v>
      </c>
      <c r="E169" s="12" t="s">
        <v>193</v>
      </c>
      <c r="F169" s="7" t="s">
        <v>196</v>
      </c>
      <c r="G169" s="7">
        <v>3</v>
      </c>
      <c r="H169" s="7">
        <v>11</v>
      </c>
      <c r="I169" s="7" t="s">
        <v>199</v>
      </c>
      <c r="J169" s="7"/>
      <c r="K169" s="7" t="str">
        <f t="shared" si="10"/>
        <v>6</v>
      </c>
      <c r="L169" s="7" t="str">
        <f t="shared" si="11"/>
        <v>69</v>
      </c>
      <c r="M169" s="7"/>
    </row>
    <row r="170" spans="1:13" ht="21.6" hidden="1" x14ac:dyDescent="0.4">
      <c r="A170" s="10" t="s">
        <v>212</v>
      </c>
      <c r="B170" s="16">
        <v>818887</v>
      </c>
      <c r="C170" s="7">
        <v>521</v>
      </c>
      <c r="D170" s="7" t="s">
        <v>184</v>
      </c>
      <c r="E170" s="7" t="s">
        <v>194</v>
      </c>
      <c r="F170" s="7" t="s">
        <v>196</v>
      </c>
      <c r="G170" s="7">
        <v>4</v>
      </c>
      <c r="H170" s="7">
        <v>10</v>
      </c>
      <c r="I170" s="7" t="s">
        <v>199</v>
      </c>
      <c r="J170" s="7"/>
      <c r="K170" s="7" t="str">
        <f t="shared" si="10"/>
        <v>8</v>
      </c>
      <c r="L170" s="7" t="str">
        <f t="shared" si="11"/>
        <v>87</v>
      </c>
      <c r="M170" s="7"/>
    </row>
    <row r="171" spans="1:13" ht="21.6" hidden="1" x14ac:dyDescent="0.4">
      <c r="A171" s="10" t="s">
        <v>213</v>
      </c>
      <c r="B171" s="16">
        <v>14065</v>
      </c>
      <c r="C171" s="7">
        <v>271</v>
      </c>
      <c r="D171" s="7" t="s">
        <v>184</v>
      </c>
      <c r="E171" s="7" t="s">
        <v>191</v>
      </c>
      <c r="F171" s="7" t="s">
        <v>196</v>
      </c>
      <c r="G171" s="7">
        <v>1</v>
      </c>
      <c r="H171" s="7">
        <v>13</v>
      </c>
      <c r="I171" s="7" t="s">
        <v>199</v>
      </c>
      <c r="J171" s="7"/>
      <c r="K171" s="7" t="str">
        <f t="shared" si="10"/>
        <v>6</v>
      </c>
      <c r="L171" s="7" t="str">
        <f t="shared" si="11"/>
        <v>65</v>
      </c>
      <c r="M171" s="7"/>
    </row>
    <row r="172" spans="1:13" ht="21.6" x14ac:dyDescent="0.4">
      <c r="A172" s="10" t="s">
        <v>214</v>
      </c>
      <c r="B172" s="16">
        <v>362781</v>
      </c>
      <c r="C172" s="7">
        <v>328</v>
      </c>
      <c r="D172" s="12" t="s">
        <v>185</v>
      </c>
      <c r="E172" s="13" t="s">
        <v>190</v>
      </c>
      <c r="F172" s="7" t="s">
        <v>196</v>
      </c>
      <c r="G172" s="7">
        <v>1</v>
      </c>
      <c r="H172" s="7">
        <v>13</v>
      </c>
      <c r="I172" s="7" t="s">
        <v>199</v>
      </c>
      <c r="J172" s="7"/>
      <c r="K172" s="7" t="str">
        <f t="shared" si="10"/>
        <v>7</v>
      </c>
      <c r="L172" s="7" t="str">
        <f t="shared" si="11"/>
        <v>81</v>
      </c>
      <c r="M172" s="7"/>
    </row>
    <row r="173" spans="1:13" ht="21.6" hidden="1" x14ac:dyDescent="0.4">
      <c r="A173" s="10" t="s">
        <v>212</v>
      </c>
      <c r="B173" s="16">
        <v>148258</v>
      </c>
      <c r="C173" s="7">
        <v>265</v>
      </c>
      <c r="D173" s="7" t="s">
        <v>184</v>
      </c>
      <c r="E173" s="7" t="s">
        <v>191</v>
      </c>
      <c r="F173" s="7" t="s">
        <v>196</v>
      </c>
      <c r="G173" s="7">
        <v>1</v>
      </c>
      <c r="H173" s="7">
        <v>13</v>
      </c>
      <c r="I173" s="7" t="s">
        <v>200</v>
      </c>
      <c r="J173" s="7"/>
      <c r="K173" s="7" t="str">
        <f t="shared" si="10"/>
        <v>2</v>
      </c>
      <c r="L173" s="7" t="str">
        <f t="shared" si="11"/>
        <v>58</v>
      </c>
      <c r="M173" s="7"/>
    </row>
    <row r="174" spans="1:13" ht="21.6" hidden="1" x14ac:dyDescent="0.4">
      <c r="A174" s="10" t="s">
        <v>213</v>
      </c>
      <c r="B174" s="16">
        <v>783738</v>
      </c>
      <c r="C174" s="7">
        <v>378</v>
      </c>
      <c r="D174" s="7" t="s">
        <v>185</v>
      </c>
      <c r="E174" s="7" t="s">
        <v>188</v>
      </c>
      <c r="F174" s="7" t="s">
        <v>195</v>
      </c>
      <c r="G174" s="7">
        <v>2</v>
      </c>
      <c r="H174" s="7">
        <v>12</v>
      </c>
      <c r="I174" s="7" t="s">
        <v>200</v>
      </c>
      <c r="J174" s="7"/>
      <c r="K174" s="7" t="str">
        <f t="shared" si="10"/>
        <v>7</v>
      </c>
      <c r="L174" s="7" t="str">
        <f t="shared" si="11"/>
        <v>38</v>
      </c>
      <c r="M174" s="7"/>
    </row>
    <row r="175" spans="1:13" ht="21.6" x14ac:dyDescent="0.4">
      <c r="A175" s="10" t="s">
        <v>214</v>
      </c>
      <c r="B175" s="16">
        <v>13937</v>
      </c>
      <c r="C175" s="7">
        <v>210</v>
      </c>
      <c r="D175" s="12" t="s">
        <v>186</v>
      </c>
      <c r="E175" s="7" t="s">
        <v>189</v>
      </c>
      <c r="F175" s="7" t="s">
        <v>195</v>
      </c>
      <c r="G175" s="7">
        <v>0</v>
      </c>
      <c r="H175" s="7">
        <v>14</v>
      </c>
      <c r="I175" s="7" t="s">
        <v>199</v>
      </c>
      <c r="J175" s="7"/>
      <c r="K175" s="7" t="str">
        <f t="shared" si="10"/>
        <v>3</v>
      </c>
      <c r="L175" s="7" t="str">
        <f t="shared" si="11"/>
        <v>37</v>
      </c>
      <c r="M175" s="7"/>
    </row>
    <row r="176" spans="1:13" ht="21.6" hidden="1" x14ac:dyDescent="0.4">
      <c r="A176" s="10" t="s">
        <v>212</v>
      </c>
      <c r="B176" s="16">
        <v>272134</v>
      </c>
      <c r="C176" s="7">
        <v>157</v>
      </c>
      <c r="D176" s="7" t="s">
        <v>183</v>
      </c>
      <c r="E176" s="7" t="s">
        <v>187</v>
      </c>
      <c r="F176" s="7" t="s">
        <v>195</v>
      </c>
      <c r="G176" s="7">
        <v>0</v>
      </c>
      <c r="H176" s="7">
        <v>14</v>
      </c>
      <c r="I176" s="7" t="s">
        <v>200</v>
      </c>
      <c r="J176" s="7"/>
      <c r="K176" s="7" t="str">
        <f t="shared" si="10"/>
        <v>1</v>
      </c>
      <c r="L176" s="7" t="str">
        <f t="shared" si="11"/>
        <v>34</v>
      </c>
      <c r="M176" s="7" t="s">
        <v>210</v>
      </c>
    </row>
    <row r="177" spans="1:13" ht="21.6" hidden="1" x14ac:dyDescent="0.4">
      <c r="A177" s="10" t="s">
        <v>213</v>
      </c>
      <c r="B177" s="16">
        <v>458303</v>
      </c>
      <c r="C177" s="7">
        <v>232</v>
      </c>
      <c r="D177" s="7" t="s">
        <v>185</v>
      </c>
      <c r="E177" s="7" t="s">
        <v>189</v>
      </c>
      <c r="F177" s="7" t="s">
        <v>195</v>
      </c>
      <c r="G177" s="7">
        <v>1</v>
      </c>
      <c r="H177" s="7">
        <v>13</v>
      </c>
      <c r="I177" s="7" t="s">
        <v>199</v>
      </c>
      <c r="J177" s="7"/>
      <c r="K177" s="7" t="str">
        <f t="shared" si="10"/>
        <v>3</v>
      </c>
      <c r="L177" s="7" t="str">
        <f t="shared" si="11"/>
        <v>03</v>
      </c>
      <c r="M177" s="7"/>
    </row>
    <row r="178" spans="1:13" ht="21.6" x14ac:dyDescent="0.4">
      <c r="A178" s="10" t="s">
        <v>214</v>
      </c>
      <c r="B178" s="16">
        <v>952355</v>
      </c>
      <c r="C178" s="7">
        <v>418</v>
      </c>
      <c r="D178" s="12" t="s">
        <v>185</v>
      </c>
      <c r="E178" s="7" t="s">
        <v>193</v>
      </c>
      <c r="F178" s="7" t="s">
        <v>196</v>
      </c>
      <c r="G178" s="7">
        <v>3</v>
      </c>
      <c r="H178" s="7">
        <v>11</v>
      </c>
      <c r="I178" s="7" t="s">
        <v>199</v>
      </c>
      <c r="J178" s="7"/>
      <c r="K178" s="7" t="str">
        <f t="shared" si="10"/>
        <v>3</v>
      </c>
      <c r="L178" s="7" t="str">
        <f t="shared" si="11"/>
        <v>55</v>
      </c>
      <c r="M178" s="7"/>
    </row>
    <row r="179" spans="1:13" ht="21.6" hidden="1" x14ac:dyDescent="0.4">
      <c r="A179" s="10" t="s">
        <v>212</v>
      </c>
      <c r="B179" s="16">
        <v>746310</v>
      </c>
      <c r="C179" s="7">
        <v>282</v>
      </c>
      <c r="D179" s="7" t="s">
        <v>185</v>
      </c>
      <c r="E179" s="7" t="s">
        <v>191</v>
      </c>
      <c r="F179" s="11" t="s">
        <v>195</v>
      </c>
      <c r="G179" s="7">
        <v>2</v>
      </c>
      <c r="H179" s="7">
        <v>12</v>
      </c>
      <c r="I179" s="7" t="s">
        <v>200</v>
      </c>
      <c r="J179" s="7" t="str">
        <f>F179</f>
        <v>L</v>
      </c>
      <c r="K179" s="7" t="str">
        <f t="shared" si="10"/>
        <v>3</v>
      </c>
      <c r="L179" s="7" t="str">
        <f t="shared" si="11"/>
        <v>10</v>
      </c>
      <c r="M179" s="7"/>
    </row>
    <row r="180" spans="1:13" ht="21.6" hidden="1" x14ac:dyDescent="0.4">
      <c r="A180" s="10" t="s">
        <v>213</v>
      </c>
      <c r="B180" s="16">
        <v>681994</v>
      </c>
      <c r="C180" s="7">
        <v>490</v>
      </c>
      <c r="D180" s="7" t="s">
        <v>185</v>
      </c>
      <c r="E180" s="7" t="s">
        <v>192</v>
      </c>
      <c r="F180" s="11" t="s">
        <v>196</v>
      </c>
      <c r="G180" s="7">
        <v>3</v>
      </c>
      <c r="H180" s="7">
        <v>11</v>
      </c>
      <c r="I180" s="7" t="s">
        <v>200</v>
      </c>
      <c r="J180" s="7"/>
      <c r="K180" s="7"/>
      <c r="L180" s="7"/>
      <c r="M180" s="7"/>
    </row>
    <row r="181" spans="1:13" ht="21.6" hidden="1" x14ac:dyDescent="0.4">
      <c r="A181" s="10" t="s">
        <v>212</v>
      </c>
      <c r="B181" s="16">
        <v>256124</v>
      </c>
      <c r="C181" s="7">
        <v>168</v>
      </c>
      <c r="D181" s="7" t="s">
        <v>186</v>
      </c>
      <c r="E181" s="7" t="s">
        <v>187</v>
      </c>
      <c r="F181" s="11" t="s">
        <v>195</v>
      </c>
      <c r="G181" s="7">
        <v>0</v>
      </c>
      <c r="H181" s="7">
        <v>14</v>
      </c>
      <c r="I181" s="7" t="s">
        <v>200</v>
      </c>
      <c r="J181" s="7"/>
      <c r="K181" s="7" t="str">
        <f>MID(B181,4,1)</f>
        <v>1</v>
      </c>
      <c r="L181" s="7"/>
      <c r="M181" s="7" t="s">
        <v>210</v>
      </c>
    </row>
    <row r="182" spans="1:13" ht="21.6" hidden="1" x14ac:dyDescent="0.4">
      <c r="A182" s="10" t="s">
        <v>213</v>
      </c>
      <c r="B182" s="7" t="s">
        <v>215</v>
      </c>
      <c r="C182" s="7">
        <v>433</v>
      </c>
      <c r="D182" s="7" t="s">
        <v>184</v>
      </c>
      <c r="E182" s="7" t="s">
        <v>193</v>
      </c>
      <c r="F182" s="11" t="s">
        <v>196</v>
      </c>
      <c r="G182" s="7">
        <v>3</v>
      </c>
      <c r="H182" s="7">
        <v>11</v>
      </c>
      <c r="I182" s="7" t="s">
        <v>199</v>
      </c>
      <c r="J182" s="7"/>
      <c r="K182" s="7"/>
      <c r="L182" s="7"/>
      <c r="M182" s="7"/>
    </row>
    <row r="183" spans="1:13" ht="21.6" x14ac:dyDescent="0.4">
      <c r="A183" s="10" t="s">
        <v>214</v>
      </c>
      <c r="B183" s="14" t="s">
        <v>217</v>
      </c>
      <c r="C183" s="14">
        <v>224</v>
      </c>
      <c r="D183" s="14" t="s">
        <v>185</v>
      </c>
      <c r="E183" s="14" t="s">
        <v>189</v>
      </c>
      <c r="F183" s="14" t="s">
        <v>196</v>
      </c>
      <c r="G183" s="14">
        <v>1</v>
      </c>
      <c r="H183" s="14">
        <v>13</v>
      </c>
      <c r="I183" s="14" t="s">
        <v>199</v>
      </c>
      <c r="J183" s="15"/>
      <c r="K183" s="15"/>
      <c r="L183" s="15"/>
      <c r="M183" s="15"/>
    </row>
  </sheetData>
  <autoFilter ref="A1:M183" xr:uid="{00000000-0001-0000-0000-000000000000}">
    <filterColumn colId="0">
      <filters>
        <filter val="ສຸກ"/>
      </filters>
    </filterColumn>
  </autoFilter>
  <phoneticPr fontId="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B193-F600-4C9C-88D6-5346417E704B}">
  <dimension ref="A1:S185"/>
  <sheetViews>
    <sheetView topLeftCell="A172" zoomScale="80" zoomScaleNormal="80" workbookViewId="0">
      <selection activeCell="E7" sqref="E7"/>
    </sheetView>
  </sheetViews>
  <sheetFormatPr defaultRowHeight="15.6" x14ac:dyDescent="0.4"/>
  <cols>
    <col min="1" max="1" width="8.88671875" style="6"/>
    <col min="2" max="2" width="23.88671875" style="2" customWidth="1"/>
    <col min="3" max="3" width="12.77734375" style="4" customWidth="1"/>
    <col min="4" max="4" width="14.5546875" style="2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18.600000000000001" x14ac:dyDescent="0.4">
      <c r="A2" s="20" t="str">
        <f>Model!A2</f>
        <v>ຈັນ</v>
      </c>
      <c r="B2" s="20" t="str">
        <f>Model!B2</f>
        <v>029415</v>
      </c>
      <c r="C2" s="20">
        <f>Model!C2</f>
        <v>185</v>
      </c>
      <c r="D2" s="20" t="str">
        <f>Model!D2</f>
        <v>ຕ່ຳຄີກ</v>
      </c>
      <c r="E2" s="20" t="str">
        <f>Model!E2</f>
        <v>&lt;200</v>
      </c>
      <c r="F2" s="20" t="str">
        <f>Model!F2</f>
        <v>L</v>
      </c>
      <c r="G2" s="20">
        <f>Model!G2</f>
        <v>0</v>
      </c>
      <c r="H2" s="20">
        <f>Model!H2</f>
        <v>14</v>
      </c>
      <c r="I2" s="20" t="str">
        <f>Model!I2</f>
        <v>ຄີກ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18.600000000000001" x14ac:dyDescent="0.4">
      <c r="A3" s="20" t="str">
        <f>Model!A3</f>
        <v>ພຸດ</v>
      </c>
      <c r="B3" s="20" t="str">
        <f>Model!B3</f>
        <v>748936</v>
      </c>
      <c r="C3" s="20">
        <f>Model!C3</f>
        <v>381</v>
      </c>
      <c r="D3" s="20" t="str">
        <f>Model!D3</f>
        <v>ສູງຄີກ</v>
      </c>
      <c r="E3" s="20" t="str">
        <f>Model!E3</f>
        <v>&gt;=350&lt;400</v>
      </c>
      <c r="F3" s="20" t="str">
        <f>Model!F3</f>
        <v>L</v>
      </c>
      <c r="G3" s="20">
        <f>Model!G3</f>
        <v>2</v>
      </c>
      <c r="H3" s="20">
        <f>Model!H3</f>
        <v>12</v>
      </c>
      <c r="I3" s="20" t="str">
        <f>Model!I3</f>
        <v>ຄູ່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18.600000000000001" x14ac:dyDescent="0.4">
      <c r="A4" s="20" t="str">
        <f>Model!A4</f>
        <v>ສຸກ</v>
      </c>
      <c r="B4" s="20" t="str">
        <f>Model!B4</f>
        <v>460107</v>
      </c>
      <c r="C4" s="20">
        <f>Model!C4</f>
        <v>203</v>
      </c>
      <c r="D4" s="20" t="str">
        <f>Model!D4</f>
        <v>ສູງຄີກ</v>
      </c>
      <c r="E4" s="20" t="str">
        <f>Model!E4</f>
        <v>&gt;=200&lt;250</v>
      </c>
      <c r="F4" s="20" t="str">
        <f>Model!F4</f>
        <v>L</v>
      </c>
      <c r="G4" s="20">
        <f>Model!G4</f>
        <v>1</v>
      </c>
      <c r="H4" s="20">
        <f>Model!H4</f>
        <v>13</v>
      </c>
      <c r="I4" s="20" t="str">
        <f>Model!I4</f>
        <v>ຄີກ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18.600000000000001" x14ac:dyDescent="0.4">
      <c r="A5" s="20" t="str">
        <f>Model!A5</f>
        <v>ຈັນ</v>
      </c>
      <c r="B5" s="20" t="str">
        <f>Model!B5</f>
        <v>733822</v>
      </c>
      <c r="C5" s="20">
        <f>Model!C5</f>
        <v>336</v>
      </c>
      <c r="D5" s="20" t="str">
        <f>Model!D5</f>
        <v>ສູງຄູ່</v>
      </c>
      <c r="E5" s="20" t="str">
        <f>Model!E5</f>
        <v>&gt;=300&lt;350</v>
      </c>
      <c r="F5" s="20" t="str">
        <f>Model!F5</f>
        <v>L</v>
      </c>
      <c r="G5" s="20">
        <f>Model!G5</f>
        <v>2</v>
      </c>
      <c r="H5" s="20">
        <f>Model!H5</f>
        <v>12</v>
      </c>
      <c r="I5" s="20" t="str">
        <f>Model!I5</f>
        <v>ຄູ່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18.600000000000001" x14ac:dyDescent="0.4">
      <c r="A6" s="20" t="str">
        <f>Model!A6</f>
        <v>ພຸດ</v>
      </c>
      <c r="B6" s="20" t="str">
        <f>Model!B6</f>
        <v>212850</v>
      </c>
      <c r="C6" s="20">
        <f>Model!C6</f>
        <v>258</v>
      </c>
      <c r="D6" s="20" t="str">
        <f>Model!D6</f>
        <v>ສູງຄູ່</v>
      </c>
      <c r="E6" s="20" t="str">
        <f>Model!E6</f>
        <v>&gt;=250&lt;300</v>
      </c>
      <c r="F6" s="20" t="str">
        <f>Model!F6</f>
        <v>H</v>
      </c>
      <c r="G6" s="20">
        <f>Model!G6</f>
        <v>1</v>
      </c>
      <c r="H6" s="20">
        <f>Model!H6</f>
        <v>13</v>
      </c>
      <c r="I6" s="20" t="str">
        <f>Model!I6</f>
        <v>ຄູ່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18.600000000000001" x14ac:dyDescent="0.4">
      <c r="A7" s="20" t="str">
        <f>Model!A7</f>
        <v>ສຸກ</v>
      </c>
      <c r="B7" s="20" t="str">
        <f>Model!B7</f>
        <v>695339</v>
      </c>
      <c r="C7" s="20">
        <f>Model!C7</f>
        <v>356</v>
      </c>
      <c r="D7" s="20" t="str">
        <f>Model!D7</f>
        <v>ສູງຄູ່</v>
      </c>
      <c r="E7" s="20" t="str">
        <f>Model!E7</f>
        <v>&gt;=350&lt;400</v>
      </c>
      <c r="F7" s="20" t="str">
        <f>Model!F7</f>
        <v>L</v>
      </c>
      <c r="G7" s="20">
        <f>Model!G7</f>
        <v>2</v>
      </c>
      <c r="H7" s="20">
        <f>Model!H7</f>
        <v>12</v>
      </c>
      <c r="I7" s="20" t="str">
        <f>Model!I7</f>
        <v>ຄີກ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18.600000000000001" x14ac:dyDescent="0.4">
      <c r="A8" s="20" t="str">
        <f>Model!A8</f>
        <v>ຈັນ</v>
      </c>
      <c r="B8" s="20" t="str">
        <f>Model!B8</f>
        <v>749614</v>
      </c>
      <c r="C8" s="20">
        <f>Model!C8</f>
        <v>362</v>
      </c>
      <c r="D8" s="20" t="str">
        <f>Model!D8</f>
        <v>ສູງຄູ່</v>
      </c>
      <c r="E8" s="20" t="str">
        <f>Model!E8</f>
        <v>&gt;=350&lt;400</v>
      </c>
      <c r="F8" s="20" t="str">
        <f>Model!F8</f>
        <v>L</v>
      </c>
      <c r="G8" s="20">
        <f>Model!G8</f>
        <v>2</v>
      </c>
      <c r="H8" s="20">
        <f>Model!H8</f>
        <v>12</v>
      </c>
      <c r="I8" s="20" t="str">
        <f>Model!I8</f>
        <v>ຄູ່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18.600000000000001" x14ac:dyDescent="0.4">
      <c r="A9" s="20" t="str">
        <f>Model!A9</f>
        <v>ພຸດ</v>
      </c>
      <c r="B9" s="20" t="str">
        <f>Model!B9</f>
        <v>108866</v>
      </c>
      <c r="C9" s="20">
        <f>Model!C9</f>
        <v>307</v>
      </c>
      <c r="D9" s="20" t="str">
        <f>Model!D9</f>
        <v>ສູງຄີກ</v>
      </c>
      <c r="E9" s="20" t="str">
        <f>Model!E9</f>
        <v>&gt;=300&lt;350</v>
      </c>
      <c r="F9" s="20" t="str">
        <f>Model!F9</f>
        <v>H</v>
      </c>
      <c r="G9" s="20">
        <f>Model!G9</f>
        <v>1</v>
      </c>
      <c r="H9" s="20">
        <f>Model!H9</f>
        <v>13</v>
      </c>
      <c r="I9" s="20" t="str">
        <f>Model!I9</f>
        <v>ຄູ່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18.600000000000001" x14ac:dyDescent="0.4">
      <c r="A10" s="20" t="str">
        <f>Model!A10</f>
        <v>ສຸກ</v>
      </c>
      <c r="B10" s="20" t="str">
        <f>Model!B10</f>
        <v>653513</v>
      </c>
      <c r="C10" s="20">
        <f>Model!C10</f>
        <v>329</v>
      </c>
      <c r="D10" s="20" t="str">
        <f>Model!D10</f>
        <v>ສູງຄີກ</v>
      </c>
      <c r="E10" s="20" t="str">
        <f>Model!E10</f>
        <v>&gt;=300&lt;350</v>
      </c>
      <c r="F10" s="20" t="str">
        <f>Model!F10</f>
        <v>L</v>
      </c>
      <c r="G10" s="20">
        <f>Model!G10</f>
        <v>2</v>
      </c>
      <c r="H10" s="20">
        <f>Model!H10</f>
        <v>12</v>
      </c>
      <c r="I10" s="20" t="str">
        <f>Model!I10</f>
        <v>ຄີກ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18.600000000000001" x14ac:dyDescent="0.4">
      <c r="A11" s="20" t="str">
        <f>Model!A11</f>
        <v>ຈັນ</v>
      </c>
      <c r="B11" s="20" t="str">
        <f>Model!B11</f>
        <v>871715</v>
      </c>
      <c r="C11" s="20">
        <f>Model!C11</f>
        <v>372</v>
      </c>
      <c r="D11" s="20" t="str">
        <f>Model!D11</f>
        <v>ສູງຄູ່</v>
      </c>
      <c r="E11" s="20" t="str">
        <f>Model!E11</f>
        <v>&gt;=350&lt;400</v>
      </c>
      <c r="F11" s="20" t="str">
        <f>Model!F11</f>
        <v>L</v>
      </c>
      <c r="G11" s="20">
        <f>Model!G11</f>
        <v>2</v>
      </c>
      <c r="H11" s="20">
        <f>Model!H11</f>
        <v>12</v>
      </c>
      <c r="I11" s="20" t="str">
        <f>Model!I11</f>
        <v>ຄີກ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18.600000000000001" x14ac:dyDescent="0.4">
      <c r="A12" s="20" t="str">
        <f>Model!A12</f>
        <v>ພຸດ</v>
      </c>
      <c r="B12" s="20" t="str">
        <f>Model!B12</f>
        <v>617694</v>
      </c>
      <c r="C12" s="20">
        <f>Model!C12</f>
        <v>464</v>
      </c>
      <c r="D12" s="20" t="str">
        <f>Model!D12</f>
        <v>ສູງຄູ່</v>
      </c>
      <c r="E12" s="20" t="str">
        <f>Model!E12</f>
        <v>&gt;=450&lt;500</v>
      </c>
      <c r="F12" s="20" t="str">
        <f>Model!F12</f>
        <v>H</v>
      </c>
      <c r="G12" s="20">
        <f>Model!G12</f>
        <v>3</v>
      </c>
      <c r="H12" s="20">
        <f>Model!H12</f>
        <v>11</v>
      </c>
      <c r="I12" s="20" t="str">
        <f>Model!I12</f>
        <v>ຄູ່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18.600000000000001" x14ac:dyDescent="0.4">
      <c r="A13" s="20" t="str">
        <f>Model!A13</f>
        <v>ສຸກ</v>
      </c>
      <c r="B13" s="20" t="str">
        <f>Model!B13</f>
        <v>300987</v>
      </c>
      <c r="C13" s="20">
        <f>Model!C13</f>
        <v>314</v>
      </c>
      <c r="D13" s="20" t="str">
        <f>Model!D13</f>
        <v>ສູງຄູ່</v>
      </c>
      <c r="E13" s="20" t="str">
        <f>Model!E13</f>
        <v>&gt;=300&lt;350</v>
      </c>
      <c r="F13" s="20" t="str">
        <f>Model!F13</f>
        <v>H</v>
      </c>
      <c r="G13" s="20">
        <f>Model!G13</f>
        <v>1</v>
      </c>
      <c r="H13" s="20">
        <f>Model!H13</f>
        <v>13</v>
      </c>
      <c r="I13" s="20" t="str">
        <f>Model!I13</f>
        <v>ຄີກ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18.600000000000001" x14ac:dyDescent="0.4">
      <c r="A14" s="20" t="str">
        <f>Model!A14</f>
        <v>ຈັນ</v>
      </c>
      <c r="B14" s="20" t="str">
        <f>Model!B14</f>
        <v>914605</v>
      </c>
      <c r="C14" s="20">
        <f>Model!C14</f>
        <v>345</v>
      </c>
      <c r="D14" s="20" t="str">
        <f>Model!D14</f>
        <v>ສູງຄີກ</v>
      </c>
      <c r="E14" s="20" t="str">
        <f>Model!E14</f>
        <v>&gt;=300&lt;350</v>
      </c>
      <c r="F14" s="20" t="str">
        <f>Model!F14</f>
        <v>L</v>
      </c>
      <c r="G14" s="20">
        <f>Model!G14</f>
        <v>2</v>
      </c>
      <c r="H14" s="20">
        <f>Model!H14</f>
        <v>12</v>
      </c>
      <c r="I14" s="20" t="str">
        <f>Model!I14</f>
        <v>ຄີກ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18.600000000000001" x14ac:dyDescent="0.4">
      <c r="A15" s="20" t="str">
        <f>Model!A15</f>
        <v>ພຸດ</v>
      </c>
      <c r="B15" s="20" t="str">
        <f>Model!B15</f>
        <v>431851</v>
      </c>
      <c r="C15" s="20">
        <f>Model!C15</f>
        <v>327</v>
      </c>
      <c r="D15" s="20" t="str">
        <f>Model!D15</f>
        <v>ສູງຄີກ</v>
      </c>
      <c r="E15" s="20" t="str">
        <f>Model!E15</f>
        <v>&gt;=300&lt;350</v>
      </c>
      <c r="F15" s="20" t="str">
        <f>Model!F15</f>
        <v>H</v>
      </c>
      <c r="G15" s="20">
        <f>Model!G15</f>
        <v>2</v>
      </c>
      <c r="H15" s="20">
        <f>Model!H15</f>
        <v>12</v>
      </c>
      <c r="I15" s="20" t="str">
        <f>Model!I15</f>
        <v>ຄີກ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18.600000000000001" x14ac:dyDescent="0.4">
      <c r="A16" s="20" t="str">
        <f>Model!A16</f>
        <v>ສຸກ</v>
      </c>
      <c r="B16" s="20" t="str">
        <f>Model!B16</f>
        <v>679659</v>
      </c>
      <c r="C16" s="20">
        <f>Model!C16</f>
        <v>488</v>
      </c>
      <c r="D16" s="20" t="str">
        <f>Model!D16</f>
        <v>ສູງຄູ່</v>
      </c>
      <c r="E16" s="20" t="str">
        <f>Model!E16</f>
        <v>&gt;=450&lt;500</v>
      </c>
      <c r="F16" s="20" t="str">
        <f>Model!F16</f>
        <v>H</v>
      </c>
      <c r="G16" s="20">
        <f>Model!G16</f>
        <v>3</v>
      </c>
      <c r="H16" s="20">
        <f>Model!H16</f>
        <v>11</v>
      </c>
      <c r="I16" s="20" t="str">
        <f>Model!I16</f>
        <v>ຄີກ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18.600000000000001" x14ac:dyDescent="0.4">
      <c r="A17" s="20" t="str">
        <f>Model!A17</f>
        <v>ຈັນ</v>
      </c>
      <c r="B17" s="20" t="str">
        <f>Model!B17</f>
        <v>299068</v>
      </c>
      <c r="C17" s="20">
        <f>Model!C17</f>
        <v>283</v>
      </c>
      <c r="D17" s="20" t="str">
        <f>Model!D17</f>
        <v>ສູງຄີກ</v>
      </c>
      <c r="E17" s="20" t="str">
        <f>Model!E17</f>
        <v>&gt;=250&lt;300</v>
      </c>
      <c r="F17" s="20" t="str">
        <f>Model!F17</f>
        <v>H</v>
      </c>
      <c r="G17" s="20">
        <f>Model!G17</f>
        <v>1</v>
      </c>
      <c r="H17" s="20">
        <f>Model!H17</f>
        <v>13</v>
      </c>
      <c r="I17" s="20" t="str">
        <f>Model!I17</f>
        <v>ຄູ່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18.600000000000001" x14ac:dyDescent="0.4">
      <c r="A18" s="20" t="str">
        <f>Model!A18</f>
        <v>ພຸດ</v>
      </c>
      <c r="B18" s="20" t="str">
        <f>Model!B18</f>
        <v>061058</v>
      </c>
      <c r="C18" s="20">
        <f>Model!C18</f>
        <v>240</v>
      </c>
      <c r="D18" s="20" t="str">
        <f>Model!D18</f>
        <v>ສູງຄູ່</v>
      </c>
      <c r="E18" s="20" t="str">
        <f>Model!E18</f>
        <v>&gt;=200&lt;250</v>
      </c>
      <c r="F18" s="20" t="str">
        <f>Model!F18</f>
        <v>H</v>
      </c>
      <c r="G18" s="20">
        <f>Model!G18</f>
        <v>1</v>
      </c>
      <c r="H18" s="20">
        <f>Model!H18</f>
        <v>13</v>
      </c>
      <c r="I18" s="20" t="str">
        <f>Model!I18</f>
        <v>ຄູ່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18.600000000000001" x14ac:dyDescent="0.4">
      <c r="A19" s="20" t="str">
        <f>Model!A19</f>
        <v>ສຸກ</v>
      </c>
      <c r="B19" s="20" t="str">
        <f>Model!B19</f>
        <v>844556</v>
      </c>
      <c r="C19" s="20">
        <f>Model!C19</f>
        <v>412</v>
      </c>
      <c r="D19" s="20" t="str">
        <f>Model!D19</f>
        <v>ສູງຄູ່</v>
      </c>
      <c r="E19" s="20" t="str">
        <f>Model!E19</f>
        <v>&gt;=400&lt;450</v>
      </c>
      <c r="F19" s="20" t="str">
        <f>Model!F19</f>
        <v>H</v>
      </c>
      <c r="G19" s="20">
        <f>Model!G19</f>
        <v>3</v>
      </c>
      <c r="H19" s="20">
        <f>Model!H19</f>
        <v>11</v>
      </c>
      <c r="I19" s="20" t="str">
        <f>Model!I19</f>
        <v>ຄູ່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18.600000000000001" x14ac:dyDescent="0.4">
      <c r="A20" s="20" t="str">
        <f>Model!A20</f>
        <v>ຈັນ</v>
      </c>
      <c r="B20" s="20" t="str">
        <f>Model!B20</f>
        <v>425153</v>
      </c>
      <c r="C20" s="20">
        <f>Model!C20</f>
        <v>294</v>
      </c>
      <c r="D20" s="20" t="str">
        <f>Model!D20</f>
        <v>ສູງຄູ່</v>
      </c>
      <c r="E20" s="20" t="str">
        <f>Model!E20</f>
        <v>&gt;=250&lt;300</v>
      </c>
      <c r="F20" s="20" t="str">
        <f>Model!F20</f>
        <v>H</v>
      </c>
      <c r="G20" s="20">
        <f>Model!G20</f>
        <v>2</v>
      </c>
      <c r="H20" s="20">
        <f>Model!H20</f>
        <v>12</v>
      </c>
      <c r="I20" s="20" t="str">
        <f>Model!I20</f>
        <v>ຄີກ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18.600000000000001" x14ac:dyDescent="0.4">
      <c r="A21" s="20" t="str">
        <f>Model!A21</f>
        <v>ພຸດ</v>
      </c>
      <c r="B21" s="20" t="str">
        <f>Model!B21</f>
        <v>841252</v>
      </c>
      <c r="C21" s="20">
        <f>Model!C21</f>
        <v>366</v>
      </c>
      <c r="D21" s="20" t="str">
        <f>Model!D21</f>
        <v>ສູງຄູ່</v>
      </c>
      <c r="E21" s="20" t="str">
        <f>Model!E21</f>
        <v>&gt;=350&lt;400</v>
      </c>
      <c r="F21" s="20" t="str">
        <f>Model!F21</f>
        <v>H</v>
      </c>
      <c r="G21" s="20">
        <f>Model!G21</f>
        <v>3</v>
      </c>
      <c r="H21" s="20">
        <f>Model!H21</f>
        <v>11</v>
      </c>
      <c r="I21" s="20" t="str">
        <f>Model!I21</f>
        <v>ຄູ່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18.600000000000001" x14ac:dyDescent="0.4">
      <c r="A22" s="20" t="str">
        <f>Model!A22</f>
        <v>ສຸກ</v>
      </c>
      <c r="B22" s="20" t="str">
        <f>Model!B22</f>
        <v>440125</v>
      </c>
      <c r="C22" s="20">
        <f>Model!C22</f>
        <v>208</v>
      </c>
      <c r="D22" s="20" t="str">
        <f>Model!D22</f>
        <v>ສູງຄູ່</v>
      </c>
      <c r="E22" s="20" t="str">
        <f>Model!E22</f>
        <v>&gt;=200&lt;250</v>
      </c>
      <c r="F22" s="20" t="str">
        <f>Model!F22</f>
        <v>L</v>
      </c>
      <c r="G22" s="20">
        <f>Model!G22</f>
        <v>1</v>
      </c>
      <c r="H22" s="20">
        <f>Model!H22</f>
        <v>13</v>
      </c>
      <c r="I22" s="20" t="str">
        <f>Model!I22</f>
        <v>ຄີກ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18.600000000000001" x14ac:dyDescent="0.4">
      <c r="A23" s="20" t="str">
        <f>Model!A23</f>
        <v>ຈັນ</v>
      </c>
      <c r="B23" s="20" t="str">
        <f>Model!B23</f>
        <v>233518</v>
      </c>
      <c r="C23" s="20">
        <f>Model!C23</f>
        <v>184</v>
      </c>
      <c r="D23" s="20" t="str">
        <f>Model!D23</f>
        <v>ຕ່ຳຄູ່</v>
      </c>
      <c r="E23" s="20" t="str">
        <f>Model!E23</f>
        <v>&lt;200</v>
      </c>
      <c r="F23" s="20" t="str">
        <f>Model!F23</f>
        <v>L</v>
      </c>
      <c r="G23" s="20">
        <f>Model!G23</f>
        <v>0</v>
      </c>
      <c r="H23" s="20">
        <f>Model!H23</f>
        <v>14</v>
      </c>
      <c r="I23" s="20" t="str">
        <f>Model!I23</f>
        <v>ຄູ່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18.600000000000001" x14ac:dyDescent="0.4">
      <c r="A24" s="20" t="str">
        <f>Model!A24</f>
        <v>ພຸດ</v>
      </c>
      <c r="B24" s="20" t="str">
        <f>Model!B24</f>
        <v>372915</v>
      </c>
      <c r="C24" s="20">
        <f>Model!C24</f>
        <v>240</v>
      </c>
      <c r="D24" s="20" t="str">
        <f>Model!D24</f>
        <v>ຕ່ຳຄູ່</v>
      </c>
      <c r="E24" s="20" t="str">
        <f>Model!E24</f>
        <v>&gt;=200&lt;250</v>
      </c>
      <c r="F24" s="20" t="str">
        <f>Model!F24</f>
        <v>L</v>
      </c>
      <c r="G24" s="20">
        <f>Model!G24</f>
        <v>0</v>
      </c>
      <c r="H24" s="20">
        <f>Model!H24</f>
        <v>14</v>
      </c>
      <c r="I24" s="20" t="str">
        <f>Model!I24</f>
        <v>ຄີກ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18.600000000000001" x14ac:dyDescent="0.4">
      <c r="A25" s="20" t="str">
        <f>Model!A25</f>
        <v>ສຸກ</v>
      </c>
      <c r="B25" s="20" t="str">
        <f>Model!B25</f>
        <v>642801</v>
      </c>
      <c r="C25" s="20">
        <f>Model!C25</f>
        <v>320</v>
      </c>
      <c r="D25" s="20" t="str">
        <f>Model!D25</f>
        <v>ສູງຄູ່</v>
      </c>
      <c r="E25" s="20" t="str">
        <f>Model!E25</f>
        <v>&gt;=300&lt;350</v>
      </c>
      <c r="F25" s="20" t="str">
        <f>Model!F25</f>
        <v>L</v>
      </c>
      <c r="G25" s="20">
        <f>Model!G25</f>
        <v>2</v>
      </c>
      <c r="H25" s="20">
        <f>Model!H25</f>
        <v>12</v>
      </c>
      <c r="I25" s="20" t="str">
        <f>Model!I25</f>
        <v>ຄີກ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18.600000000000001" x14ac:dyDescent="0.4">
      <c r="A26" s="20" t="str">
        <f>Model!A26</f>
        <v>ຈັນ</v>
      </c>
      <c r="B26" s="20" t="str">
        <f>Model!B26</f>
        <v>026874</v>
      </c>
      <c r="C26" s="20">
        <f>Model!C26</f>
        <v>317</v>
      </c>
      <c r="D26" s="20" t="str">
        <f>Model!D26</f>
        <v>ສູງຄີກ</v>
      </c>
      <c r="E26" s="20" t="str">
        <f>Model!E26</f>
        <v>&gt;=300&lt;350</v>
      </c>
      <c r="F26" s="20" t="str">
        <f>Model!F26</f>
        <v>H</v>
      </c>
      <c r="G26" s="20">
        <f>Model!G26</f>
        <v>1</v>
      </c>
      <c r="H26" s="20">
        <f>Model!H26</f>
        <v>13</v>
      </c>
      <c r="I26" s="20" t="str">
        <f>Model!I26</f>
        <v>ຄູ່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18.600000000000001" x14ac:dyDescent="0.4">
      <c r="A27" s="20" t="str">
        <f>Model!A27</f>
        <v>ພຸດ</v>
      </c>
      <c r="B27" s="20" t="str">
        <f>Model!B27</f>
        <v>671400</v>
      </c>
      <c r="C27" s="20">
        <f>Model!C27</f>
        <v>279</v>
      </c>
      <c r="D27" s="20" t="str">
        <f>Model!D27</f>
        <v>ສູງຄີກ</v>
      </c>
      <c r="E27" s="20" t="str">
        <f>Model!E27</f>
        <v>&gt;=250&lt;300</v>
      </c>
      <c r="F27" s="20" t="str">
        <f>Model!F27</f>
        <v>L</v>
      </c>
      <c r="G27" s="20">
        <f>Model!G27</f>
        <v>2</v>
      </c>
      <c r="H27" s="20">
        <f>Model!H27</f>
        <v>12</v>
      </c>
      <c r="I27" s="20" t="str">
        <f>Model!I27</f>
        <v>ຄູ່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18.600000000000001" x14ac:dyDescent="0.4">
      <c r="A28" s="20" t="str">
        <f>Model!A28</f>
        <v>ສຸກ</v>
      </c>
      <c r="B28" s="20" t="str">
        <f>Model!B28</f>
        <v>926355</v>
      </c>
      <c r="C28" s="20">
        <f>Model!C28</f>
        <v>422</v>
      </c>
      <c r="D28" s="20" t="str">
        <f>Model!D28</f>
        <v>ສູງຄູ່</v>
      </c>
      <c r="E28" s="20" t="str">
        <f>Model!E28</f>
        <v>&gt;=400&lt;450</v>
      </c>
      <c r="F28" s="20" t="str">
        <f>Model!F28</f>
        <v>H</v>
      </c>
      <c r="G28" s="20">
        <f>Model!G28</f>
        <v>3</v>
      </c>
      <c r="H28" s="20">
        <f>Model!H28</f>
        <v>11</v>
      </c>
      <c r="I28" s="20" t="str">
        <f>Model!I28</f>
        <v>ຄີກ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18.600000000000001" x14ac:dyDescent="0.4">
      <c r="A29" s="20" t="str">
        <f>Model!A29</f>
        <v>ຈັນ</v>
      </c>
      <c r="B29" s="20" t="str">
        <f>Model!B29</f>
        <v>940616</v>
      </c>
      <c r="C29" s="20">
        <f>Model!C29</f>
        <v>326</v>
      </c>
      <c r="D29" s="20" t="str">
        <f>Model!D29</f>
        <v>ສູງຄູ່</v>
      </c>
      <c r="E29" s="20" t="str">
        <f>Model!E29</f>
        <v>&gt;=300&lt;350</v>
      </c>
      <c r="F29" s="20" t="str">
        <f>Model!F29</f>
        <v>L</v>
      </c>
      <c r="G29" s="20">
        <f>Model!G29</f>
        <v>2</v>
      </c>
      <c r="H29" s="20">
        <f>Model!H29</f>
        <v>12</v>
      </c>
      <c r="I29" s="20" t="str">
        <f>Model!I29</f>
        <v>ຄູ່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18.600000000000001" x14ac:dyDescent="0.4">
      <c r="A30" s="20" t="str">
        <f>Model!A30</f>
        <v>ພຸດ</v>
      </c>
      <c r="B30" s="20" t="str">
        <f>Model!B30</f>
        <v>362900</v>
      </c>
      <c r="C30" s="20">
        <f>Model!C30</f>
        <v>189</v>
      </c>
      <c r="D30" s="20" t="str">
        <f>Model!D30</f>
        <v>ຕ່ຳຄີກ</v>
      </c>
      <c r="E30" s="20" t="str">
        <f>Model!E30</f>
        <v>&lt;200</v>
      </c>
      <c r="F30" s="20" t="str">
        <f>Model!F30</f>
        <v>L</v>
      </c>
      <c r="G30" s="20">
        <f>Model!G30</f>
        <v>0</v>
      </c>
      <c r="H30" s="20">
        <f>Model!H30</f>
        <v>14</v>
      </c>
      <c r="I30" s="20" t="str">
        <f>Model!I30</f>
        <v>ຄູ່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18.600000000000001" x14ac:dyDescent="0.4">
      <c r="A31" s="20" t="str">
        <f>Model!A31</f>
        <v>ສຸກ</v>
      </c>
      <c r="B31" s="20" t="str">
        <f>Model!B31</f>
        <v>414469</v>
      </c>
      <c r="C31" s="20">
        <f>Model!C31</f>
        <v>330</v>
      </c>
      <c r="D31" s="20" t="str">
        <f>Model!D31</f>
        <v>ສູງຄູ່</v>
      </c>
      <c r="E31" s="20" t="str">
        <f>Model!E31</f>
        <v>&gt;=300&lt;350</v>
      </c>
      <c r="F31" s="20" t="str">
        <f>Model!F31</f>
        <v>H</v>
      </c>
      <c r="G31" s="20">
        <f>Model!G31</f>
        <v>2</v>
      </c>
      <c r="H31" s="20">
        <f>Model!H31</f>
        <v>12</v>
      </c>
      <c r="I31" s="20" t="str">
        <f>Model!I31</f>
        <v>ຄີກ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18.600000000000001" x14ac:dyDescent="0.4">
      <c r="A32" s="20" t="str">
        <f>Model!A32</f>
        <v>ຈັນ</v>
      </c>
      <c r="B32" s="20" t="str">
        <f>Model!B32</f>
        <v>758895</v>
      </c>
      <c r="C32" s="20">
        <f>Model!C32</f>
        <v>513</v>
      </c>
      <c r="D32" s="20" t="str">
        <f>Model!D32</f>
        <v>ສູງຄີກ</v>
      </c>
      <c r="E32" s="20" t="str">
        <f>Model!E32</f>
        <v>&gt;=500&lt;550</v>
      </c>
      <c r="F32" s="20" t="str">
        <f>Model!F32</f>
        <v>H</v>
      </c>
      <c r="G32" s="20">
        <f>Model!G32</f>
        <v>3</v>
      </c>
      <c r="H32" s="20">
        <f>Model!H32</f>
        <v>11</v>
      </c>
      <c r="I32" s="20" t="str">
        <f>Model!I32</f>
        <v>ຄີກ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18.600000000000001" x14ac:dyDescent="0.4">
      <c r="A33" s="20" t="str">
        <f>Model!A33</f>
        <v>ພຸດ</v>
      </c>
      <c r="B33" s="20" t="str">
        <f>Model!B33</f>
        <v>339278</v>
      </c>
      <c r="C33" s="20">
        <f>Model!C33</f>
        <v>281</v>
      </c>
      <c r="D33" s="20" t="str">
        <f>Model!D33</f>
        <v>ສູງຄີກ</v>
      </c>
      <c r="E33" s="20" t="str">
        <f>Model!E33</f>
        <v>&gt;=250&lt;300</v>
      </c>
      <c r="F33" s="20" t="str">
        <f>Model!F33</f>
        <v>H</v>
      </c>
      <c r="G33" s="20">
        <f>Model!G33</f>
        <v>1</v>
      </c>
      <c r="H33" s="20">
        <f>Model!H33</f>
        <v>13</v>
      </c>
      <c r="I33" s="20" t="str">
        <f>Model!I33</f>
        <v>ຄູ່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18.600000000000001" x14ac:dyDescent="0.4">
      <c r="A34" s="20" t="str">
        <f>Model!A34</f>
        <v>ສຸກ</v>
      </c>
      <c r="B34" s="20" t="str">
        <f>Model!B34</f>
        <v>895497</v>
      </c>
      <c r="C34" s="20">
        <f>Model!C34</f>
        <v>453</v>
      </c>
      <c r="D34" s="20" t="str">
        <f>Model!D34</f>
        <v>ສູງຄີກ</v>
      </c>
      <c r="E34" s="20" t="str">
        <f>Model!E34</f>
        <v>&gt;=450&lt;500</v>
      </c>
      <c r="F34" s="20" t="str">
        <f>Model!F34</f>
        <v>H</v>
      </c>
      <c r="G34" s="20">
        <f>Model!G34</f>
        <v>3</v>
      </c>
      <c r="H34" s="20">
        <f>Model!H34</f>
        <v>11</v>
      </c>
      <c r="I34" s="20" t="str">
        <f>Model!I34</f>
        <v>ຄີກ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18.600000000000001" x14ac:dyDescent="0.4">
      <c r="A35" s="20" t="str">
        <f>Model!A35</f>
        <v>ຈັນ</v>
      </c>
      <c r="B35" s="20" t="str">
        <f>Model!B35</f>
        <v>065302</v>
      </c>
      <c r="C35" s="20">
        <f>Model!C35</f>
        <v>148</v>
      </c>
      <c r="D35" s="20" t="str">
        <f>Model!D35</f>
        <v>ຕ່ຳຄູ່</v>
      </c>
      <c r="E35" s="20" t="str">
        <f>Model!E35</f>
        <v>&lt;200</v>
      </c>
      <c r="F35" s="20" t="str">
        <f>Model!F35</f>
        <v>L</v>
      </c>
      <c r="G35" s="20">
        <f>Model!G35</f>
        <v>0</v>
      </c>
      <c r="H35" s="20">
        <f>Model!H35</f>
        <v>14</v>
      </c>
      <c r="I35" s="20" t="str">
        <f>Model!I35</f>
        <v>ຄູ່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18.600000000000001" x14ac:dyDescent="0.4">
      <c r="A36" s="20" t="str">
        <f>Model!A36</f>
        <v>ພຸດ</v>
      </c>
      <c r="B36" s="20" t="str">
        <f>Model!B36</f>
        <v>916206</v>
      </c>
      <c r="C36" s="20">
        <f>Model!C36</f>
        <v>296</v>
      </c>
      <c r="D36" s="20" t="str">
        <f>Model!D36</f>
        <v>ສູງຄູ່</v>
      </c>
      <c r="E36" s="20" t="str">
        <f>Model!E36</f>
        <v>&gt;=250&lt;300</v>
      </c>
      <c r="F36" s="20" t="str">
        <f>Model!F36</f>
        <v>L</v>
      </c>
      <c r="G36" s="20">
        <f>Model!G36</f>
        <v>2</v>
      </c>
      <c r="H36" s="20">
        <f>Model!H36</f>
        <v>12</v>
      </c>
      <c r="I36" s="20" t="str">
        <f>Model!I36</f>
        <v>ຄູ່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18.600000000000001" x14ac:dyDescent="0.4">
      <c r="A37" s="20" t="str">
        <f>Model!A37</f>
        <v>ສຸກ</v>
      </c>
      <c r="B37" s="20" t="str">
        <f>Model!B37</f>
        <v>862908</v>
      </c>
      <c r="C37" s="20">
        <f>Model!C37</f>
        <v>383</v>
      </c>
      <c r="D37" s="20" t="str">
        <f>Model!D37</f>
        <v>ສູງຄີກ</v>
      </c>
      <c r="E37" s="20" t="str">
        <f>Model!E37</f>
        <v>&gt;=350&lt;400</v>
      </c>
      <c r="F37" s="20" t="str">
        <f>Model!F37</f>
        <v>L</v>
      </c>
      <c r="G37" s="20">
        <f>Model!G37</f>
        <v>2</v>
      </c>
      <c r="H37" s="20">
        <f>Model!H37</f>
        <v>12</v>
      </c>
      <c r="I37" s="20" t="str">
        <f>Model!I37</f>
        <v>ຄູ່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18.600000000000001" x14ac:dyDescent="0.4">
      <c r="A38" s="20" t="str">
        <f>Model!A38</f>
        <v>ຈັນ</v>
      </c>
      <c r="B38" s="20" t="str">
        <f>Model!B38</f>
        <v>228410</v>
      </c>
      <c r="C38" s="20">
        <f>Model!C38</f>
        <v>141</v>
      </c>
      <c r="D38" s="20" t="str">
        <f>Model!D38</f>
        <v>ຕ່ຳຄີກ</v>
      </c>
      <c r="E38" s="20" t="str">
        <f>Model!E38</f>
        <v>&lt;200</v>
      </c>
      <c r="F38" s="20" t="str">
        <f>Model!F38</f>
        <v>L</v>
      </c>
      <c r="G38" s="20">
        <f>Model!G38</f>
        <v>0</v>
      </c>
      <c r="H38" s="20">
        <f>Model!H38</f>
        <v>14</v>
      </c>
      <c r="I38" s="20" t="str">
        <f>Model!I38</f>
        <v>ຄູ່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18.600000000000001" x14ac:dyDescent="0.4">
      <c r="A39" s="20" t="str">
        <f>Model!A39</f>
        <v>ພຸດ</v>
      </c>
      <c r="B39" s="20" t="str">
        <f>Model!B39</f>
        <v>069970</v>
      </c>
      <c r="C39" s="20">
        <f>Model!C39</f>
        <v>317</v>
      </c>
      <c r="D39" s="20" t="str">
        <f>Model!D39</f>
        <v>ສູງຄີກ</v>
      </c>
      <c r="E39" s="20" t="str">
        <f>Model!E39</f>
        <v>&gt;=300&lt;350</v>
      </c>
      <c r="F39" s="20" t="str">
        <f>Model!F39</f>
        <v>H</v>
      </c>
      <c r="G39" s="20">
        <f>Model!G39</f>
        <v>1</v>
      </c>
      <c r="H39" s="20">
        <f>Model!H39</f>
        <v>13</v>
      </c>
      <c r="I39" s="20" t="str">
        <f>Model!I39</f>
        <v>ຄູ່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18.600000000000001" x14ac:dyDescent="0.4">
      <c r="A40" s="20" t="str">
        <f>Model!A40</f>
        <v>ສຸກ</v>
      </c>
      <c r="B40" s="20" t="str">
        <f>Model!B40</f>
        <v>997448</v>
      </c>
      <c r="C40" s="20">
        <f>Model!C40</f>
        <v>367</v>
      </c>
      <c r="D40" s="20" t="str">
        <f>Model!D40</f>
        <v>ສູງຄີກ</v>
      </c>
      <c r="E40" s="20" t="str">
        <f>Model!E40</f>
        <v>&gt;=350&lt;400</v>
      </c>
      <c r="F40" s="20" t="str">
        <f>Model!F40</f>
        <v>L</v>
      </c>
      <c r="G40" s="20">
        <f>Model!G40</f>
        <v>2</v>
      </c>
      <c r="H40" s="20">
        <f>Model!H40</f>
        <v>12</v>
      </c>
      <c r="I40" s="20" t="str">
        <f>Model!I40</f>
        <v>ຄູ່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18.600000000000001" x14ac:dyDescent="0.4">
      <c r="A41" s="20" t="str">
        <f>Model!A41</f>
        <v>ຈັນ</v>
      </c>
      <c r="B41" s="20" t="str">
        <f>Model!B41</f>
        <v>052007</v>
      </c>
      <c r="C41" s="20">
        <f>Model!C41</f>
        <v>132</v>
      </c>
      <c r="D41" s="20" t="str">
        <f>Model!D41</f>
        <v>ຕ່ຳຄູ່</v>
      </c>
      <c r="E41" s="20" t="str">
        <f>Model!E41</f>
        <v>&lt;200</v>
      </c>
      <c r="F41" s="20" t="str">
        <f>Model!F41</f>
        <v>L</v>
      </c>
      <c r="G41" s="20">
        <f>Model!G41</f>
        <v>0</v>
      </c>
      <c r="H41" s="20">
        <f>Model!H41</f>
        <v>14</v>
      </c>
      <c r="I41" s="20" t="str">
        <f>Model!I41</f>
        <v>ຄີກ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18.600000000000001" x14ac:dyDescent="0.4">
      <c r="A42" s="20" t="str">
        <f>Model!A42</f>
        <v>ພຸດ</v>
      </c>
      <c r="B42" s="20" t="str">
        <f>Model!B42</f>
        <v>160154</v>
      </c>
      <c r="C42" s="20">
        <f>Model!C42</f>
        <v>238</v>
      </c>
      <c r="D42" s="20" t="str">
        <f>Model!D42</f>
        <v>ສູງຄູ່</v>
      </c>
      <c r="E42" s="20" t="str">
        <f>Model!E42</f>
        <v>&gt;=200&lt;250</v>
      </c>
      <c r="F42" s="20" t="str">
        <f>Model!F42</f>
        <v>H</v>
      </c>
      <c r="G42" s="20">
        <f>Model!G42</f>
        <v>1</v>
      </c>
      <c r="H42" s="20">
        <f>Model!H42</f>
        <v>13</v>
      </c>
      <c r="I42" s="20" t="str">
        <f>Model!I42</f>
        <v>ຄູ່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18.600000000000001" x14ac:dyDescent="0.4">
      <c r="A43" s="20" t="str">
        <f>Model!A43</f>
        <v>ສຸກ</v>
      </c>
      <c r="B43" s="20" t="str">
        <f>Model!B43</f>
        <v>111160</v>
      </c>
      <c r="C43" s="20">
        <f>Model!C43</f>
        <v>193</v>
      </c>
      <c r="D43" s="20" t="str">
        <f>Model!D43</f>
        <v>ສູງຄີກ</v>
      </c>
      <c r="E43" s="20" t="str">
        <f>Model!E43</f>
        <v>&lt;200</v>
      </c>
      <c r="F43" s="20" t="str">
        <f>Model!F43</f>
        <v>H</v>
      </c>
      <c r="G43" s="20">
        <f>Model!G43</f>
        <v>1</v>
      </c>
      <c r="H43" s="20">
        <f>Model!H43</f>
        <v>13</v>
      </c>
      <c r="I43" s="20" t="str">
        <f>Model!I43</f>
        <v>ຄູ່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18.600000000000001" x14ac:dyDescent="0.4">
      <c r="A44" s="20" t="str">
        <f>Model!A44</f>
        <v>ຈັນ</v>
      </c>
      <c r="B44" s="20" t="str">
        <f>Model!B44</f>
        <v>774256</v>
      </c>
      <c r="C44" s="20">
        <f>Model!C44</f>
        <v>392</v>
      </c>
      <c r="D44" s="20" t="str">
        <f>Model!D44</f>
        <v>ສູງຄູ່</v>
      </c>
      <c r="E44" s="20" t="str">
        <f>Model!E44</f>
        <v>&gt;=350&lt;400</v>
      </c>
      <c r="F44" s="20" t="str">
        <f>Model!F44</f>
        <v>H</v>
      </c>
      <c r="G44" s="20">
        <f>Model!G44</f>
        <v>3</v>
      </c>
      <c r="H44" s="20">
        <f>Model!H44</f>
        <v>11</v>
      </c>
      <c r="I44" s="20" t="str">
        <f>Model!I44</f>
        <v>ຄູ່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18.600000000000001" x14ac:dyDescent="0.4">
      <c r="A45" s="20" t="str">
        <f>Model!A45</f>
        <v>ພຸດ</v>
      </c>
      <c r="B45" s="20" t="str">
        <f>Model!B45</f>
        <v>622099</v>
      </c>
      <c r="C45" s="20">
        <f>Model!C45</f>
        <v>408</v>
      </c>
      <c r="D45" s="20" t="str">
        <f>Model!D45</f>
        <v>ສູງຄູ່</v>
      </c>
      <c r="E45" s="20" t="str">
        <f>Model!E45</f>
        <v>&gt;=400&lt;450</v>
      </c>
      <c r="F45" s="20" t="str">
        <f>Model!F45</f>
        <v>H</v>
      </c>
      <c r="G45" s="20">
        <f>Model!G45</f>
        <v>3</v>
      </c>
      <c r="H45" s="20">
        <f>Model!H45</f>
        <v>11</v>
      </c>
      <c r="I45" s="20" t="str">
        <f>Model!I45</f>
        <v>ຄີກ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18.600000000000001" x14ac:dyDescent="0.4">
      <c r="A46" s="20" t="str">
        <f>Model!A46</f>
        <v>ສຸກ</v>
      </c>
      <c r="B46" s="20" t="str">
        <f>Model!B46</f>
        <v>337496</v>
      </c>
      <c r="C46" s="20">
        <f>Model!C46</f>
        <v>277</v>
      </c>
      <c r="D46" s="20" t="str">
        <f>Model!D46</f>
        <v>ສູງຄີກ</v>
      </c>
      <c r="E46" s="20" t="str">
        <f>Model!E46</f>
        <v>&gt;=250&lt;300</v>
      </c>
      <c r="F46" s="20" t="str">
        <f>Model!F46</f>
        <v>H</v>
      </c>
      <c r="G46" s="20">
        <f>Model!G46</f>
        <v>1</v>
      </c>
      <c r="H46" s="20">
        <f>Model!H46</f>
        <v>13</v>
      </c>
      <c r="I46" s="20" t="str">
        <f>Model!I46</f>
        <v>ຄູ່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18.600000000000001" x14ac:dyDescent="0.4">
      <c r="A47" s="20" t="str">
        <f>Model!A47</f>
        <v>ຈັນ</v>
      </c>
      <c r="B47" s="20" t="str">
        <f>Model!B47</f>
        <v>880617</v>
      </c>
      <c r="C47" s="20">
        <f>Model!C47</f>
        <v>352</v>
      </c>
      <c r="D47" s="20" t="str">
        <f>Model!D47</f>
        <v>ສູງຄູ່</v>
      </c>
      <c r="E47" s="20" t="str">
        <f>Model!E47</f>
        <v>&gt;=350&lt;400</v>
      </c>
      <c r="F47" s="20" t="str">
        <f>Model!F47</f>
        <v>L</v>
      </c>
      <c r="G47" s="20">
        <f>Model!G47</f>
        <v>2</v>
      </c>
      <c r="H47" s="20">
        <f>Model!H47</f>
        <v>12</v>
      </c>
      <c r="I47" s="20" t="str">
        <f>Model!I47</f>
        <v>ຄີກ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18.600000000000001" x14ac:dyDescent="0.4">
      <c r="A48" s="20" t="str">
        <f>Model!A48</f>
        <v>ພຸດ</v>
      </c>
      <c r="B48" s="20" t="str">
        <f>Model!B48</f>
        <v>554270</v>
      </c>
      <c r="C48" s="20">
        <f>Model!C48</f>
        <v>371</v>
      </c>
      <c r="D48" s="20" t="str">
        <f>Model!D48</f>
        <v>ສູງຄີກ</v>
      </c>
      <c r="E48" s="20" t="str">
        <f>Model!E48</f>
        <v>&gt;=350&lt;400</v>
      </c>
      <c r="F48" s="20" t="str">
        <f>Model!F48</f>
        <v>H</v>
      </c>
      <c r="G48" s="20">
        <f>Model!G48</f>
        <v>3</v>
      </c>
      <c r="H48" s="20">
        <f>Model!H48</f>
        <v>11</v>
      </c>
      <c r="I48" s="20" t="str">
        <f>Model!I48</f>
        <v>ຄູ່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18.600000000000001" x14ac:dyDescent="0.4">
      <c r="A49" s="20" t="str">
        <f>Model!A49</f>
        <v>ສຸກ</v>
      </c>
      <c r="B49" s="20" t="str">
        <f>Model!B49</f>
        <v>534926</v>
      </c>
      <c r="C49" s="20">
        <f>Model!C49</f>
        <v>351</v>
      </c>
      <c r="D49" s="20" t="str">
        <f>Model!D49</f>
        <v>ສູງຄີກ</v>
      </c>
      <c r="E49" s="20" t="str">
        <f>Model!E49</f>
        <v>&gt;=350&lt;400</v>
      </c>
      <c r="F49" s="20" t="str">
        <f>Model!F49</f>
        <v>L</v>
      </c>
      <c r="G49" s="20">
        <f>Model!G49</f>
        <v>2</v>
      </c>
      <c r="H49" s="20">
        <f>Model!H49</f>
        <v>12</v>
      </c>
      <c r="I49" s="20" t="str">
        <f>Model!I49</f>
        <v>ຄູ່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18.600000000000001" x14ac:dyDescent="0.4">
      <c r="A50" s="20" t="str">
        <f>Model!A50</f>
        <v>ຈັນ</v>
      </c>
      <c r="B50" s="20" t="str">
        <f>Model!B50</f>
        <v>639848</v>
      </c>
      <c r="C50" s="20">
        <f>Model!C50</f>
        <v>395</v>
      </c>
      <c r="D50" s="20" t="str">
        <f>Model!D50</f>
        <v>ສູງຄີກ</v>
      </c>
      <c r="E50" s="20" t="str">
        <f>Model!E50</f>
        <v>&gt;=350&lt;400</v>
      </c>
      <c r="F50" s="20" t="str">
        <f>Model!F50</f>
        <v>L</v>
      </c>
      <c r="G50" s="20">
        <f>Model!G50</f>
        <v>2</v>
      </c>
      <c r="H50" s="20">
        <f>Model!H50</f>
        <v>12</v>
      </c>
      <c r="I50" s="20" t="str">
        <f>Model!I50</f>
        <v>ຄູ່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18.600000000000001" x14ac:dyDescent="0.4">
      <c r="A51" s="20" t="str">
        <f>Model!A51</f>
        <v>ພຸດ</v>
      </c>
      <c r="B51" s="20" t="str">
        <f>Model!B51</f>
        <v>555831</v>
      </c>
      <c r="C51" s="20">
        <f>Model!C51</f>
        <v>355</v>
      </c>
      <c r="D51" s="20" t="str">
        <f>Model!D51</f>
        <v>ສູງຄີກ</v>
      </c>
      <c r="E51" s="20" t="str">
        <f>Model!E51</f>
        <v>&gt;=350&lt;400</v>
      </c>
      <c r="F51" s="20" t="str">
        <f>Model!F51</f>
        <v>L</v>
      </c>
      <c r="G51" s="20">
        <f>Model!G51</f>
        <v>2</v>
      </c>
      <c r="H51" s="20">
        <f>Model!H51</f>
        <v>12</v>
      </c>
      <c r="I51" s="20" t="str">
        <f>Model!I51</f>
        <v>ຄີກ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18.600000000000001" x14ac:dyDescent="0.4">
      <c r="A52" s="20" t="str">
        <f>Model!A52</f>
        <v>ສຸກ</v>
      </c>
      <c r="B52" s="20" t="str">
        <f>Model!B52</f>
        <v>056770</v>
      </c>
      <c r="C52" s="20">
        <f>Model!C52</f>
        <v>288</v>
      </c>
      <c r="D52" s="20" t="str">
        <f>Model!D52</f>
        <v>ສູງຄູ່</v>
      </c>
      <c r="E52" s="20" t="str">
        <f>Model!E52</f>
        <v>&gt;=250&lt;300</v>
      </c>
      <c r="F52" s="20" t="str">
        <f>Model!F52</f>
        <v>H</v>
      </c>
      <c r="G52" s="20">
        <f>Model!G52</f>
        <v>1</v>
      </c>
      <c r="H52" s="20">
        <f>Model!H52</f>
        <v>13</v>
      </c>
      <c r="I52" s="20" t="str">
        <f>Model!I52</f>
        <v>ຄູ່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18.600000000000001" x14ac:dyDescent="0.4">
      <c r="A53" s="20" t="str">
        <f>Model!A53</f>
        <v>ຈັນ</v>
      </c>
      <c r="B53" s="20" t="str">
        <f>Model!B53</f>
        <v>448718</v>
      </c>
      <c r="C53" s="20">
        <f>Model!C53</f>
        <v>287</v>
      </c>
      <c r="D53" s="20" t="str">
        <f>Model!D53</f>
        <v>ສູງຄີກ</v>
      </c>
      <c r="E53" s="20" t="str">
        <f>Model!E53</f>
        <v>&gt;=250&lt;300</v>
      </c>
      <c r="F53" s="20" t="str">
        <f>Model!F53</f>
        <v>L</v>
      </c>
      <c r="G53" s="20">
        <f>Model!G53</f>
        <v>1</v>
      </c>
      <c r="H53" s="20">
        <f>Model!H53</f>
        <v>13</v>
      </c>
      <c r="I53" s="20" t="str">
        <f>Model!I53</f>
        <v>ຄູ່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18.600000000000001" x14ac:dyDescent="0.4">
      <c r="A54" s="20" t="str">
        <f>Model!A54</f>
        <v>ພຸດ</v>
      </c>
      <c r="B54" s="20" t="str">
        <f>Model!B54</f>
        <v>497496</v>
      </c>
      <c r="C54" s="20">
        <f>Model!C54</f>
        <v>357</v>
      </c>
      <c r="D54" s="20" t="str">
        <f>Model!D54</f>
        <v>ສູງຄີກ</v>
      </c>
      <c r="E54" s="20" t="str">
        <f>Model!E54</f>
        <v>&gt;=350&lt;400</v>
      </c>
      <c r="F54" s="20" t="str">
        <f>Model!F54</f>
        <v>H</v>
      </c>
      <c r="G54" s="20">
        <f>Model!G54</f>
        <v>2</v>
      </c>
      <c r="H54" s="20">
        <f>Model!H54</f>
        <v>12</v>
      </c>
      <c r="I54" s="20" t="str">
        <f>Model!I54</f>
        <v>ຄູ່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18.600000000000001" x14ac:dyDescent="0.4">
      <c r="A55" s="20" t="str">
        <f>Model!A55</f>
        <v>ສຸກ</v>
      </c>
      <c r="B55" s="20" t="str">
        <f>Model!B55</f>
        <v>751938</v>
      </c>
      <c r="C55" s="20">
        <f>Model!C55</f>
        <v>388</v>
      </c>
      <c r="D55" s="20" t="str">
        <f>Model!D55</f>
        <v>ສູງຄູ່</v>
      </c>
      <c r="E55" s="20" t="str">
        <f>Model!E55</f>
        <v>&gt;=350&lt;400</v>
      </c>
      <c r="F55" s="20" t="str">
        <f>Model!F55</f>
        <v>L</v>
      </c>
      <c r="G55" s="20">
        <f>Model!G55</f>
        <v>2</v>
      </c>
      <c r="H55" s="20">
        <f>Model!H55</f>
        <v>12</v>
      </c>
      <c r="I55" s="20" t="str">
        <f>Model!I55</f>
        <v>ຄູ່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18.600000000000001" x14ac:dyDescent="0.4">
      <c r="A56" s="20" t="str">
        <f>Model!A56</f>
        <v>ຈັນ</v>
      </c>
      <c r="B56" s="20" t="str">
        <f>Model!B56</f>
        <v>815538</v>
      </c>
      <c r="C56" s="20">
        <f>Model!C56</f>
        <v>355</v>
      </c>
      <c r="D56" s="20" t="str">
        <f>Model!D56</f>
        <v>ສູງຄີກ</v>
      </c>
      <c r="E56" s="20" t="str">
        <f>Model!E56</f>
        <v>&gt;=350&lt;400</v>
      </c>
      <c r="F56" s="20" t="str">
        <f>Model!F56</f>
        <v>L</v>
      </c>
      <c r="G56" s="20">
        <f>Model!G56</f>
        <v>2</v>
      </c>
      <c r="H56" s="20">
        <f>Model!H56</f>
        <v>12</v>
      </c>
      <c r="I56" s="20" t="str">
        <f>Model!I56</f>
        <v>ຄູ່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18.600000000000001" x14ac:dyDescent="0.4">
      <c r="A57" s="20" t="str">
        <f>Model!A57</f>
        <v>ພຸດ</v>
      </c>
      <c r="B57" s="20" t="str">
        <f>Model!B57</f>
        <v>942622</v>
      </c>
      <c r="C57" s="20">
        <f>Model!C57</f>
        <v>322</v>
      </c>
      <c r="D57" s="20" t="str">
        <f>Model!D57</f>
        <v>ສູງຄູ່</v>
      </c>
      <c r="E57" s="20" t="str">
        <f>Model!E57</f>
        <v>&gt;=300&lt;350</v>
      </c>
      <c r="F57" s="20" t="str">
        <f>Model!F57</f>
        <v>L</v>
      </c>
      <c r="G57" s="20">
        <f>Model!G57</f>
        <v>2</v>
      </c>
      <c r="H57" s="20">
        <f>Model!H57</f>
        <v>12</v>
      </c>
      <c r="I57" s="20" t="str">
        <f>Model!I57</f>
        <v>ຄູ່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18.600000000000001" x14ac:dyDescent="0.4">
      <c r="A58" s="20" t="str">
        <f>Model!A58</f>
        <v>ສຸກ</v>
      </c>
      <c r="B58" s="20" t="str">
        <f>Model!B58</f>
        <v>269925</v>
      </c>
      <c r="C58" s="20">
        <f>Model!C58</f>
        <v>266</v>
      </c>
      <c r="D58" s="20" t="str">
        <f>Model!D58</f>
        <v>ຕ່ຳຄູ່</v>
      </c>
      <c r="E58" s="20" t="str">
        <f>Model!E58</f>
        <v>&gt;=250&lt;300</v>
      </c>
      <c r="F58" s="20" t="str">
        <f>Model!F58</f>
        <v>L</v>
      </c>
      <c r="G58" s="20">
        <f>Model!G58</f>
        <v>0</v>
      </c>
      <c r="H58" s="20">
        <f>Model!H58</f>
        <v>14</v>
      </c>
      <c r="I58" s="20" t="str">
        <f>Model!I58</f>
        <v>ຄີກ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18.600000000000001" x14ac:dyDescent="0.4">
      <c r="A59" s="20" t="str">
        <f>Model!A59</f>
        <v>ຈັນ</v>
      </c>
      <c r="B59" s="20" t="str">
        <f>Model!B59</f>
        <v>821839</v>
      </c>
      <c r="C59" s="20">
        <f>Model!C59</f>
        <v>377</v>
      </c>
      <c r="D59" s="20" t="str">
        <f>Model!D59</f>
        <v>ສູງຄີກ</v>
      </c>
      <c r="E59" s="20" t="str">
        <f>Model!E59</f>
        <v>&gt;=350&lt;400</v>
      </c>
      <c r="F59" s="20" t="str">
        <f>Model!F59</f>
        <v>L</v>
      </c>
      <c r="G59" s="20">
        <f>Model!G59</f>
        <v>2</v>
      </c>
      <c r="H59" s="20">
        <f>Model!H59</f>
        <v>12</v>
      </c>
      <c r="I59" s="20" t="str">
        <f>Model!I59</f>
        <v>ຄີກ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18.600000000000001" x14ac:dyDescent="0.4">
      <c r="A60" s="20" t="str">
        <f>Model!A60</f>
        <v>ພຸດ</v>
      </c>
      <c r="B60" s="20" t="str">
        <f>Model!B60</f>
        <v>667612</v>
      </c>
      <c r="C60" s="20">
        <f>Model!C60</f>
        <v>348</v>
      </c>
      <c r="D60" s="20" t="str">
        <f>Model!D60</f>
        <v>ສູງຄູ່</v>
      </c>
      <c r="E60" s="20" t="str">
        <f>Model!E60</f>
        <v>&gt;=300&lt;350</v>
      </c>
      <c r="F60" s="20" t="str">
        <f>Model!F60</f>
        <v>L</v>
      </c>
      <c r="G60" s="20">
        <f>Model!G60</f>
        <v>2</v>
      </c>
      <c r="H60" s="20">
        <f>Model!H60</f>
        <v>12</v>
      </c>
      <c r="I60" s="20" t="str">
        <f>Model!I60</f>
        <v>ຄູ່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18.600000000000001" x14ac:dyDescent="0.4">
      <c r="A61" s="20" t="str">
        <f>Model!A61</f>
        <v>ສຸກ</v>
      </c>
      <c r="B61" s="20" t="str">
        <f>Model!B61</f>
        <v>005500</v>
      </c>
      <c r="C61" s="20">
        <f>Model!C61</f>
        <v>144</v>
      </c>
      <c r="D61" s="20" t="str">
        <f>Model!D61</f>
        <v>ຕ່ຳຄູ່</v>
      </c>
      <c r="E61" s="20" t="str">
        <f>Model!E61</f>
        <v>&lt;200</v>
      </c>
      <c r="F61" s="20" t="str">
        <f>Model!F61</f>
        <v>L</v>
      </c>
      <c r="G61" s="20">
        <f>Model!G61</f>
        <v>0</v>
      </c>
      <c r="H61" s="20">
        <f>Model!H61</f>
        <v>14</v>
      </c>
      <c r="I61" s="20" t="str">
        <f>Model!I61</f>
        <v>ຄູ່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18.600000000000001" x14ac:dyDescent="0.4">
      <c r="A62" s="20" t="str">
        <f>Model!A62</f>
        <v>ຈັນ</v>
      </c>
      <c r="B62" s="20" t="str">
        <f>Model!B62</f>
        <v>174502</v>
      </c>
      <c r="C62" s="20">
        <f>Model!C62</f>
        <v>167</v>
      </c>
      <c r="D62" s="20" t="str">
        <f>Model!D62</f>
        <v>ຕ່ຳຄີກ</v>
      </c>
      <c r="E62" s="20" t="str">
        <f>Model!E62</f>
        <v>&lt;200</v>
      </c>
      <c r="F62" s="20" t="str">
        <f>Model!F62</f>
        <v>L</v>
      </c>
      <c r="G62" s="20">
        <f>Model!G62</f>
        <v>0</v>
      </c>
      <c r="H62" s="20">
        <f>Model!H62</f>
        <v>14</v>
      </c>
      <c r="I62" s="20" t="str">
        <f>Model!I62</f>
        <v>ຄູ່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18.600000000000001" x14ac:dyDescent="0.4">
      <c r="A63" s="20" t="str">
        <f>Model!A63</f>
        <v>ພຸດ</v>
      </c>
      <c r="B63" s="20" t="str">
        <f>Model!B63</f>
        <v>302204</v>
      </c>
      <c r="C63" s="20">
        <f>Model!C63</f>
        <v>135</v>
      </c>
      <c r="D63" s="20" t="str">
        <f>Model!D63</f>
        <v>ຕ່ຳຄີກ</v>
      </c>
      <c r="E63" s="20" t="str">
        <f>Model!E63</f>
        <v>&lt;200</v>
      </c>
      <c r="F63" s="20" t="str">
        <f>Model!F63</f>
        <v>L</v>
      </c>
      <c r="G63" s="20">
        <f>Model!G63</f>
        <v>0</v>
      </c>
      <c r="H63" s="20">
        <f>Model!H63</f>
        <v>14</v>
      </c>
      <c r="I63" s="20" t="str">
        <f>Model!I63</f>
        <v>ຄູ່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18.600000000000001" x14ac:dyDescent="0.4">
      <c r="A64" s="20" t="str">
        <f>Model!A64</f>
        <v>ສຸກ</v>
      </c>
      <c r="B64" s="20" t="str">
        <f>Model!B64</f>
        <v>978347</v>
      </c>
      <c r="C64" s="20">
        <f>Model!C64</f>
        <v>350</v>
      </c>
      <c r="D64" s="20" t="str">
        <f>Model!D64</f>
        <v>ສູງຄູ່</v>
      </c>
      <c r="E64" s="20" t="str">
        <f>Model!E64</f>
        <v>&gt;=350&lt;400</v>
      </c>
      <c r="F64" s="20" t="str">
        <f>Model!F64</f>
        <v>L</v>
      </c>
      <c r="G64" s="20">
        <f>Model!G64</f>
        <v>2</v>
      </c>
      <c r="H64" s="20">
        <f>Model!H64</f>
        <v>12</v>
      </c>
      <c r="I64" s="20" t="str">
        <f>Model!I64</f>
        <v>ຄີກ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18.600000000000001" x14ac:dyDescent="0.4">
      <c r="A65" s="20" t="str">
        <f>Model!A65</f>
        <v>ຈັນ</v>
      </c>
      <c r="B65" s="20" t="str">
        <f>Model!B65</f>
        <v>719996</v>
      </c>
      <c r="C65" s="20">
        <f>Model!C65</f>
        <v>488</v>
      </c>
      <c r="D65" s="20" t="str">
        <f>Model!D65</f>
        <v>ສູງຄູ່</v>
      </c>
      <c r="E65" s="20" t="str">
        <f>Model!E65</f>
        <v>&gt;=450&lt;500</v>
      </c>
      <c r="F65" s="20" t="str">
        <f>Model!F65</f>
        <v>H</v>
      </c>
      <c r="G65" s="20">
        <f>Model!G65</f>
        <v>3</v>
      </c>
      <c r="H65" s="20">
        <f>Model!H65</f>
        <v>11</v>
      </c>
      <c r="I65" s="20" t="str">
        <f>Model!I65</f>
        <v>ຄູ່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18.600000000000001" x14ac:dyDescent="0.4">
      <c r="A66" s="20" t="str">
        <f>Model!A66</f>
        <v>ພຸດ</v>
      </c>
      <c r="B66" s="20" t="str">
        <f>Model!B66</f>
        <v>559548</v>
      </c>
      <c r="C66" s="20">
        <f>Model!C66</f>
        <v>379</v>
      </c>
      <c r="D66" s="20" t="str">
        <f>Model!D66</f>
        <v>ສູງຄີກ</v>
      </c>
      <c r="E66" s="20" t="str">
        <f>Model!E66</f>
        <v>&gt;=350&lt;400</v>
      </c>
      <c r="F66" s="20" t="str">
        <f>Model!F66</f>
        <v>L</v>
      </c>
      <c r="G66" s="20">
        <f>Model!G66</f>
        <v>2</v>
      </c>
      <c r="H66" s="20">
        <f>Model!H66</f>
        <v>12</v>
      </c>
      <c r="I66" s="20" t="str">
        <f>Model!I66</f>
        <v>ຄູ່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18.600000000000001" x14ac:dyDescent="0.4">
      <c r="A67" s="20" t="str">
        <f>Model!A67</f>
        <v>ສຸກ</v>
      </c>
      <c r="B67" s="20" t="str">
        <f>Model!B67</f>
        <v>405850</v>
      </c>
      <c r="C67" s="20">
        <f>Model!C67</f>
        <v>333</v>
      </c>
      <c r="D67" s="20" t="str">
        <f>Model!D67</f>
        <v>ສູງຄີກ</v>
      </c>
      <c r="E67" s="20" t="str">
        <f>Model!E67</f>
        <v>&gt;=300&lt;350</v>
      </c>
      <c r="F67" s="20" t="str">
        <f>Model!F67</f>
        <v>H</v>
      </c>
      <c r="G67" s="20">
        <f>Model!G67</f>
        <v>2</v>
      </c>
      <c r="H67" s="20">
        <f>Model!H67</f>
        <v>12</v>
      </c>
      <c r="I67" s="20" t="str">
        <f>Model!I67</f>
        <v>ຄູ່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18.600000000000001" x14ac:dyDescent="0.4">
      <c r="A68" s="20" t="str">
        <f>Model!A68</f>
        <v>ຈັນ</v>
      </c>
      <c r="B68" s="20" t="str">
        <f>Model!B68</f>
        <v>754912</v>
      </c>
      <c r="C68" s="20">
        <f>Model!C68</f>
        <v>356</v>
      </c>
      <c r="D68" s="20" t="str">
        <f>Model!D68</f>
        <v>ສູງຄູ່</v>
      </c>
      <c r="E68" s="20" t="str">
        <f>Model!E68</f>
        <v>&gt;=350&lt;400</v>
      </c>
      <c r="F68" s="20" t="str">
        <f>Model!F68</f>
        <v>L</v>
      </c>
      <c r="G68" s="20">
        <f>Model!G68</f>
        <v>2</v>
      </c>
      <c r="H68" s="20">
        <f>Model!H68</f>
        <v>12</v>
      </c>
      <c r="I68" s="20" t="str">
        <f>Model!I68</f>
        <v>ຄູ່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18.600000000000001" x14ac:dyDescent="0.4">
      <c r="A69" s="20" t="str">
        <f>Model!A69</f>
        <v>ພຸດ</v>
      </c>
      <c r="B69" s="20" t="str">
        <f>Model!B69</f>
        <v>044132</v>
      </c>
      <c r="C69" s="20">
        <f>Model!C69</f>
        <v>119</v>
      </c>
      <c r="D69" s="20" t="str">
        <f>Model!D69</f>
        <v>ຕ່ຳຄີກ</v>
      </c>
      <c r="E69" s="20" t="str">
        <f>Model!E69</f>
        <v>&lt;200</v>
      </c>
      <c r="F69" s="20" t="str">
        <f>Model!F69</f>
        <v>L</v>
      </c>
      <c r="G69" s="20">
        <f>Model!G69</f>
        <v>0</v>
      </c>
      <c r="H69" s="20">
        <f>Model!H69</f>
        <v>14</v>
      </c>
      <c r="I69" s="20" t="str">
        <f>Model!I69</f>
        <v>ຄູ່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18.600000000000001" x14ac:dyDescent="0.4">
      <c r="A70" s="20" t="str">
        <f>Model!A70</f>
        <v>ສຸກ</v>
      </c>
      <c r="B70" s="20" t="str">
        <f>Model!B70</f>
        <v>664382</v>
      </c>
      <c r="C70" s="20">
        <f>Model!C70</f>
        <v>400</v>
      </c>
      <c r="D70" s="20" t="str">
        <f>Model!D70</f>
        <v>ສູງຄູ່</v>
      </c>
      <c r="E70" s="20" t="str">
        <f>Model!E70</f>
        <v>&gt;=400&lt;450</v>
      </c>
      <c r="F70" s="20" t="str">
        <f>Model!F70</f>
        <v>H</v>
      </c>
      <c r="G70" s="20">
        <f>Model!G70</f>
        <v>3</v>
      </c>
      <c r="H70" s="20">
        <f>Model!H70</f>
        <v>11</v>
      </c>
      <c r="I70" s="20" t="str">
        <f>Model!I70</f>
        <v>ຄູ່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18.600000000000001" x14ac:dyDescent="0.4">
      <c r="A71" s="20" t="str">
        <f>Model!A71</f>
        <v>ຈັນ</v>
      </c>
      <c r="B71" s="20" t="str">
        <f>Model!B71</f>
        <v>834427</v>
      </c>
      <c r="C71" s="20">
        <f>Model!C71</f>
        <v>309</v>
      </c>
      <c r="D71" s="20" t="str">
        <f>Model!D71</f>
        <v>ສູງຄີກ</v>
      </c>
      <c r="E71" s="20" t="str">
        <f>Model!E71</f>
        <v>&gt;=300&lt;350</v>
      </c>
      <c r="F71" s="20" t="str">
        <f>Model!F71</f>
        <v>L</v>
      </c>
      <c r="G71" s="20">
        <f>Model!G71</f>
        <v>2</v>
      </c>
      <c r="H71" s="20">
        <f>Model!H71</f>
        <v>12</v>
      </c>
      <c r="I71" s="20" t="str">
        <f>Model!I71</f>
        <v>ຄີກ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18.600000000000001" x14ac:dyDescent="0.4">
      <c r="A72" s="20" t="str">
        <f>Model!A72</f>
        <v>ພຸດ</v>
      </c>
      <c r="B72" s="20" t="str">
        <f>Model!B72</f>
        <v>186775</v>
      </c>
      <c r="C72" s="20">
        <f>Model!C72</f>
        <v>341</v>
      </c>
      <c r="D72" s="20" t="str">
        <f>Model!D72</f>
        <v>ສູງຄີກ</v>
      </c>
      <c r="E72" s="20" t="str">
        <f>Model!E72</f>
        <v>&gt;=300&lt;350</v>
      </c>
      <c r="F72" s="20" t="str">
        <f>Model!F72</f>
        <v>H</v>
      </c>
      <c r="G72" s="20">
        <f>Model!G72</f>
        <v>1</v>
      </c>
      <c r="H72" s="20">
        <f>Model!H72</f>
        <v>13</v>
      </c>
      <c r="I72" s="20" t="str">
        <f>Model!I72</f>
        <v>ຄີກ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18.600000000000001" x14ac:dyDescent="0.4">
      <c r="A73" s="20" t="str">
        <f>Model!A73</f>
        <v>ສຸກ</v>
      </c>
      <c r="B73" s="20" t="str">
        <f>Model!B73</f>
        <v>797642</v>
      </c>
      <c r="C73" s="20">
        <f>Model!C73</f>
        <v>365</v>
      </c>
      <c r="D73" s="20" t="str">
        <f>Model!D73</f>
        <v>ສູງຄີກ</v>
      </c>
      <c r="E73" s="20" t="str">
        <f>Model!E73</f>
        <v>&gt;=350&lt;400</v>
      </c>
      <c r="F73" s="20" t="str">
        <f>Model!F73</f>
        <v>L</v>
      </c>
      <c r="G73" s="20">
        <f>Model!G73</f>
        <v>2</v>
      </c>
      <c r="H73" s="20">
        <f>Model!H73</f>
        <v>12</v>
      </c>
      <c r="I73" s="20" t="str">
        <f>Model!I73</f>
        <v>ຄູ່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18.600000000000001" x14ac:dyDescent="0.4">
      <c r="A74" s="20" t="str">
        <f>Model!A74</f>
        <v>ຈັນ</v>
      </c>
      <c r="B74" s="20" t="str">
        <f>Model!B74</f>
        <v>982883</v>
      </c>
      <c r="C74" s="20">
        <f>Model!C74</f>
        <v>475</v>
      </c>
      <c r="D74" s="20" t="str">
        <f>Model!D74</f>
        <v>ສູງຄີກ</v>
      </c>
      <c r="E74" s="20" t="str">
        <f>Model!E74</f>
        <v>&gt;=450&lt;500</v>
      </c>
      <c r="F74" s="20" t="str">
        <f>Model!F74</f>
        <v>H</v>
      </c>
      <c r="G74" s="20">
        <f>Model!G74</f>
        <v>3</v>
      </c>
      <c r="H74" s="20">
        <f>Model!H74</f>
        <v>11</v>
      </c>
      <c r="I74" s="20" t="str">
        <f>Model!I74</f>
        <v>ຄີກ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18.600000000000001" x14ac:dyDescent="0.4">
      <c r="A75" s="20" t="str">
        <f>Model!A75</f>
        <v>ພຸດ</v>
      </c>
      <c r="B75" s="20" t="str">
        <f>Model!B75</f>
        <v>080172</v>
      </c>
      <c r="C75" s="20">
        <f>Model!C75</f>
        <v>230</v>
      </c>
      <c r="D75" s="20" t="str">
        <f>Model!D75</f>
        <v>ສູງຄູ່</v>
      </c>
      <c r="E75" s="20" t="str">
        <f>Model!E75</f>
        <v>&gt;=200&lt;250</v>
      </c>
      <c r="F75" s="20" t="str">
        <f>Model!F75</f>
        <v>H</v>
      </c>
      <c r="G75" s="20">
        <f>Model!G75</f>
        <v>1</v>
      </c>
      <c r="H75" s="20">
        <f>Model!H75</f>
        <v>13</v>
      </c>
      <c r="I75" s="20" t="str">
        <f>Model!I75</f>
        <v>ຄູ່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18.600000000000001" x14ac:dyDescent="0.4">
      <c r="A76" s="20" t="str">
        <f>Model!A76</f>
        <v>ສຸກ</v>
      </c>
      <c r="B76" s="20" t="str">
        <f>Model!B76</f>
        <v>107133</v>
      </c>
      <c r="C76" s="20">
        <f>Model!C76</f>
        <v>148</v>
      </c>
      <c r="D76" s="20" t="str">
        <f>Model!D76</f>
        <v>ຕ່ຳຄູ່</v>
      </c>
      <c r="E76" s="20" t="str">
        <f>Model!E76</f>
        <v>&lt;200</v>
      </c>
      <c r="F76" s="20" t="str">
        <f>Model!F76</f>
        <v>L</v>
      </c>
      <c r="G76" s="20">
        <f>Model!G76</f>
        <v>0</v>
      </c>
      <c r="H76" s="20">
        <f>Model!H76</f>
        <v>14</v>
      </c>
      <c r="I76" s="20" t="str">
        <f>Model!I76</f>
        <v>ຄີກ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18.600000000000001" x14ac:dyDescent="0.4">
      <c r="A77" s="20" t="str">
        <f>Model!A77</f>
        <v>ຈັນ</v>
      </c>
      <c r="B77" s="20" t="str">
        <f>Model!B77</f>
        <v>128654</v>
      </c>
      <c r="C77" s="20">
        <f>Model!C77</f>
        <v>297</v>
      </c>
      <c r="D77" s="20" t="str">
        <f>Model!D77</f>
        <v>ສູງຄີກ</v>
      </c>
      <c r="E77" s="20" t="str">
        <f>Model!E77</f>
        <v>&gt;=250&lt;300</v>
      </c>
      <c r="F77" s="20" t="str">
        <f>Model!F77</f>
        <v>H</v>
      </c>
      <c r="G77" s="20">
        <f>Model!G77</f>
        <v>1</v>
      </c>
      <c r="H77" s="20">
        <f>Model!H77</f>
        <v>13</v>
      </c>
      <c r="I77" s="20" t="str">
        <f>Model!I77</f>
        <v>ຄູ່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18.600000000000001" x14ac:dyDescent="0.4">
      <c r="A78" s="20" t="str">
        <f>Model!A78</f>
        <v>ພຸດ</v>
      </c>
      <c r="B78" s="20" t="str">
        <f>Model!B78</f>
        <v>306863</v>
      </c>
      <c r="C78" s="20">
        <f>Model!C78</f>
        <v>308</v>
      </c>
      <c r="D78" s="20" t="str">
        <f>Model!D78</f>
        <v>ສູງຄູ່</v>
      </c>
      <c r="E78" s="20" t="str">
        <f>Model!E78</f>
        <v>&gt;=300&lt;350</v>
      </c>
      <c r="F78" s="20" t="str">
        <f>Model!F78</f>
        <v>H</v>
      </c>
      <c r="G78" s="20">
        <f>Model!G78</f>
        <v>1</v>
      </c>
      <c r="H78" s="20">
        <f>Model!H78</f>
        <v>13</v>
      </c>
      <c r="I78" s="20" t="str">
        <f>Model!I78</f>
        <v>ຄີກ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18.600000000000001" x14ac:dyDescent="0.4">
      <c r="A79" s="20" t="str">
        <f>Model!A79</f>
        <v>ສຸກ</v>
      </c>
      <c r="B79" s="20" t="str">
        <f>Model!B79</f>
        <v>026561</v>
      </c>
      <c r="C79" s="20">
        <f>Model!C79</f>
        <v>258</v>
      </c>
      <c r="D79" s="20" t="str">
        <f>Model!D79</f>
        <v>ສູງຄູ່</v>
      </c>
      <c r="E79" s="20" t="str">
        <f>Model!E79</f>
        <v>&gt;=250&lt;300</v>
      </c>
      <c r="F79" s="20" t="str">
        <f>Model!F79</f>
        <v>H</v>
      </c>
      <c r="G79" s="20">
        <f>Model!G79</f>
        <v>1</v>
      </c>
      <c r="H79" s="20">
        <f>Model!H79</f>
        <v>13</v>
      </c>
      <c r="I79" s="20" t="str">
        <f>Model!I79</f>
        <v>ຄີກ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18.600000000000001" x14ac:dyDescent="0.4">
      <c r="A80" s="20" t="str">
        <f>Model!A80</f>
        <v>ຈັນ</v>
      </c>
      <c r="B80" s="20" t="str">
        <f>Model!B80</f>
        <v>288131</v>
      </c>
      <c r="C80" s="20">
        <f>Model!C80</f>
        <v>156</v>
      </c>
      <c r="D80" s="20" t="str">
        <f>Model!D80</f>
        <v>ຕ່ຳຄູ່</v>
      </c>
      <c r="E80" s="20" t="str">
        <f>Model!E80</f>
        <v>&lt;200</v>
      </c>
      <c r="F80" s="20" t="str">
        <f>Model!F80</f>
        <v>L</v>
      </c>
      <c r="G80" s="20">
        <f>Model!G80</f>
        <v>0</v>
      </c>
      <c r="H80" s="20">
        <f>Model!H80</f>
        <v>14</v>
      </c>
      <c r="I80" s="20" t="str">
        <f>Model!I80</f>
        <v>ຄີກ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18.600000000000001" x14ac:dyDescent="0.4">
      <c r="A81" s="20" t="str">
        <f>Model!A81</f>
        <v>ພຸດ</v>
      </c>
      <c r="B81" s="20" t="str">
        <f>Model!B81</f>
        <v>973124</v>
      </c>
      <c r="C81" s="20">
        <f>Model!C81</f>
        <v>310</v>
      </c>
      <c r="D81" s="20" t="str">
        <f>Model!D81</f>
        <v>ສູງຄູ່</v>
      </c>
      <c r="E81" s="20" t="str">
        <f>Model!E81</f>
        <v>&gt;=300&lt;350</v>
      </c>
      <c r="F81" s="20" t="str">
        <f>Model!F81</f>
        <v>L</v>
      </c>
      <c r="G81" s="20">
        <f>Model!G81</f>
        <v>2</v>
      </c>
      <c r="H81" s="20">
        <f>Model!H81</f>
        <v>12</v>
      </c>
      <c r="I81" s="20" t="str">
        <f>Model!I81</f>
        <v>ຄູ່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18.600000000000001" x14ac:dyDescent="0.4">
      <c r="A82" s="20" t="str">
        <f>Model!A82</f>
        <v>ສຸກ</v>
      </c>
      <c r="B82" s="20" t="str">
        <f>Model!B82</f>
        <v>199485</v>
      </c>
      <c r="C82" s="20">
        <f>Model!C82</f>
        <v>317</v>
      </c>
      <c r="D82" s="20" t="str">
        <f>Model!D82</f>
        <v>ສູງຄີກ</v>
      </c>
      <c r="E82" s="20" t="str">
        <f>Model!E82</f>
        <v>&gt;=300&lt;350</v>
      </c>
      <c r="F82" s="20" t="str">
        <f>Model!F82</f>
        <v>H</v>
      </c>
      <c r="G82" s="20">
        <f>Model!G82</f>
        <v>1</v>
      </c>
      <c r="H82" s="20">
        <f>Model!H82</f>
        <v>13</v>
      </c>
      <c r="I82" s="20" t="str">
        <f>Model!I82</f>
        <v>ຄີກ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18.600000000000001" x14ac:dyDescent="0.4">
      <c r="A83" s="20" t="str">
        <f>Model!A83</f>
        <v>ຈັນ</v>
      </c>
      <c r="B83" s="20" t="str">
        <f>Model!B83</f>
        <v>644316</v>
      </c>
      <c r="C83" s="20">
        <f>Model!C83</f>
        <v>287</v>
      </c>
      <c r="D83" s="20" t="str">
        <f>Model!D83</f>
        <v>ສູງຄີກ</v>
      </c>
      <c r="E83" s="20" t="str">
        <f>Model!E83</f>
        <v>&gt;=250&lt;300</v>
      </c>
      <c r="F83" s="20" t="str">
        <f>Model!F83</f>
        <v>L</v>
      </c>
      <c r="G83" s="20">
        <f>Model!G83</f>
        <v>2</v>
      </c>
      <c r="H83" s="20">
        <f>Model!H83</f>
        <v>12</v>
      </c>
      <c r="I83" s="20" t="str">
        <f>Model!I83</f>
        <v>ຄູ່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18.600000000000001" x14ac:dyDescent="0.4">
      <c r="A84" s="20" t="str">
        <f>Model!A84</f>
        <v>ພຸດ</v>
      </c>
      <c r="B84" s="20" t="str">
        <f>Model!B84</f>
        <v>485169</v>
      </c>
      <c r="C84" s="20">
        <f>Model!C84</f>
        <v>346</v>
      </c>
      <c r="D84" s="20" t="str">
        <f>Model!D84</f>
        <v>ສູງຄູ່</v>
      </c>
      <c r="E84" s="20" t="str">
        <f>Model!E84</f>
        <v>&gt;=300&lt;350</v>
      </c>
      <c r="F84" s="20" t="str">
        <f>Model!F84</f>
        <v>H</v>
      </c>
      <c r="G84" s="20">
        <f>Model!G84</f>
        <v>2</v>
      </c>
      <c r="H84" s="20">
        <f>Model!H84</f>
        <v>12</v>
      </c>
      <c r="I84" s="20" t="str">
        <f>Model!I84</f>
        <v>ຄີກ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18.600000000000001" x14ac:dyDescent="0.4">
      <c r="A85" s="20" t="str">
        <f>Model!A85</f>
        <v>ສຸກ</v>
      </c>
      <c r="B85" s="20" t="str">
        <f>Model!B85</f>
        <v>686990</v>
      </c>
      <c r="C85" s="20">
        <f>Model!C85</f>
        <v>475</v>
      </c>
      <c r="D85" s="20" t="str">
        <f>Model!D85</f>
        <v>ສູງຄີກ</v>
      </c>
      <c r="E85" s="20" t="str">
        <f>Model!E85</f>
        <v>&gt;=450&lt;500</v>
      </c>
      <c r="F85" s="20" t="str">
        <f>Model!F85</f>
        <v>H</v>
      </c>
      <c r="G85" s="20">
        <f>Model!G85</f>
        <v>3</v>
      </c>
      <c r="H85" s="20">
        <f>Model!H85</f>
        <v>11</v>
      </c>
      <c r="I85" s="20" t="str">
        <f>Model!I85</f>
        <v>ຄູ່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18.600000000000001" x14ac:dyDescent="0.4">
      <c r="A86" s="20" t="str">
        <f>Model!A86</f>
        <v>ຈັນ</v>
      </c>
      <c r="B86" s="20" t="str">
        <f>Model!B86</f>
        <v>400325</v>
      </c>
      <c r="C86" s="20">
        <f>Model!C86</f>
        <v>216</v>
      </c>
      <c r="D86" s="20" t="str">
        <f>Model!D86</f>
        <v>ສູງຄູ່</v>
      </c>
      <c r="E86" s="20" t="str">
        <f>Model!E86</f>
        <v>&gt;=200&lt;250</v>
      </c>
      <c r="F86" s="20" t="str">
        <f>Model!F86</f>
        <v>L</v>
      </c>
      <c r="G86" s="20">
        <f>Model!G86</f>
        <v>1</v>
      </c>
      <c r="H86" s="20">
        <f>Model!H86</f>
        <v>13</v>
      </c>
      <c r="I86" s="20" t="str">
        <f>Model!I86</f>
        <v>ຄີກ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18.600000000000001" x14ac:dyDescent="0.4">
      <c r="A87" s="20" t="str">
        <f>Model!A87</f>
        <v>ພຸດ</v>
      </c>
      <c r="B87" s="20" t="str">
        <f>Model!B87</f>
        <v>004416</v>
      </c>
      <c r="C87" s="20">
        <f>Model!C87</f>
        <v>136</v>
      </c>
      <c r="D87" s="20" t="str">
        <f>Model!D87</f>
        <v>ຕ່ຳຄູ່</v>
      </c>
      <c r="E87" s="20" t="str">
        <f>Model!E87</f>
        <v>&lt;200</v>
      </c>
      <c r="F87" s="20" t="str">
        <f>Model!F87</f>
        <v>L</v>
      </c>
      <c r="G87" s="20">
        <f>Model!G87</f>
        <v>0</v>
      </c>
      <c r="H87" s="20">
        <f>Model!H87</f>
        <v>14</v>
      </c>
      <c r="I87" s="20" t="str">
        <f>Model!I87</f>
        <v>ຄູ່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18.600000000000001" x14ac:dyDescent="0.4">
      <c r="A88" s="20" t="str">
        <f>Model!A88</f>
        <v>ສຸກ</v>
      </c>
      <c r="B88" s="20" t="str">
        <f>Model!B88</f>
        <v>107045</v>
      </c>
      <c r="C88" s="20">
        <f>Model!C88</f>
        <v>164</v>
      </c>
      <c r="D88" s="20" t="str">
        <f>Model!D88</f>
        <v>ຕ່ຳຄູ່</v>
      </c>
      <c r="E88" s="20" t="str">
        <f>Model!E88</f>
        <v>&lt;200</v>
      </c>
      <c r="F88" s="20" t="str">
        <f>Model!F88</f>
        <v>L</v>
      </c>
      <c r="G88" s="20">
        <f>Model!G88</f>
        <v>0</v>
      </c>
      <c r="H88" s="20">
        <f>Model!H88</f>
        <v>14</v>
      </c>
      <c r="I88" s="20" t="str">
        <f>Model!I88</f>
        <v>ຄີກ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18.600000000000001" x14ac:dyDescent="0.4">
      <c r="A89" s="20" t="str">
        <f>Model!A89</f>
        <v>ຈັນ</v>
      </c>
      <c r="B89" s="20" t="str">
        <f>Model!B89</f>
        <v>200479</v>
      </c>
      <c r="C89" s="20">
        <f>Model!C89</f>
        <v>269</v>
      </c>
      <c r="D89" s="20" t="str">
        <f>Model!D89</f>
        <v>ສູງຄີກ</v>
      </c>
      <c r="E89" s="20" t="str">
        <f>Model!E89</f>
        <v>&gt;=250&lt;300</v>
      </c>
      <c r="F89" s="20" t="str">
        <f>Model!F89</f>
        <v>L</v>
      </c>
      <c r="G89" s="20">
        <f>Model!G89</f>
        <v>1</v>
      </c>
      <c r="H89" s="20">
        <f>Model!H89</f>
        <v>13</v>
      </c>
      <c r="I89" s="20" t="str">
        <f>Model!I89</f>
        <v>ຄີກ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18.600000000000001" x14ac:dyDescent="0.4">
      <c r="A90" s="20" t="str">
        <f>Model!A90</f>
        <v>ພຸດ</v>
      </c>
      <c r="B90" s="20" t="str">
        <f>Model!B90</f>
        <v>553968</v>
      </c>
      <c r="C90" s="20">
        <f>Model!C90</f>
        <v>478</v>
      </c>
      <c r="D90" s="20" t="str">
        <f>Model!D90</f>
        <v>ສູງຄູ່</v>
      </c>
      <c r="E90" s="20" t="str">
        <f>Model!E90</f>
        <v>&gt;=450&lt;500</v>
      </c>
      <c r="F90" s="20" t="str">
        <f>Model!F90</f>
        <v>H</v>
      </c>
      <c r="G90" s="20">
        <f>Model!G90</f>
        <v>3</v>
      </c>
      <c r="H90" s="20">
        <f>Model!H90</f>
        <v>11</v>
      </c>
      <c r="I90" s="20" t="str">
        <f>Model!I90</f>
        <v>ຄູ່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18.600000000000001" x14ac:dyDescent="0.4">
      <c r="A91" s="20" t="str">
        <f>Model!A91</f>
        <v>ສຸກ</v>
      </c>
      <c r="B91" s="20" t="str">
        <f>Model!B91</f>
        <v>294769</v>
      </c>
      <c r="C91" s="20">
        <f>Model!C91</f>
        <v>332</v>
      </c>
      <c r="D91" s="20" t="str">
        <f>Model!D91</f>
        <v>ສູງຄູ່</v>
      </c>
      <c r="E91" s="20" t="str">
        <f>Model!E91</f>
        <v>&gt;=300&lt;350</v>
      </c>
      <c r="F91" s="20" t="str">
        <f>Model!F91</f>
        <v>H</v>
      </c>
      <c r="G91" s="20">
        <f>Model!G91</f>
        <v>1</v>
      </c>
      <c r="H91" s="20">
        <f>Model!H91</f>
        <v>13</v>
      </c>
      <c r="I91" s="20" t="str">
        <f>Model!I91</f>
        <v>ຄີກ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18.600000000000001" x14ac:dyDescent="0.4">
      <c r="A92" s="20" t="str">
        <f>Model!A92</f>
        <v>ຈັນ</v>
      </c>
      <c r="B92" s="20" t="str">
        <f>Model!B92</f>
        <v>692713</v>
      </c>
      <c r="C92" s="20">
        <f>Model!C92</f>
        <v>354</v>
      </c>
      <c r="D92" s="20" t="str">
        <f>Model!D92</f>
        <v>ສູງຄູ່</v>
      </c>
      <c r="E92" s="20" t="str">
        <f>Model!E92</f>
        <v>&gt;=350&lt;400</v>
      </c>
      <c r="F92" s="20" t="str">
        <f>Model!F92</f>
        <v>L</v>
      </c>
      <c r="G92" s="20">
        <f>Model!G92</f>
        <v>2</v>
      </c>
      <c r="H92" s="20">
        <f>Model!H92</f>
        <v>12</v>
      </c>
      <c r="I92" s="20" t="str">
        <f>Model!I92</f>
        <v>ຄີກ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18.600000000000001" x14ac:dyDescent="0.4">
      <c r="A93" s="20" t="str">
        <f>Model!A93</f>
        <v>ພຸດ</v>
      </c>
      <c r="B93" s="20" t="str">
        <f>Model!B93</f>
        <v>036650</v>
      </c>
      <c r="C93" s="20">
        <f>Model!C93</f>
        <v>256</v>
      </c>
      <c r="D93" s="20" t="str">
        <f>Model!D93</f>
        <v>ສູງຄູ່</v>
      </c>
      <c r="E93" s="20" t="str">
        <f>Model!E93</f>
        <v>&gt;=250&lt;300</v>
      </c>
      <c r="F93" s="20" t="str">
        <f>Model!F93</f>
        <v>H</v>
      </c>
      <c r="G93" s="20">
        <f>Model!G93</f>
        <v>1</v>
      </c>
      <c r="H93" s="20">
        <f>Model!H93</f>
        <v>13</v>
      </c>
      <c r="I93" s="20" t="str">
        <f>Model!I93</f>
        <v>ຄູ່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18.600000000000001" x14ac:dyDescent="0.4">
      <c r="A94" s="20" t="str">
        <f>Model!A94</f>
        <v>ສຸກ</v>
      </c>
      <c r="B94" s="20" t="str">
        <f>Model!B94</f>
        <v>528177</v>
      </c>
      <c r="C94" s="20">
        <f>Model!C94</f>
        <v>406</v>
      </c>
      <c r="D94" s="20" t="str">
        <f>Model!D94</f>
        <v>ສູງຄູ່</v>
      </c>
      <c r="E94" s="20" t="str">
        <f>Model!E94</f>
        <v>&gt;=400&lt;450</v>
      </c>
      <c r="F94" s="20" t="str">
        <f>Model!F94</f>
        <v>H</v>
      </c>
      <c r="G94" s="20">
        <f>Model!G94</f>
        <v>3</v>
      </c>
      <c r="H94" s="20">
        <f>Model!H94</f>
        <v>11</v>
      </c>
      <c r="I94" s="20" t="str">
        <f>Model!I94</f>
        <v>ຄີກ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18.600000000000001" x14ac:dyDescent="0.4">
      <c r="A95" s="20" t="str">
        <f>Model!A95</f>
        <v>ຈັນ</v>
      </c>
      <c r="B95" s="20" t="str">
        <f>Model!B95</f>
        <v>477803</v>
      </c>
      <c r="C95" s="20">
        <f>Model!C95</f>
        <v>288</v>
      </c>
      <c r="D95" s="20" t="str">
        <f>Model!D95</f>
        <v>ສູງຄູ່</v>
      </c>
      <c r="E95" s="20" t="str">
        <f>Model!E95</f>
        <v>&gt;=250&lt;300</v>
      </c>
      <c r="F95" s="20" t="str">
        <f>Model!F95</f>
        <v>L</v>
      </c>
      <c r="G95" s="20">
        <f>Model!G95</f>
        <v>1</v>
      </c>
      <c r="H95" s="20">
        <f>Model!H95</f>
        <v>13</v>
      </c>
      <c r="I95" s="20" t="str">
        <f>Model!I95</f>
        <v>ຄີກ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18.600000000000001" x14ac:dyDescent="0.4">
      <c r="A96" s="20" t="str">
        <f>Model!A96</f>
        <v>ພຸດ</v>
      </c>
      <c r="B96" s="20" t="str">
        <f>Model!B96</f>
        <v>876199</v>
      </c>
      <c r="C96" s="20">
        <f>Model!C96</f>
        <v>454</v>
      </c>
      <c r="D96" s="20" t="str">
        <f>Model!D96</f>
        <v>ສູງຄູ່</v>
      </c>
      <c r="E96" s="20" t="str">
        <f>Model!E96</f>
        <v>&gt;=450&lt;500</v>
      </c>
      <c r="F96" s="20" t="str">
        <f>Model!F96</f>
        <v>H</v>
      </c>
      <c r="G96" s="20">
        <f>Model!G96</f>
        <v>3</v>
      </c>
      <c r="H96" s="20">
        <f>Model!H96</f>
        <v>11</v>
      </c>
      <c r="I96" s="20" t="str">
        <f>Model!I96</f>
        <v>ຄີກ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18.600000000000001" x14ac:dyDescent="0.4">
      <c r="A97" s="20" t="str">
        <f>Model!A97</f>
        <v>ສຸກ</v>
      </c>
      <c r="B97" s="20" t="str">
        <f>Model!B97</f>
        <v>382101</v>
      </c>
      <c r="C97" s="20">
        <f>Model!C97</f>
        <v>124</v>
      </c>
      <c r="D97" s="20" t="str">
        <f>Model!D97</f>
        <v>ຕ່ຳຄູ່</v>
      </c>
      <c r="E97" s="20" t="str">
        <f>Model!E97</f>
        <v>&lt;200</v>
      </c>
      <c r="F97" s="20" t="str">
        <f>Model!F97</f>
        <v>L</v>
      </c>
      <c r="G97" s="20">
        <f>Model!G97</f>
        <v>0</v>
      </c>
      <c r="H97" s="20">
        <f>Model!H97</f>
        <v>14</v>
      </c>
      <c r="I97" s="20" t="str">
        <f>Model!I97</f>
        <v>ຄີກ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18.600000000000001" x14ac:dyDescent="0.4">
      <c r="A98" s="20" t="str">
        <f>Model!A98</f>
        <v>ຈັນ</v>
      </c>
      <c r="B98" s="20" t="str">
        <f>Model!B98</f>
        <v>189022</v>
      </c>
      <c r="C98" s="20">
        <f>Model!C98</f>
        <v>155</v>
      </c>
      <c r="D98" s="20" t="str">
        <f>Model!D98</f>
        <v>ຕ່ຳຄີກ</v>
      </c>
      <c r="E98" s="20" t="str">
        <f>Model!E98</f>
        <v>&lt;200</v>
      </c>
      <c r="F98" s="20" t="str">
        <f>Model!F98</f>
        <v>L</v>
      </c>
      <c r="G98" s="20">
        <f>Model!G98</f>
        <v>0</v>
      </c>
      <c r="H98" s="20">
        <f>Model!H98</f>
        <v>14</v>
      </c>
      <c r="I98" s="20" t="str">
        <f>Model!I98</f>
        <v>ຄູ່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18.600000000000001" x14ac:dyDescent="0.4">
      <c r="A99" s="20" t="str">
        <f>Model!A99</f>
        <v>ພຸດ</v>
      </c>
      <c r="B99" s="20" t="str">
        <f>Model!B99</f>
        <v>752575</v>
      </c>
      <c r="C99" s="20">
        <f>Model!C99</f>
        <v>452</v>
      </c>
      <c r="D99" s="20" t="str">
        <f>Model!D99</f>
        <v>ສູງຄູ່</v>
      </c>
      <c r="E99" s="20" t="str">
        <f>Model!E99</f>
        <v>&gt;=450&lt;500</v>
      </c>
      <c r="F99" s="20" t="str">
        <f>Model!F99</f>
        <v>H</v>
      </c>
      <c r="G99" s="20">
        <f>Model!G99</f>
        <v>3</v>
      </c>
      <c r="H99" s="20">
        <f>Model!H99</f>
        <v>11</v>
      </c>
      <c r="I99" s="20" t="str">
        <f>Model!I99</f>
        <v>ຄີກ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18.600000000000001" x14ac:dyDescent="0.4">
      <c r="A100" s="20" t="str">
        <f>Model!A100</f>
        <v>ສຸກ</v>
      </c>
      <c r="B100" s="20" t="str">
        <f>Model!B100</f>
        <v>531096</v>
      </c>
      <c r="C100" s="20">
        <f>Model!C100</f>
        <v>376</v>
      </c>
      <c r="D100" s="20" t="str">
        <f>Model!D100</f>
        <v>ສູງຄູ່</v>
      </c>
      <c r="E100" s="20" t="str">
        <f>Model!E100</f>
        <v>&gt;=350&lt;400</v>
      </c>
      <c r="F100" s="20" t="str">
        <f>Model!F100</f>
        <v>H</v>
      </c>
      <c r="G100" s="20">
        <f>Model!G100</f>
        <v>3</v>
      </c>
      <c r="H100" s="20">
        <f>Model!H100</f>
        <v>11</v>
      </c>
      <c r="I100" s="20" t="str">
        <f>Model!I100</f>
        <v>ຄູ່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18.600000000000001" x14ac:dyDescent="0.4">
      <c r="A101" s="20" t="str">
        <f>Model!A101</f>
        <v>ຈັນ</v>
      </c>
      <c r="B101" s="20" t="str">
        <f>Model!B101</f>
        <v>560091</v>
      </c>
      <c r="C101" s="20">
        <f>Model!C101</f>
        <v>374</v>
      </c>
      <c r="D101" s="20" t="str">
        <f>Model!D101</f>
        <v>ສູງຄູ່</v>
      </c>
      <c r="E101" s="20" t="str">
        <f>Model!E101</f>
        <v>&gt;=350&lt;400</v>
      </c>
      <c r="F101" s="20" t="str">
        <f>Model!F101</f>
        <v>H</v>
      </c>
      <c r="G101" s="20">
        <f>Model!G101</f>
        <v>3</v>
      </c>
      <c r="H101" s="20">
        <f>Model!H101</f>
        <v>11</v>
      </c>
      <c r="I101" s="20" t="str">
        <f>Model!I101</f>
        <v>ຄີກ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18.600000000000001" x14ac:dyDescent="0.4">
      <c r="A102" s="20" t="str">
        <f>Model!A102</f>
        <v>ພຸດ</v>
      </c>
      <c r="B102" s="20" t="str">
        <f>Model!B102</f>
        <v>193603</v>
      </c>
      <c r="C102" s="20">
        <f>Model!C102</f>
        <v>191</v>
      </c>
      <c r="D102" s="20" t="str">
        <f>Model!D102</f>
        <v>ຕ່ຳຄີກ</v>
      </c>
      <c r="E102" s="20" t="str">
        <f>Model!E102</f>
        <v>&lt;200</v>
      </c>
      <c r="F102" s="20" t="str">
        <f>Model!F102</f>
        <v>L</v>
      </c>
      <c r="G102" s="20">
        <f>Model!G102</f>
        <v>0</v>
      </c>
      <c r="H102" s="20">
        <f>Model!H102</f>
        <v>14</v>
      </c>
      <c r="I102" s="20" t="str">
        <f>Model!I102</f>
        <v>ຄີກ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18.600000000000001" x14ac:dyDescent="0.4">
      <c r="A103" s="20" t="str">
        <f>Model!A103</f>
        <v>ສຸກ</v>
      </c>
      <c r="B103" s="20" t="str">
        <f>Model!B103</f>
        <v>134102</v>
      </c>
      <c r="C103" s="20">
        <f>Model!C103</f>
        <v>148</v>
      </c>
      <c r="D103" s="20" t="str">
        <f>Model!D103</f>
        <v>ຕ່ຳຄູ່</v>
      </c>
      <c r="E103" s="20" t="str">
        <f>Model!E103</f>
        <v>&lt;200</v>
      </c>
      <c r="F103" s="20" t="str">
        <f>Model!F103</f>
        <v>L</v>
      </c>
      <c r="G103" s="20">
        <f>Model!G103</f>
        <v>0</v>
      </c>
      <c r="H103" s="20">
        <f>Model!H103</f>
        <v>14</v>
      </c>
      <c r="I103" s="20" t="str">
        <f>Model!I103</f>
        <v>ຄູ່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18.600000000000001" x14ac:dyDescent="0.4">
      <c r="A104" s="20" t="str">
        <f>Model!A104</f>
        <v>ຈັນ</v>
      </c>
      <c r="B104" s="20" t="str">
        <f>Model!B104</f>
        <v>558160</v>
      </c>
      <c r="C104" s="20">
        <f>Model!C104</f>
        <v>382</v>
      </c>
      <c r="D104" s="20" t="str">
        <f>Model!D104</f>
        <v>ສູງຄູ່</v>
      </c>
      <c r="E104" s="20" t="str">
        <f>Model!E104</f>
        <v>&gt;=350&lt;400</v>
      </c>
      <c r="F104" s="20" t="str">
        <f>Model!F104</f>
        <v>H</v>
      </c>
      <c r="G104" s="20">
        <f>Model!G104</f>
        <v>3</v>
      </c>
      <c r="H104" s="20">
        <f>Model!H104</f>
        <v>11</v>
      </c>
      <c r="I104" s="20" t="str">
        <f>Model!I104</f>
        <v>ຄູ່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18.600000000000001" x14ac:dyDescent="0.4">
      <c r="A105" s="20" t="str">
        <f>Model!A105</f>
        <v>ພຸດ</v>
      </c>
      <c r="B105" s="20" t="str">
        <f>Model!B105</f>
        <v>747044</v>
      </c>
      <c r="C105" s="20">
        <f>Model!C105</f>
        <v>310</v>
      </c>
      <c r="D105" s="20" t="str">
        <f>Model!D105</f>
        <v>ສູງຄູ່</v>
      </c>
      <c r="E105" s="20" t="str">
        <f>Model!E105</f>
        <v>&gt;=300&lt;350</v>
      </c>
      <c r="F105" s="20" t="str">
        <f>Model!F105</f>
        <v>L</v>
      </c>
      <c r="G105" s="20">
        <f>Model!G105</f>
        <v>2</v>
      </c>
      <c r="H105" s="20">
        <f>Model!H105</f>
        <v>12</v>
      </c>
      <c r="I105" s="20" t="str">
        <f>Model!I105</f>
        <v>ຄູ່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18.600000000000001" x14ac:dyDescent="0.4">
      <c r="A106" s="20" t="str">
        <f>Model!A106</f>
        <v>ສຸກ</v>
      </c>
      <c r="B106" s="20" t="str">
        <f>Model!B106</f>
        <v>579934</v>
      </c>
      <c r="C106" s="20">
        <f>Model!C106</f>
        <v>407</v>
      </c>
      <c r="D106" s="20" t="str">
        <f>Model!D106</f>
        <v>ສູງຄີກ</v>
      </c>
      <c r="E106" s="20" t="str">
        <f>Model!E106</f>
        <v>&gt;=400&lt;450</v>
      </c>
      <c r="F106" s="20" t="str">
        <f>Model!F106</f>
        <v>L</v>
      </c>
      <c r="G106" s="20">
        <f>Model!G106</f>
        <v>2</v>
      </c>
      <c r="H106" s="20">
        <f>Model!H106</f>
        <v>12</v>
      </c>
      <c r="I106" s="20" t="str">
        <f>Model!I106</f>
        <v>ຄູ່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18.600000000000001" x14ac:dyDescent="0.4">
      <c r="A107" s="20" t="str">
        <f>Model!A107</f>
        <v>ຈັນ</v>
      </c>
      <c r="B107" s="20" t="str">
        <f>Model!B107</f>
        <v>195087</v>
      </c>
      <c r="C107" s="20">
        <f>Model!C107</f>
        <v>345</v>
      </c>
      <c r="D107" s="20" t="str">
        <f>Model!D107</f>
        <v>ສູງຄີກ</v>
      </c>
      <c r="E107" s="20" t="str">
        <f>Model!E107</f>
        <v>&gt;=300&lt;350</v>
      </c>
      <c r="F107" s="20" t="str">
        <f>Model!F107</f>
        <v>H</v>
      </c>
      <c r="G107" s="20">
        <f>Model!G107</f>
        <v>2</v>
      </c>
      <c r="H107" s="20">
        <f>Model!H107</f>
        <v>12</v>
      </c>
      <c r="I107" s="20" t="str">
        <f>Model!I107</f>
        <v>ຄີກ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18.600000000000001" x14ac:dyDescent="0.4">
      <c r="A108" s="20" t="str">
        <f>Model!A108</f>
        <v>ພຸດ</v>
      </c>
      <c r="B108" s="20" t="str">
        <f>Model!B108</f>
        <v>604329</v>
      </c>
      <c r="C108" s="20">
        <f>Model!C108</f>
        <v>354</v>
      </c>
      <c r="D108" s="20" t="str">
        <f>Model!D108</f>
        <v>ສູງຄູ່</v>
      </c>
      <c r="E108" s="20" t="str">
        <f>Model!E108</f>
        <v>&gt;=350&lt;400</v>
      </c>
      <c r="F108" s="20" t="str">
        <f>Model!F108</f>
        <v>L</v>
      </c>
      <c r="G108" s="20">
        <f>Model!G108</f>
        <v>3</v>
      </c>
      <c r="H108" s="20">
        <f>Model!H108</f>
        <v>11</v>
      </c>
      <c r="I108" s="20" t="str">
        <f>Model!I108</f>
        <v>ຄີກ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18.600000000000001" x14ac:dyDescent="0.4">
      <c r="A109" s="20" t="str">
        <f>Model!A109</f>
        <v>ສຸກ</v>
      </c>
      <c r="B109" s="20" t="str">
        <f>Model!B109</f>
        <v>462153</v>
      </c>
      <c r="C109" s="20">
        <f>Model!C109</f>
        <v>333</v>
      </c>
      <c r="D109" s="20" t="str">
        <f>Model!D109</f>
        <v>ສູງຄີກ</v>
      </c>
      <c r="E109" s="20" t="str">
        <f>Model!E109</f>
        <v>&gt;=300&lt;350</v>
      </c>
      <c r="F109" s="20" t="str">
        <f>Model!F109</f>
        <v>H</v>
      </c>
      <c r="G109" s="20">
        <f>Model!G109</f>
        <v>2</v>
      </c>
      <c r="H109" s="20">
        <f>Model!H109</f>
        <v>12</v>
      </c>
      <c r="I109" s="20" t="str">
        <f>Model!I109</f>
        <v>ຄີກ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18.600000000000001" x14ac:dyDescent="0.4">
      <c r="A110" s="20" t="str">
        <f>Model!A110</f>
        <v>ຈັນ</v>
      </c>
      <c r="B110" s="20" t="str">
        <f>Model!B110</f>
        <v>933548</v>
      </c>
      <c r="C110" s="20">
        <f>Model!C110</f>
        <v>386</v>
      </c>
      <c r="D110" s="20" t="str">
        <f>Model!D110</f>
        <v>ສູງຄູ່</v>
      </c>
      <c r="E110" s="20" t="str">
        <f>Model!E110</f>
        <v>&gt;=350&lt;400</v>
      </c>
      <c r="F110" s="20" t="str">
        <f>Model!F110</f>
        <v>L</v>
      </c>
      <c r="G110" s="20">
        <f>Model!G110</f>
        <v>3</v>
      </c>
      <c r="H110" s="20">
        <f>Model!H110</f>
        <v>11</v>
      </c>
      <c r="I110" s="20" t="str">
        <f>Model!I110</f>
        <v>ຄູ່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18.600000000000001" x14ac:dyDescent="0.4">
      <c r="A111" s="20" t="str">
        <f>Model!A111</f>
        <v>ພຸດ</v>
      </c>
      <c r="B111" s="20" t="str">
        <f>Model!B111</f>
        <v>941044</v>
      </c>
      <c r="C111" s="20">
        <f>Model!C111</f>
        <v>292</v>
      </c>
      <c r="D111" s="20" t="str">
        <f>Model!D111</f>
        <v>ສູງຄູ່</v>
      </c>
      <c r="E111" s="20" t="str">
        <f>Model!E111</f>
        <v>&gt;=250&lt;300</v>
      </c>
      <c r="F111" s="20" t="str">
        <f>Model!F111</f>
        <v>L</v>
      </c>
      <c r="G111" s="20">
        <f>Model!G111</f>
        <v>2</v>
      </c>
      <c r="H111" s="20">
        <f>Model!H111</f>
        <v>12</v>
      </c>
      <c r="I111" s="20" t="str">
        <f>Model!I111</f>
        <v>ຄູ່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18.600000000000001" x14ac:dyDescent="0.4">
      <c r="A112" s="20" t="str">
        <f>Model!A112</f>
        <v>ສຸກ</v>
      </c>
      <c r="B112" s="20" t="str">
        <f>Model!B112</f>
        <v>232290</v>
      </c>
      <c r="C112" s="20">
        <f>Model!C112</f>
        <v>257</v>
      </c>
      <c r="D112" s="20" t="str">
        <f>Model!D112</f>
        <v>ສູງຄີກ</v>
      </c>
      <c r="E112" s="20" t="str">
        <f>Model!E112</f>
        <v>&gt;=250&lt;300</v>
      </c>
      <c r="F112" s="20" t="str">
        <f>Model!F112</f>
        <v>H</v>
      </c>
      <c r="G112" s="20">
        <f>Model!G112</f>
        <v>1</v>
      </c>
      <c r="H112" s="20">
        <f>Model!H112</f>
        <v>13</v>
      </c>
      <c r="I112" s="20" t="str">
        <f>Model!I112</f>
        <v>ຄູ່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18.600000000000001" x14ac:dyDescent="0.4">
      <c r="A113" s="20" t="str">
        <f>Model!A113</f>
        <v>ຈັນ</v>
      </c>
      <c r="B113" s="20" t="str">
        <f>Model!B113</f>
        <v>131258</v>
      </c>
      <c r="C113" s="20">
        <f>Model!C113</f>
        <v>315</v>
      </c>
      <c r="D113" s="20" t="str">
        <f>Model!D113</f>
        <v>ສູງຄີກ</v>
      </c>
      <c r="E113" s="20" t="str">
        <f>Model!E113</f>
        <v>&gt;=300&lt;350</v>
      </c>
      <c r="F113" s="20" t="str">
        <f>Model!F113</f>
        <v>H</v>
      </c>
      <c r="G113" s="20">
        <f>Model!G113</f>
        <v>2</v>
      </c>
      <c r="H113" s="20">
        <f>Model!H113</f>
        <v>12</v>
      </c>
      <c r="I113" s="20" t="str">
        <f>Model!I113</f>
        <v>ຄູ່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18.600000000000001" x14ac:dyDescent="0.4">
      <c r="A114" s="20" t="str">
        <f>Model!A114</f>
        <v>ພຸດ</v>
      </c>
      <c r="B114" s="20" t="str">
        <f>Model!B114</f>
        <v>636198</v>
      </c>
      <c r="C114" s="20">
        <f>Model!C114</f>
        <v>461</v>
      </c>
      <c r="D114" s="20" t="str">
        <f>Model!D114</f>
        <v>ສູງຄີກ</v>
      </c>
      <c r="E114" s="20" t="str">
        <f>Model!E114</f>
        <v>&gt;=450&lt;500</v>
      </c>
      <c r="F114" s="20" t="str">
        <f>Model!F114</f>
        <v>H</v>
      </c>
      <c r="G114" s="20">
        <f>Model!G114</f>
        <v>4</v>
      </c>
      <c r="H114" s="20">
        <f>Model!H114</f>
        <v>10</v>
      </c>
      <c r="I114" s="20" t="str">
        <f>Model!I114</f>
        <v>ຄູ່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18.600000000000001" x14ac:dyDescent="0.4">
      <c r="A115" s="20" t="str">
        <f>Model!A115</f>
        <v>ສຸກ</v>
      </c>
      <c r="B115" s="20" t="str">
        <f>Model!B115</f>
        <v>096622</v>
      </c>
      <c r="C115" s="20">
        <f>Model!C115</f>
        <v>239</v>
      </c>
      <c r="D115" s="20" t="str">
        <f>Model!D115</f>
        <v>ຕ່ຳຄີກ</v>
      </c>
      <c r="E115" s="20" t="str">
        <f>Model!E115</f>
        <v>&gt;=200&lt;250</v>
      </c>
      <c r="F115" s="20" t="str">
        <f>Model!F115</f>
        <v>L</v>
      </c>
      <c r="G115" s="20">
        <f>Model!G115</f>
        <v>0</v>
      </c>
      <c r="H115" s="20">
        <f>Model!H115</f>
        <v>14</v>
      </c>
      <c r="I115" s="20" t="str">
        <f>Model!I115</f>
        <v>ຄູ່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18.600000000000001" x14ac:dyDescent="0.4">
      <c r="A116" s="20" t="str">
        <f>Model!A116</f>
        <v>ຈັນ</v>
      </c>
      <c r="B116" s="20" t="str">
        <f>Model!B116</f>
        <v>408303</v>
      </c>
      <c r="C116" s="20">
        <f>Model!C116</f>
        <v>254</v>
      </c>
      <c r="D116" s="20" t="str">
        <f>Model!D116</f>
        <v>ສູງຄູ່</v>
      </c>
      <c r="E116" s="20" t="str">
        <f>Model!E116</f>
        <v>&gt;=250&lt;300</v>
      </c>
      <c r="F116" s="20" t="str">
        <f>Model!F116</f>
        <v>L</v>
      </c>
      <c r="G116" s="20">
        <f>Model!G116</f>
        <v>1</v>
      </c>
      <c r="H116" s="20">
        <f>Model!H116</f>
        <v>13</v>
      </c>
      <c r="I116" s="20" t="str">
        <f>Model!I116</f>
        <v>ຄີກ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18.600000000000001" x14ac:dyDescent="0.4">
      <c r="A117" s="20" t="str">
        <f>Model!A117</f>
        <v>ພຸດ</v>
      </c>
      <c r="B117" s="20" t="str">
        <f>Model!B117</f>
        <v>992236</v>
      </c>
      <c r="C117" s="20">
        <f>Model!C117</f>
        <v>349</v>
      </c>
      <c r="D117" s="20" t="str">
        <f>Model!D117</f>
        <v>ສູງຄີກ</v>
      </c>
      <c r="E117" s="20" t="str">
        <f>Model!E117</f>
        <v>&gt;=300&lt;350</v>
      </c>
      <c r="F117" s="20" t="str">
        <f>Model!F117</f>
        <v>L</v>
      </c>
      <c r="G117" s="20">
        <f>Model!G117</f>
        <v>3</v>
      </c>
      <c r="H117" s="20">
        <f>Model!H117</f>
        <v>11</v>
      </c>
      <c r="I117" s="20" t="str">
        <f>Model!I117</f>
        <v>ຄູ່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18.600000000000001" x14ac:dyDescent="0.4">
      <c r="A118" s="20" t="str">
        <f>Model!A118</f>
        <v>ສຸກ</v>
      </c>
      <c r="B118" s="20" t="str">
        <f>Model!B118</f>
        <v>577913</v>
      </c>
      <c r="C118" s="20">
        <f>Model!C118</f>
        <v>387</v>
      </c>
      <c r="D118" s="20" t="str">
        <f>Model!D118</f>
        <v>ສູງຄີກ</v>
      </c>
      <c r="E118" s="20" t="str">
        <f>Model!E118</f>
        <v>&gt;=350&lt;400</v>
      </c>
      <c r="F118" s="20" t="str">
        <f>Model!F118</f>
        <v>L</v>
      </c>
      <c r="G118" s="20">
        <f>Model!G118</f>
        <v>2</v>
      </c>
      <c r="H118" s="20">
        <f>Model!H118</f>
        <v>12</v>
      </c>
      <c r="I118" s="20" t="str">
        <f>Model!I118</f>
        <v>ຄີກ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18.600000000000001" x14ac:dyDescent="0.4">
      <c r="A119" s="20" t="str">
        <f>Model!A119</f>
        <v>ຈັນ</v>
      </c>
      <c r="B119" s="20" t="str">
        <f>Model!B119</f>
        <v>962167</v>
      </c>
      <c r="C119" s="20">
        <f>Model!C119</f>
        <v>439</v>
      </c>
      <c r="D119" s="20" t="str">
        <f>Model!D119</f>
        <v>ສູງຄີກ</v>
      </c>
      <c r="E119" s="20" t="str">
        <f>Model!E119</f>
        <v>&gt;=400&lt;450</v>
      </c>
      <c r="F119" s="20" t="str">
        <f>Model!F119</f>
        <v>H</v>
      </c>
      <c r="G119" s="20">
        <f>Model!G119</f>
        <v>4</v>
      </c>
      <c r="H119" s="20">
        <f>Model!H119</f>
        <v>10</v>
      </c>
      <c r="I119" s="20" t="str">
        <f>Model!I119</f>
        <v>ຄີກ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18.600000000000001" x14ac:dyDescent="0.4">
      <c r="A120" s="20" t="str">
        <f>Model!A120</f>
        <v>ພຸດ</v>
      </c>
      <c r="B120" s="20" t="str">
        <f>Model!B120</f>
        <v>316351</v>
      </c>
      <c r="C120" s="20">
        <f>Model!C120</f>
        <v>268</v>
      </c>
      <c r="D120" s="20" t="str">
        <f>Model!D120</f>
        <v>ສູງຄູ່</v>
      </c>
      <c r="E120" s="20" t="str">
        <f>Model!E120</f>
        <v>&gt;=250&lt;300</v>
      </c>
      <c r="F120" s="20" t="str">
        <f>Model!F120</f>
        <v>H</v>
      </c>
      <c r="G120" s="20">
        <f>Model!G120</f>
        <v>1</v>
      </c>
      <c r="H120" s="20">
        <f>Model!H120</f>
        <v>13</v>
      </c>
      <c r="I120" s="20" t="str">
        <f>Model!I120</f>
        <v>ຄີກ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18.600000000000001" x14ac:dyDescent="0.4">
      <c r="A121" s="20" t="str">
        <f>Model!A121</f>
        <v>ສຸກ</v>
      </c>
      <c r="B121" s="20" t="str">
        <f>Model!B121</f>
        <v>055235</v>
      </c>
      <c r="C121" s="20">
        <f>Model!C121</f>
        <v>219</v>
      </c>
      <c r="D121" s="20" t="str">
        <f>Model!D121</f>
        <v>ຕ່ຳຄີກ</v>
      </c>
      <c r="E121" s="20" t="str">
        <f>Model!E121</f>
        <v>&gt;=200&lt;250</v>
      </c>
      <c r="F121" s="20" t="str">
        <f>Model!F121</f>
        <v>L</v>
      </c>
      <c r="G121" s="20">
        <f>Model!G121</f>
        <v>0</v>
      </c>
      <c r="H121" s="20">
        <f>Model!H121</f>
        <v>14</v>
      </c>
      <c r="I121" s="20" t="str">
        <f>Model!I121</f>
        <v>ຄີກ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18.600000000000001" x14ac:dyDescent="0.4">
      <c r="A122" s="20" t="str">
        <f>Model!A122</f>
        <v>ຈັນ</v>
      </c>
      <c r="B122" s="20" t="str">
        <f>Model!B122</f>
        <v>546975</v>
      </c>
      <c r="C122" s="20">
        <f>Model!C122</f>
        <v>490</v>
      </c>
      <c r="D122" s="20" t="str">
        <f>Model!D122</f>
        <v>ສູງຄູ່</v>
      </c>
      <c r="E122" s="20" t="str">
        <f>Model!E122</f>
        <v>&gt;=450&lt;500</v>
      </c>
      <c r="F122" s="20" t="str">
        <f>Model!F122</f>
        <v>H</v>
      </c>
      <c r="G122" s="20">
        <f>Model!G122</f>
        <v>3</v>
      </c>
      <c r="H122" s="20">
        <f>Model!H122</f>
        <v>11</v>
      </c>
      <c r="I122" s="20" t="str">
        <f>Model!I122</f>
        <v>ຄີກ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18.600000000000001" x14ac:dyDescent="0.4">
      <c r="A123" s="20" t="str">
        <f>Model!A123</f>
        <v>ພຸດ</v>
      </c>
      <c r="B123" s="20" t="str">
        <f>Model!B123</f>
        <v>611768</v>
      </c>
      <c r="C123" s="20">
        <f>Model!C123</f>
        <v>483</v>
      </c>
      <c r="D123" s="20" t="str">
        <f>Model!D123</f>
        <v>ສູງຄີກ</v>
      </c>
      <c r="E123" s="20" t="str">
        <f>Model!E123</f>
        <v>&gt;=450&lt;500</v>
      </c>
      <c r="F123" s="20" t="str">
        <f>Model!F123</f>
        <v>H</v>
      </c>
      <c r="G123" s="20">
        <f>Model!G123</f>
        <v>4</v>
      </c>
      <c r="H123" s="20">
        <f>Model!H123</f>
        <v>10</v>
      </c>
      <c r="I123" s="20" t="str">
        <f>Model!I123</f>
        <v>ຄູ່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18.600000000000001" x14ac:dyDescent="0.4">
      <c r="A124" s="20" t="str">
        <f>Model!A124</f>
        <v>ສຸກ</v>
      </c>
      <c r="B124" s="20" t="str">
        <f>Model!B124</f>
        <v>870245</v>
      </c>
      <c r="C124" s="20">
        <f>Model!C124</f>
        <v>328</v>
      </c>
      <c r="D124" s="20" t="str">
        <f>Model!D124</f>
        <v>ສູງຄູ່</v>
      </c>
      <c r="E124" s="20" t="str">
        <f>Model!E124</f>
        <v>&gt;=300&lt;350</v>
      </c>
      <c r="F124" s="20" t="str">
        <f>Model!F124</f>
        <v>L</v>
      </c>
      <c r="G124" s="20">
        <f>Model!G124</f>
        <v>2</v>
      </c>
      <c r="H124" s="20">
        <f>Model!H124</f>
        <v>12</v>
      </c>
      <c r="I124" s="20" t="str">
        <f>Model!I124</f>
        <v>ຄີກ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18.600000000000001" x14ac:dyDescent="0.4">
      <c r="A125" s="20" t="str">
        <f>Model!A125</f>
        <v>ຈັນ</v>
      </c>
      <c r="B125" s="20" t="str">
        <f>Model!B125</f>
        <v>390192</v>
      </c>
      <c r="C125" s="20">
        <f>Model!C125</f>
        <v>286</v>
      </c>
      <c r="D125" s="20" t="str">
        <f>Model!D125</f>
        <v>ສູງຄູ່</v>
      </c>
      <c r="E125" s="20" t="str">
        <f>Model!E125</f>
        <v>&gt;=250&lt;300</v>
      </c>
      <c r="F125" s="20" t="str">
        <f>Model!F125</f>
        <v>H</v>
      </c>
      <c r="G125" s="20">
        <f>Model!G125</f>
        <v>1</v>
      </c>
      <c r="H125" s="20">
        <f>Model!H125</f>
        <v>13</v>
      </c>
      <c r="I125" s="20" t="str">
        <f>Model!I125</f>
        <v>ຄູ່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18.600000000000001" x14ac:dyDescent="0.4">
      <c r="A126" s="20" t="str">
        <f>Model!A126</f>
        <v>ພຸດ</v>
      </c>
      <c r="B126" s="20" t="str">
        <f>Model!B126</f>
        <v>823087</v>
      </c>
      <c r="C126" s="20">
        <f>Model!C126</f>
        <v>426</v>
      </c>
      <c r="D126" s="20" t="str">
        <f>Model!D126</f>
        <v>ສູງຄູ່</v>
      </c>
      <c r="E126" s="20" t="str">
        <f>Model!E126</f>
        <v>&gt;=400&lt;450</v>
      </c>
      <c r="F126" s="20" t="str">
        <f>Model!F126</f>
        <v>H</v>
      </c>
      <c r="G126" s="20">
        <f>Model!G126</f>
        <v>4</v>
      </c>
      <c r="H126" s="20">
        <f>Model!H126</f>
        <v>10</v>
      </c>
      <c r="I126" s="20" t="str">
        <f>Model!I126</f>
        <v>ຄີກ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18.600000000000001" x14ac:dyDescent="0.4">
      <c r="A127" s="20" t="str">
        <f>Model!A127</f>
        <v>ສຸກ</v>
      </c>
      <c r="B127" s="20" t="str">
        <f>Model!B127</f>
        <v>589239</v>
      </c>
      <c r="C127" s="20">
        <f>Model!C127</f>
        <v>396</v>
      </c>
      <c r="D127" s="20" t="str">
        <f>Model!D127</f>
        <v>ສູງຄູ່</v>
      </c>
      <c r="E127" s="20" t="str">
        <f>Model!E127</f>
        <v>&gt;=350&lt;400</v>
      </c>
      <c r="F127" s="20" t="str">
        <f>Model!F127</f>
        <v>L</v>
      </c>
      <c r="G127" s="20">
        <f>Model!G127</f>
        <v>3</v>
      </c>
      <c r="H127" s="20">
        <f>Model!H127</f>
        <v>11</v>
      </c>
      <c r="I127" s="20" t="str">
        <f>Model!I127</f>
        <v>ຄີກ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18.600000000000001" x14ac:dyDescent="0.4">
      <c r="A128" s="20" t="str">
        <f>Model!A128</f>
        <v>ຈັນ</v>
      </c>
      <c r="B128" s="20" t="str">
        <f>Model!B128</f>
        <v>799481</v>
      </c>
      <c r="C128" s="20">
        <f>Model!C128</f>
        <v>432</v>
      </c>
      <c r="D128" s="20" t="str">
        <f>Model!D128</f>
        <v>ສູງຄູ່</v>
      </c>
      <c r="E128" s="20" t="str">
        <f>Model!E128</f>
        <v>&gt;=400&lt;450</v>
      </c>
      <c r="F128" s="20" t="str">
        <f>Model!F128</f>
        <v>H</v>
      </c>
      <c r="G128" s="20">
        <f>Model!G128</f>
        <v>3</v>
      </c>
      <c r="H128" s="20">
        <f>Model!H128</f>
        <v>11</v>
      </c>
      <c r="I128" s="20" t="str">
        <f>Model!I128</f>
        <v>ຄີກ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18.600000000000001" x14ac:dyDescent="0.4">
      <c r="A129" s="20" t="str">
        <f>Model!A129</f>
        <v>ພຸດ</v>
      </c>
      <c r="B129" s="20" t="str">
        <f>Model!B129</f>
        <v>801049</v>
      </c>
      <c r="C129" s="20">
        <f>Model!C129</f>
        <v>343</v>
      </c>
      <c r="D129" s="20" t="str">
        <f>Model!D129</f>
        <v>ສູງຄີກ</v>
      </c>
      <c r="E129" s="20" t="str">
        <f>Model!E129</f>
        <v>&gt;=300&lt;350</v>
      </c>
      <c r="F129" s="20" t="str">
        <f>Model!F129</f>
        <v>L</v>
      </c>
      <c r="G129" s="20">
        <f>Model!G129</f>
        <v>3</v>
      </c>
      <c r="H129" s="20">
        <f>Model!H129</f>
        <v>11</v>
      </c>
      <c r="I129" s="20" t="str">
        <f>Model!I129</f>
        <v>ຄີກ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18.600000000000001" x14ac:dyDescent="0.4">
      <c r="A130" s="20" t="str">
        <f>Model!A130</f>
        <v>ສຸກ</v>
      </c>
      <c r="B130" s="20" t="str">
        <f>Model!B130</f>
        <v>437543</v>
      </c>
      <c r="C130" s="20">
        <f>Model!C130</f>
        <v>295</v>
      </c>
      <c r="D130" s="20" t="str">
        <f>Model!D130</f>
        <v>ສູງຄີກ</v>
      </c>
      <c r="E130" s="20" t="str">
        <f>Model!E130</f>
        <v>&gt;=250&lt;300</v>
      </c>
      <c r="F130" s="20" t="str">
        <f>Model!F130</f>
        <v>L</v>
      </c>
      <c r="G130" s="20">
        <f>Model!G130</f>
        <v>1</v>
      </c>
      <c r="H130" s="20">
        <f>Model!H130</f>
        <v>13</v>
      </c>
      <c r="I130" s="20" t="str">
        <f>Model!I130</f>
        <v>ຄີກ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18.600000000000001" x14ac:dyDescent="0.4">
      <c r="A131" s="20" t="str">
        <f>Model!A131</f>
        <v>ຈັນ</v>
      </c>
      <c r="B131" s="20" t="str">
        <f>Model!B131</f>
        <v>952808</v>
      </c>
      <c r="C131" s="20">
        <f>Model!C131</f>
        <v>412</v>
      </c>
      <c r="D131" s="20" t="str">
        <f>Model!D131</f>
        <v>ສູງຄູ່</v>
      </c>
      <c r="E131" s="20" t="str">
        <f>Model!E131</f>
        <v>&gt;=400&lt;450</v>
      </c>
      <c r="F131" s="20" t="str">
        <f>Model!F131</f>
        <v>L</v>
      </c>
      <c r="G131" s="20">
        <f>Model!G131</f>
        <v>3</v>
      </c>
      <c r="H131" s="20">
        <f>Model!H131</f>
        <v>11</v>
      </c>
      <c r="I131" s="20" t="str">
        <f>Model!I131</f>
        <v>ຄູ່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18.600000000000001" x14ac:dyDescent="0.4">
      <c r="A132" s="20" t="str">
        <f>Model!A132</f>
        <v>ພຸດ</v>
      </c>
      <c r="B132" s="20" t="str">
        <f>Model!B132</f>
        <v>452576</v>
      </c>
      <c r="C132" s="20">
        <f>Model!C132</f>
        <v>416</v>
      </c>
      <c r="D132" s="20" t="str">
        <f>Model!D132</f>
        <v>ສູງຄູ່</v>
      </c>
      <c r="E132" s="20" t="str">
        <f>Model!E132</f>
        <v>&gt;=400&lt;450</v>
      </c>
      <c r="F132" s="20" t="str">
        <f>Model!F132</f>
        <v>H</v>
      </c>
      <c r="G132" s="20">
        <f>Model!G132</f>
        <v>3</v>
      </c>
      <c r="H132" s="20">
        <f>Model!H132</f>
        <v>11</v>
      </c>
      <c r="I132" s="20" t="str">
        <f>Model!I132</f>
        <v>ຄູ່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18.600000000000001" x14ac:dyDescent="0.4">
      <c r="A133" s="20" t="str">
        <f>Model!A133</f>
        <v>ສຸກ</v>
      </c>
      <c r="B133" s="20" t="str">
        <f>Model!B133</f>
        <v>430399</v>
      </c>
      <c r="C133" s="20">
        <f>Model!C133</f>
        <v>413</v>
      </c>
      <c r="D133" s="20" t="str">
        <f>Model!D133</f>
        <v>ສູງຄີກ</v>
      </c>
      <c r="E133" s="20" t="str">
        <f>Model!E133</f>
        <v>&gt;=400&lt;450</v>
      </c>
      <c r="F133" s="20" t="str">
        <f>Model!F133</f>
        <v>H</v>
      </c>
      <c r="G133" s="20">
        <f>Model!G133</f>
        <v>3</v>
      </c>
      <c r="H133" s="20">
        <f>Model!H133</f>
        <v>11</v>
      </c>
      <c r="I133" s="20" t="str">
        <f>Model!I133</f>
        <v>ຄີກ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18.600000000000001" x14ac:dyDescent="0.4">
      <c r="A134" s="20" t="str">
        <f>Model!A134</f>
        <v>ຈັນ</v>
      </c>
      <c r="B134" s="20" t="str">
        <f>Model!B134</f>
        <v>391259</v>
      </c>
      <c r="C134" s="20">
        <f>Model!C134</f>
        <v>350</v>
      </c>
      <c r="D134" s="20" t="str">
        <f>Model!D134</f>
        <v>ສູງຄູ່</v>
      </c>
      <c r="E134" s="20" t="str">
        <f>Model!E134</f>
        <v>&gt;=350&lt;400</v>
      </c>
      <c r="F134" s="20" t="str">
        <f>Model!F134</f>
        <v>H</v>
      </c>
      <c r="G134" s="20">
        <f>Model!G134</f>
        <v>2</v>
      </c>
      <c r="H134" s="20">
        <f>Model!H134</f>
        <v>12</v>
      </c>
      <c r="I134" s="20" t="str">
        <f>Model!I134</f>
        <v>ຄີກ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18.600000000000001" x14ac:dyDescent="0.4">
      <c r="A135" s="20" t="str">
        <f>Model!A135</f>
        <v>ພຸດ</v>
      </c>
      <c r="B135" s="20" t="str">
        <f>Model!B135</f>
        <v>147476</v>
      </c>
      <c r="C135" s="20">
        <f>Model!C135</f>
        <v>340</v>
      </c>
      <c r="D135" s="20" t="str">
        <f>Model!D135</f>
        <v>ສູງຄູ່</v>
      </c>
      <c r="E135" s="20" t="str">
        <f>Model!E135</f>
        <v>&gt;=300&lt;350</v>
      </c>
      <c r="F135" s="20" t="str">
        <f>Model!F135</f>
        <v>H</v>
      </c>
      <c r="G135" s="20">
        <f>Model!G135</f>
        <v>2</v>
      </c>
      <c r="H135" s="20">
        <f>Model!H135</f>
        <v>12</v>
      </c>
      <c r="I135" s="20" t="str">
        <f>Model!I135</f>
        <v>ຄູ່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18.600000000000001" x14ac:dyDescent="0.4">
      <c r="A136" s="20" t="str">
        <f>Model!A136</f>
        <v>ສຸກ</v>
      </c>
      <c r="B136" s="20" t="str">
        <f>Model!B136</f>
        <v>646345</v>
      </c>
      <c r="C136" s="20">
        <f>Model!C136</f>
        <v>334</v>
      </c>
      <c r="D136" s="20" t="str">
        <f>Model!D136</f>
        <v>ສູງຄູ່</v>
      </c>
      <c r="E136" s="20" t="str">
        <f>Model!E136</f>
        <v>&gt;=300&lt;350</v>
      </c>
      <c r="F136" s="20" t="str">
        <f>Model!F136</f>
        <v>L</v>
      </c>
      <c r="G136" s="20">
        <f>Model!G136</f>
        <v>2</v>
      </c>
      <c r="H136" s="20">
        <f>Model!H136</f>
        <v>12</v>
      </c>
      <c r="I136" s="20" t="str">
        <f>Model!I136</f>
        <v>ຄີກ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18.600000000000001" x14ac:dyDescent="0.4">
      <c r="A137" s="20" t="str">
        <f>Model!A137</f>
        <v>ຈັນ</v>
      </c>
      <c r="B137" s="20" t="str">
        <f>Model!B137</f>
        <v>409636</v>
      </c>
      <c r="C137" s="20">
        <f>Model!C137</f>
        <v>339</v>
      </c>
      <c r="D137" s="20" t="str">
        <f>Model!D137</f>
        <v>ສູງຄີກ</v>
      </c>
      <c r="E137" s="20" t="str">
        <f>Model!E137</f>
        <v>&gt;=300&lt;350</v>
      </c>
      <c r="F137" s="20" t="str">
        <f>Model!F137</f>
        <v>L</v>
      </c>
      <c r="G137" s="20">
        <f>Model!G137</f>
        <v>2</v>
      </c>
      <c r="H137" s="20">
        <f>Model!H137</f>
        <v>12</v>
      </c>
      <c r="I137" s="20" t="str">
        <f>Model!I137</f>
        <v>ຄູ່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18.600000000000001" x14ac:dyDescent="0.4">
      <c r="A138" s="20" t="str">
        <f>Model!A138</f>
        <v>ພຸດ</v>
      </c>
      <c r="B138" s="20" t="str">
        <f>Model!B138</f>
        <v>079902</v>
      </c>
      <c r="C138" s="20">
        <f>Model!C138</f>
        <v>264</v>
      </c>
      <c r="D138" s="20" t="str">
        <f>Model!D138</f>
        <v>ຕ່ຳຄູ່</v>
      </c>
      <c r="E138" s="20" t="str">
        <f>Model!E138</f>
        <v>&gt;=250&lt;300</v>
      </c>
      <c r="F138" s="20" t="str">
        <f>Model!F138</f>
        <v>L</v>
      </c>
      <c r="G138" s="20">
        <f>Model!G138</f>
        <v>0</v>
      </c>
      <c r="H138" s="20">
        <f>Model!H138</f>
        <v>14</v>
      </c>
      <c r="I138" s="20" t="str">
        <f>Model!I138</f>
        <v>ຄູ່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18.600000000000001" x14ac:dyDescent="0.4">
      <c r="A139" s="20" t="str">
        <f>Model!A139</f>
        <v>ສຸກ</v>
      </c>
      <c r="B139" s="20" t="str">
        <f>Model!B139</f>
        <v>894446</v>
      </c>
      <c r="C139" s="20">
        <f>Model!C139</f>
        <v>364</v>
      </c>
      <c r="D139" s="20" t="str">
        <f>Model!D139</f>
        <v>ສູງຄູ່</v>
      </c>
      <c r="E139" s="20" t="str">
        <f>Model!E139</f>
        <v>&gt;=350&lt;400</v>
      </c>
      <c r="F139" s="20" t="str">
        <f>Model!F139</f>
        <v>L</v>
      </c>
      <c r="G139" s="20">
        <f>Model!G139</f>
        <v>3</v>
      </c>
      <c r="H139" s="20">
        <f>Model!H139</f>
        <v>11</v>
      </c>
      <c r="I139" s="20" t="str">
        <f>Model!I139</f>
        <v>ຄູ່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18.600000000000001" x14ac:dyDescent="0.4">
      <c r="A140" s="20" t="str">
        <f>Model!A140</f>
        <v>ຈັນ</v>
      </c>
      <c r="B140" s="20" t="str">
        <f>Model!B140</f>
        <v>788618</v>
      </c>
      <c r="C140" s="20">
        <f>Model!C140</f>
        <v>424</v>
      </c>
      <c r="D140" s="20" t="str">
        <f>Model!D140</f>
        <v>ສູງຄູ່</v>
      </c>
      <c r="E140" s="20" t="str">
        <f>Model!E140</f>
        <v>&gt;=400&lt;450</v>
      </c>
      <c r="F140" s="20" t="str">
        <f>Model!F140</f>
        <v>L</v>
      </c>
      <c r="G140" s="20">
        <f>Model!G140</f>
        <v>3</v>
      </c>
      <c r="H140" s="20">
        <f>Model!H140</f>
        <v>11</v>
      </c>
      <c r="I140" s="20" t="str">
        <f>Model!I140</f>
        <v>ຄູ່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18.600000000000001" x14ac:dyDescent="0.4">
      <c r="A141" s="20" t="str">
        <f>Model!A141</f>
        <v>ພຸດ</v>
      </c>
      <c r="B141" s="20" t="str">
        <f>Model!B141</f>
        <v>678408</v>
      </c>
      <c r="C141" s="20">
        <f>Model!C141</f>
        <v>385</v>
      </c>
      <c r="D141" s="20" t="str">
        <f>Model!D141</f>
        <v>ສູງຄີກ</v>
      </c>
      <c r="E141" s="20" t="str">
        <f>Model!E141</f>
        <v>&gt;=350&lt;400</v>
      </c>
      <c r="F141" s="20" t="str">
        <f>Model!F141</f>
        <v>L</v>
      </c>
      <c r="G141" s="20">
        <f>Model!G141</f>
        <v>3</v>
      </c>
      <c r="H141" s="20">
        <f>Model!H141</f>
        <v>11</v>
      </c>
      <c r="I141" s="20" t="str">
        <f>Model!I141</f>
        <v>ຄູ່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18.600000000000001" x14ac:dyDescent="0.4">
      <c r="A142" s="20" t="str">
        <f>Model!A142</f>
        <v>ສຸກ</v>
      </c>
      <c r="B142" s="20" t="str">
        <f>Model!B142</f>
        <v>805104</v>
      </c>
      <c r="C142" s="20">
        <f>Model!C142</f>
        <v>299</v>
      </c>
      <c r="D142" s="20" t="str">
        <f>Model!D142</f>
        <v>ສູງຄີກ</v>
      </c>
      <c r="E142" s="20" t="str">
        <f>Model!E142</f>
        <v>&gt;=250&lt;300</v>
      </c>
      <c r="F142" s="20" t="str">
        <f>Model!F142</f>
        <v>L</v>
      </c>
      <c r="G142" s="20">
        <f>Model!G142</f>
        <v>2</v>
      </c>
      <c r="H142" s="20">
        <f>Model!H142</f>
        <v>12</v>
      </c>
      <c r="I142" s="20" t="str">
        <f>Model!I142</f>
        <v>ຄູ່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18.600000000000001" x14ac:dyDescent="0.4">
      <c r="A143" s="20" t="str">
        <f>Model!A143</f>
        <v>ຈັນ</v>
      </c>
      <c r="B143" s="20" t="str">
        <f>Model!B143</f>
        <v>081498</v>
      </c>
      <c r="C143" s="20">
        <f>Model!C143</f>
        <v>364</v>
      </c>
      <c r="D143" s="20" t="str">
        <f>Model!D143</f>
        <v>ສູງຄູ່</v>
      </c>
      <c r="E143" s="20" t="str">
        <f>Model!E143</f>
        <v>&gt;=350&lt;400</v>
      </c>
      <c r="F143" s="20" t="str">
        <f>Model!F143</f>
        <v>H</v>
      </c>
      <c r="G143" s="20">
        <f>Model!G143</f>
        <v>2</v>
      </c>
      <c r="H143" s="20">
        <f>Model!H143</f>
        <v>12</v>
      </c>
      <c r="I143" s="20" t="str">
        <f>Model!I143</f>
        <v>ຄູ່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18.600000000000001" x14ac:dyDescent="0.4">
      <c r="A144" s="20" t="str">
        <f>Model!A144</f>
        <v>ພຸດ</v>
      </c>
      <c r="B144" s="20" t="str">
        <f>Model!B144</f>
        <v>508366</v>
      </c>
      <c r="C144" s="20">
        <f>Model!C144</f>
        <v>439</v>
      </c>
      <c r="D144" s="20" t="str">
        <f>Model!D144</f>
        <v>ສູງຄີກ</v>
      </c>
      <c r="E144" s="20" t="str">
        <f>Model!E144</f>
        <v>&gt;=400&lt;450</v>
      </c>
      <c r="F144" s="20" t="str">
        <f>Model!F144</f>
        <v>H</v>
      </c>
      <c r="G144" s="20">
        <f>Model!G144</f>
        <v>4</v>
      </c>
      <c r="H144" s="20">
        <f>Model!H144</f>
        <v>10</v>
      </c>
      <c r="I144" s="20" t="str">
        <f>Model!I144</f>
        <v>ຄູ່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18.600000000000001" x14ac:dyDescent="0.4">
      <c r="A145" s="20" t="str">
        <f>Model!A145</f>
        <v>ສຸກ</v>
      </c>
      <c r="B145" s="20" t="str">
        <f>Model!B145</f>
        <v>614964</v>
      </c>
      <c r="C145" s="20">
        <f>Model!C145</f>
        <v>457</v>
      </c>
      <c r="D145" s="20" t="str">
        <f>Model!D145</f>
        <v>ສູງຄີກ</v>
      </c>
      <c r="E145" s="20" t="str">
        <f>Model!E145</f>
        <v>&gt;=450&lt;500</v>
      </c>
      <c r="F145" s="20" t="str">
        <f>Model!F145</f>
        <v>H</v>
      </c>
      <c r="G145" s="20">
        <f>Model!G145</f>
        <v>3</v>
      </c>
      <c r="H145" s="20">
        <f>Model!H145</f>
        <v>11</v>
      </c>
      <c r="I145" s="20" t="str">
        <f>Model!I145</f>
        <v>ຄູ່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18.600000000000001" x14ac:dyDescent="0.4">
      <c r="A146" s="20" t="str">
        <f>Model!A146</f>
        <v>ຈັນ</v>
      </c>
      <c r="B146" s="20" t="str">
        <f>Model!B146</f>
        <v>531919</v>
      </c>
      <c r="C146" s="20">
        <f>Model!C146</f>
        <v>413</v>
      </c>
      <c r="D146" s="20" t="str">
        <f>Model!D146</f>
        <v>ສູງຄີກ</v>
      </c>
      <c r="E146" s="20" t="str">
        <f>Model!E146</f>
        <v>&gt;=400&lt;450</v>
      </c>
      <c r="F146" s="20" t="str">
        <f>Model!F146</f>
        <v>L</v>
      </c>
      <c r="G146" s="20">
        <f>Model!G146</f>
        <v>3</v>
      </c>
      <c r="H146" s="20">
        <f>Model!H146</f>
        <v>11</v>
      </c>
      <c r="I146" s="20" t="str">
        <f>Model!I146</f>
        <v>ຄີກ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18.600000000000001" x14ac:dyDescent="0.4">
      <c r="A147" s="20" t="str">
        <f>Model!A147</f>
        <v>ພຸດ</v>
      </c>
      <c r="B147" s="20" t="str">
        <f>Model!B147</f>
        <v>414222</v>
      </c>
      <c r="C147" s="20">
        <f>Model!C147</f>
        <v>222</v>
      </c>
      <c r="D147" s="20" t="str">
        <f>Model!D147</f>
        <v>ສູງຄູ່</v>
      </c>
      <c r="E147" s="20" t="str">
        <f>Model!E147</f>
        <v>&gt;=200&lt;250</v>
      </c>
      <c r="F147" s="20" t="str">
        <f>Model!F147</f>
        <v>L</v>
      </c>
      <c r="G147" s="20">
        <f>Model!G147</f>
        <v>1</v>
      </c>
      <c r="H147" s="20">
        <f>Model!H147</f>
        <v>13</v>
      </c>
      <c r="I147" s="20" t="str">
        <f>Model!I147</f>
        <v>ຄູ່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18.600000000000001" x14ac:dyDescent="0.4">
      <c r="A148" s="20" t="str">
        <f>Model!A148</f>
        <v>ສຸກ</v>
      </c>
      <c r="B148" s="20" t="str">
        <f>Model!B148</f>
        <v>562170</v>
      </c>
      <c r="C148" s="20">
        <f>Model!C148</f>
        <v>365</v>
      </c>
      <c r="D148" s="20" t="str">
        <f>Model!D148</f>
        <v>ສູງຄີກ</v>
      </c>
      <c r="E148" s="20" t="str">
        <f>Model!E148</f>
        <v>&gt;=350&lt;400</v>
      </c>
      <c r="F148" s="20" t="str">
        <f>Model!F148</f>
        <v>H</v>
      </c>
      <c r="G148" s="20">
        <f>Model!G148</f>
        <v>3</v>
      </c>
      <c r="H148" s="20">
        <f>Model!H148</f>
        <v>11</v>
      </c>
      <c r="I148" s="20" t="str">
        <f>Model!I148</f>
        <v>ຄູ່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18.600000000000001" x14ac:dyDescent="0.4">
      <c r="A149" s="20" t="str">
        <f>Model!A149</f>
        <v>ຈັນ</v>
      </c>
      <c r="B149" s="20" t="str">
        <f>Model!B149</f>
        <v>440709</v>
      </c>
      <c r="C149" s="20">
        <f>Model!C149</f>
        <v>343</v>
      </c>
      <c r="D149" s="20" t="str">
        <f>Model!D149</f>
        <v>ສູງຄີກ</v>
      </c>
      <c r="E149" s="20" t="str">
        <f>Model!E149</f>
        <v>&gt;=300&lt;350</v>
      </c>
      <c r="F149" s="20" t="str">
        <f>Model!F149</f>
        <v>L</v>
      </c>
      <c r="G149" s="20">
        <f>Model!G149</f>
        <v>2</v>
      </c>
      <c r="H149" s="20">
        <f>Model!H149</f>
        <v>12</v>
      </c>
      <c r="I149" s="20" t="str">
        <f>Model!I149</f>
        <v>ຄີກ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18.600000000000001" x14ac:dyDescent="0.4">
      <c r="A150" s="20" t="str">
        <f>Model!A150</f>
        <v>ພຸດ</v>
      </c>
      <c r="B150" s="20" t="str">
        <f>Model!B150</f>
        <v>729838</v>
      </c>
      <c r="C150" s="20">
        <f>Model!C150</f>
        <v>431</v>
      </c>
      <c r="D150" s="20" t="str">
        <f>Model!D150</f>
        <v>ສູງຄີກ</v>
      </c>
      <c r="E150" s="20" t="str">
        <f>Model!E150</f>
        <v>&gt;=400&lt;450</v>
      </c>
      <c r="F150" s="20" t="str">
        <f>Model!F150</f>
        <v>L</v>
      </c>
      <c r="G150" s="20">
        <f>Model!G150</f>
        <v>3</v>
      </c>
      <c r="H150" s="20">
        <f>Model!H150</f>
        <v>11</v>
      </c>
      <c r="I150" s="20" t="str">
        <f>Model!I150</f>
        <v>ຄູ່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18.600000000000001" x14ac:dyDescent="0.4">
      <c r="A151" s="20" t="str">
        <f>Model!A151</f>
        <v>ສຸກ</v>
      </c>
      <c r="B151" s="20" t="str">
        <f>Model!B151</f>
        <v>082262</v>
      </c>
      <c r="C151" s="20">
        <f>Model!C151</f>
        <v>271</v>
      </c>
      <c r="D151" s="20" t="str">
        <f>Model!D151</f>
        <v>ສູງຄີກ</v>
      </c>
      <c r="E151" s="20" t="str">
        <f>Model!E151</f>
        <v>&gt;=250&lt;300</v>
      </c>
      <c r="F151" s="20" t="str">
        <f>Model!F151</f>
        <v>H</v>
      </c>
      <c r="G151" s="20">
        <f>Model!G151</f>
        <v>1</v>
      </c>
      <c r="H151" s="20">
        <f>Model!H151</f>
        <v>13</v>
      </c>
      <c r="I151" s="20" t="str">
        <f>Model!I151</f>
        <v>ຄູ່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18.600000000000001" x14ac:dyDescent="0.4">
      <c r="A152" s="20" t="str">
        <f>Model!A152</f>
        <v>ຈັນ</v>
      </c>
      <c r="B152" s="20" t="str">
        <f>Model!B152</f>
        <v>747183</v>
      </c>
      <c r="C152" s="20">
        <f>Model!C152</f>
        <v>407</v>
      </c>
      <c r="D152" s="20" t="str">
        <f>Model!D152</f>
        <v>ສູງຄີກ</v>
      </c>
      <c r="E152" s="20" t="str">
        <f>Model!E152</f>
        <v>&gt;=400&lt;450</v>
      </c>
      <c r="F152" s="20" t="str">
        <f>Model!F152</f>
        <v>H</v>
      </c>
      <c r="G152" s="20">
        <f>Model!G152</f>
        <v>3</v>
      </c>
      <c r="H152" s="20">
        <f>Model!H152</f>
        <v>11</v>
      </c>
      <c r="I152" s="20" t="str">
        <f>Model!I152</f>
        <v>ຄີກ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18.600000000000001" x14ac:dyDescent="0.4">
      <c r="A153" s="20" t="str">
        <f>Model!A153</f>
        <v>ພຸດ</v>
      </c>
      <c r="B153" s="20" t="str">
        <f>Model!B153</f>
        <v>807782</v>
      </c>
      <c r="C153" s="20">
        <f>Model!C153</f>
        <v>451</v>
      </c>
      <c r="D153" s="20" t="str">
        <f>Model!D153</f>
        <v>ສູງຄີກ</v>
      </c>
      <c r="E153" s="20" t="str">
        <f>Model!E153</f>
        <v>&gt;=450&lt;500</v>
      </c>
      <c r="F153" s="20" t="str">
        <f>Model!F153</f>
        <v>H</v>
      </c>
      <c r="G153" s="20">
        <f>Model!G153</f>
        <v>3</v>
      </c>
      <c r="H153" s="20">
        <f>Model!H153</f>
        <v>11</v>
      </c>
      <c r="I153" s="20" t="str">
        <f>Model!I153</f>
        <v>ຄູ່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18.600000000000001" x14ac:dyDescent="0.4">
      <c r="A154" s="20" t="str">
        <f>Model!A154</f>
        <v>ສຸກ</v>
      </c>
      <c r="B154" s="20" t="str">
        <f>Model!B154</f>
        <v>277959</v>
      </c>
      <c r="C154" s="20">
        <f>Model!C154</f>
        <v>436</v>
      </c>
      <c r="D154" s="20" t="str">
        <f>Model!D154</f>
        <v>ສູງຄູ່</v>
      </c>
      <c r="E154" s="20" t="str">
        <f>Model!E154</f>
        <v>&gt;=400&lt;450</v>
      </c>
      <c r="F154" s="20" t="str">
        <f>Model!F154</f>
        <v>H</v>
      </c>
      <c r="G154" s="20">
        <f>Model!G154</f>
        <v>2</v>
      </c>
      <c r="H154" s="20">
        <f>Model!H154</f>
        <v>12</v>
      </c>
      <c r="I154" s="20" t="str">
        <f>Model!I154</f>
        <v>ຄີກ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18.600000000000001" x14ac:dyDescent="0.4">
      <c r="A155" s="20" t="str">
        <f>Model!A155</f>
        <v>ຈັນ</v>
      </c>
      <c r="B155" s="20" t="str">
        <f>Model!B155</f>
        <v>429749</v>
      </c>
      <c r="C155" s="20">
        <f>Model!C155</f>
        <v>383</v>
      </c>
      <c r="D155" s="20" t="str">
        <f>Model!D155</f>
        <v>ສູງຄີກ</v>
      </c>
      <c r="E155" s="20" t="str">
        <f>Model!E155</f>
        <v>&gt;=350&lt;400</v>
      </c>
      <c r="F155" s="20" t="str">
        <f>Model!F155</f>
        <v>L</v>
      </c>
      <c r="G155" s="20">
        <f>Model!G155</f>
        <v>2</v>
      </c>
      <c r="H155" s="20">
        <f>Model!H155</f>
        <v>12</v>
      </c>
      <c r="I155" s="20" t="str">
        <f>Model!I155</f>
        <v>ຄີກ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18.600000000000001" x14ac:dyDescent="0.4">
      <c r="A156" s="20" t="str">
        <f>Model!A156</f>
        <v>ພຸດ</v>
      </c>
      <c r="B156" s="20" t="str">
        <f>Model!B156</f>
        <v>837847</v>
      </c>
      <c r="C156" s="20">
        <f>Model!C156</f>
        <v>421</v>
      </c>
      <c r="D156" s="20" t="str">
        <f>Model!D156</f>
        <v>ສູງຄີກ</v>
      </c>
      <c r="E156" s="20" t="str">
        <f>Model!E156</f>
        <v>&gt;=400&lt;450</v>
      </c>
      <c r="F156" s="20" t="str">
        <f>Model!F156</f>
        <v>L</v>
      </c>
      <c r="G156" s="20">
        <f>Model!G156</f>
        <v>3</v>
      </c>
      <c r="H156" s="20">
        <f>Model!H156</f>
        <v>11</v>
      </c>
      <c r="I156" s="20" t="str">
        <f>Model!I156</f>
        <v>ຄີກ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18.600000000000001" x14ac:dyDescent="0.4">
      <c r="A157" s="20" t="str">
        <f>Model!A157</f>
        <v>ສຸກ</v>
      </c>
      <c r="B157" s="20" t="str">
        <f>Model!B157</f>
        <v>176532</v>
      </c>
      <c r="C157" s="20">
        <f>Model!C157</f>
        <v>231</v>
      </c>
      <c r="D157" s="20" t="str">
        <f>Model!D157</f>
        <v>ຕ່ຳຄີກ</v>
      </c>
      <c r="E157" s="20" t="str">
        <f>Model!E157</f>
        <v>&gt;=200&lt;250</v>
      </c>
      <c r="F157" s="20" t="str">
        <f>Model!F157</f>
        <v>L</v>
      </c>
      <c r="G157" s="20">
        <f>Model!G157</f>
        <v>0</v>
      </c>
      <c r="H157" s="20">
        <f>Model!H157</f>
        <v>14</v>
      </c>
      <c r="I157" s="20" t="str">
        <f>Model!I157</f>
        <v>ຄູ່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18.600000000000001" x14ac:dyDescent="0.4">
      <c r="A158" s="20" t="str">
        <f>Model!A158</f>
        <v>ຈັນ</v>
      </c>
      <c r="B158" s="20" t="str">
        <f>Model!B158</f>
        <v>743611</v>
      </c>
      <c r="C158" s="20">
        <f>Model!C158</f>
        <v>309</v>
      </c>
      <c r="D158" s="20" t="str">
        <f>Model!D158</f>
        <v>ສູງຄີກ</v>
      </c>
      <c r="E158" s="20" t="str">
        <f>Model!E158</f>
        <v>&gt;=300&lt;350</v>
      </c>
      <c r="F158" s="20" t="str">
        <f>Model!F158</f>
        <v>L</v>
      </c>
      <c r="G158" s="20">
        <f>Model!G158</f>
        <v>2</v>
      </c>
      <c r="H158" s="20">
        <f>Model!H158</f>
        <v>12</v>
      </c>
      <c r="I158" s="20" t="str">
        <f>Model!I158</f>
        <v>ຄີກ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18.600000000000001" x14ac:dyDescent="0.4">
      <c r="A159" s="20" t="str">
        <f>Model!A159</f>
        <v>ພຸດ</v>
      </c>
      <c r="B159" s="20" t="str">
        <f>Model!B159</f>
        <v>898881</v>
      </c>
      <c r="C159" s="20">
        <f>Model!C159</f>
        <v>480</v>
      </c>
      <c r="D159" s="20" t="str">
        <f>Model!D159</f>
        <v>ສູງຄູ່</v>
      </c>
      <c r="E159" s="20" t="str">
        <f>Model!E159</f>
        <v>&gt;=450&lt;500</v>
      </c>
      <c r="F159" s="20" t="str">
        <f>Model!F159</f>
        <v>H</v>
      </c>
      <c r="G159" s="20">
        <f>Model!G159</f>
        <v>3</v>
      </c>
      <c r="H159" s="20">
        <f>Model!H159</f>
        <v>11</v>
      </c>
      <c r="I159" s="20" t="str">
        <f>Model!I159</f>
        <v>ຄີກ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18.600000000000001" x14ac:dyDescent="0.4">
      <c r="A160" s="20" t="str">
        <f>Model!A160</f>
        <v>ສຸກ</v>
      </c>
      <c r="B160" s="20" t="str">
        <f>Model!B160</f>
        <v>771277</v>
      </c>
      <c r="C160" s="20">
        <f>Model!C160</f>
        <v>447</v>
      </c>
      <c r="D160" s="20" t="str">
        <f>Model!D160</f>
        <v>ສູງຄີກ</v>
      </c>
      <c r="E160" s="20" t="str">
        <f>Model!E160</f>
        <v>&gt;=400&lt;450</v>
      </c>
      <c r="F160" s="20" t="str">
        <f>Model!F160</f>
        <v>H</v>
      </c>
      <c r="G160" s="20">
        <f>Model!G160</f>
        <v>4</v>
      </c>
      <c r="H160" s="20">
        <f>Model!H160</f>
        <v>10</v>
      </c>
      <c r="I160" s="20" t="str">
        <f>Model!I160</f>
        <v>ຄີກ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18.600000000000001" x14ac:dyDescent="0.4">
      <c r="A161" s="20" t="str">
        <f>Model!A161</f>
        <v>ຈັນ</v>
      </c>
      <c r="B161" s="20" t="str">
        <f>Model!B161</f>
        <v>381667</v>
      </c>
      <c r="C161" s="20">
        <f>Model!C161</f>
        <v>376</v>
      </c>
      <c r="D161" s="20" t="str">
        <f>Model!D161</f>
        <v>ສູງຄູ່</v>
      </c>
      <c r="E161" s="20" t="str">
        <f>Model!E161</f>
        <v>&gt;=350&lt;400</v>
      </c>
      <c r="F161" s="20" t="str">
        <f>Model!F161</f>
        <v>H</v>
      </c>
      <c r="G161" s="20">
        <f>Model!G161</f>
        <v>2</v>
      </c>
      <c r="H161" s="20">
        <f>Model!H161</f>
        <v>12</v>
      </c>
      <c r="I161" s="20" t="str">
        <f>Model!I161</f>
        <v>ຄີກ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18.600000000000001" x14ac:dyDescent="0.4">
      <c r="A162" s="20" t="str">
        <f>Model!A162</f>
        <v>ພຸດ</v>
      </c>
      <c r="B162" s="20" t="str">
        <f>Model!B162</f>
        <v>061132</v>
      </c>
      <c r="C162" s="20">
        <f>Model!C162</f>
        <v>168</v>
      </c>
      <c r="D162" s="20" t="str">
        <f>Model!D162</f>
        <v>ຕ່ຳຄູ່</v>
      </c>
      <c r="E162" s="20" t="str">
        <f>Model!E162</f>
        <v>&lt;200</v>
      </c>
      <c r="F162" s="20" t="str">
        <f>Model!F162</f>
        <v>L</v>
      </c>
      <c r="G162" s="20">
        <f>Model!G162</f>
        <v>0</v>
      </c>
      <c r="H162" s="20">
        <f>Model!H162</f>
        <v>14</v>
      </c>
      <c r="I162" s="20" t="str">
        <f>Model!I162</f>
        <v>ຄູ່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18.600000000000001" x14ac:dyDescent="0.4">
      <c r="A163" s="20" t="str">
        <f>Model!A163</f>
        <v>ສຸກ</v>
      </c>
      <c r="B163" s="20" t="str">
        <f>Model!B163</f>
        <v>434354</v>
      </c>
      <c r="C163" s="20">
        <f>Model!C163</f>
        <v>340</v>
      </c>
      <c r="D163" s="20" t="str">
        <f>Model!D163</f>
        <v>ສູງຄູ່</v>
      </c>
      <c r="E163" s="20" t="str">
        <f>Model!E163</f>
        <v>&gt;=300&lt;350</v>
      </c>
      <c r="F163" s="20" t="str">
        <f>Model!F163</f>
        <v>H</v>
      </c>
      <c r="G163" s="20">
        <f>Model!G163</f>
        <v>2</v>
      </c>
      <c r="H163" s="20">
        <f>Model!H163</f>
        <v>12</v>
      </c>
      <c r="I163" s="20" t="str">
        <f>Model!I163</f>
        <v>ຄູ່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18.600000000000001" x14ac:dyDescent="0.4">
      <c r="A164" s="20" t="str">
        <f>Model!A164</f>
        <v>ຈັນ</v>
      </c>
      <c r="B164" s="20" t="str">
        <f>Model!B164</f>
        <v>819304</v>
      </c>
      <c r="C164" s="20">
        <f>Model!C164</f>
        <v>320</v>
      </c>
      <c r="D164" s="20" t="str">
        <f>Model!D164</f>
        <v>ສູງຄູ່</v>
      </c>
      <c r="E164" s="20" t="str">
        <f>Model!E164</f>
        <v>&gt;=300&lt;350</v>
      </c>
      <c r="F164" s="20" t="str">
        <f>Model!F164</f>
        <v>L</v>
      </c>
      <c r="G164" s="20">
        <f>Model!G164</f>
        <v>2</v>
      </c>
      <c r="H164" s="20">
        <f>Model!H164</f>
        <v>12</v>
      </c>
      <c r="I164" s="20" t="str">
        <f>Model!I164</f>
        <v>ຄູ່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18.600000000000001" x14ac:dyDescent="0.4">
      <c r="A165" s="20" t="str">
        <f>Model!A165</f>
        <v>ພຸດ</v>
      </c>
      <c r="B165" s="20" t="str">
        <f>Model!B165</f>
        <v>984174</v>
      </c>
      <c r="C165" s="20">
        <f>Model!C165</f>
        <v>413</v>
      </c>
      <c r="D165" s="20" t="str">
        <f>Model!D165</f>
        <v>ສູງຄີກ</v>
      </c>
      <c r="E165" s="20" t="str">
        <f>Model!E165</f>
        <v>&gt;=400&lt;450</v>
      </c>
      <c r="F165" s="20" t="str">
        <f>Model!F165</f>
        <v>H</v>
      </c>
      <c r="G165" s="20">
        <f>Model!G165</f>
        <v>3</v>
      </c>
      <c r="H165" s="20">
        <f>Model!H165</f>
        <v>11</v>
      </c>
      <c r="I165" s="20" t="str">
        <f>Model!I165</f>
        <v>ຄູ່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18.600000000000001" x14ac:dyDescent="0.4">
      <c r="A166" s="20" t="str">
        <f>Model!A166</f>
        <v>ສຸກ</v>
      </c>
      <c r="B166" s="20" t="str">
        <f>Model!B166</f>
        <v>237212</v>
      </c>
      <c r="C166" s="20">
        <f>Model!C166</f>
        <v>179</v>
      </c>
      <c r="D166" s="20" t="str">
        <f>Model!D166</f>
        <v>ຕ່ຳຄີກ</v>
      </c>
      <c r="E166" s="20" t="str">
        <f>Model!E166</f>
        <v>&lt;200</v>
      </c>
      <c r="F166" s="20" t="str">
        <f>Model!F166</f>
        <v>L</v>
      </c>
      <c r="G166" s="20">
        <f>Model!G166</f>
        <v>0</v>
      </c>
      <c r="H166" s="20">
        <f>Model!H166</f>
        <v>14</v>
      </c>
      <c r="I166" s="20" t="str">
        <f>Model!I166</f>
        <v>ຄູ່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18.600000000000001" x14ac:dyDescent="0.4">
      <c r="A167" s="20" t="str">
        <f>Model!A167</f>
        <v>ຈັນ</v>
      </c>
      <c r="B167" s="20" t="str">
        <f>Model!B167</f>
        <v>646339</v>
      </c>
      <c r="C167" s="20">
        <f>Model!C167</f>
        <v>377</v>
      </c>
      <c r="D167" s="20" t="str">
        <f>Model!D167</f>
        <v>ສູງຄີກ</v>
      </c>
      <c r="E167" s="20" t="str">
        <f>Model!E167</f>
        <v>&gt;=350&lt;400</v>
      </c>
      <c r="F167" s="20" t="str">
        <f>Model!F167</f>
        <v>L</v>
      </c>
      <c r="G167" s="20">
        <f>Model!G167</f>
        <v>3</v>
      </c>
      <c r="H167" s="20">
        <f>Model!H167</f>
        <v>11</v>
      </c>
      <c r="I167" s="20" t="str">
        <f>Model!I167</f>
        <v>ຄີກ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18.600000000000001" x14ac:dyDescent="0.4">
      <c r="A168" s="20" t="str">
        <f>Model!A168</f>
        <v>ພຸດ</v>
      </c>
      <c r="B168" s="20" t="str">
        <f>Model!B168</f>
        <v>233237</v>
      </c>
      <c r="C168" s="20">
        <f>Model!C168</f>
        <v>222</v>
      </c>
      <c r="D168" s="20" t="str">
        <f>Model!D168</f>
        <v>ສູງຄູ່</v>
      </c>
      <c r="E168" s="20" t="str">
        <f>Model!E168</f>
        <v>&gt;=200&lt;250</v>
      </c>
      <c r="F168" s="20" t="str">
        <f>Model!F168</f>
        <v>L</v>
      </c>
      <c r="G168" s="20">
        <f>Model!G168</f>
        <v>1</v>
      </c>
      <c r="H168" s="20">
        <f>Model!H168</f>
        <v>13</v>
      </c>
      <c r="I168" s="20" t="str">
        <f>Model!I168</f>
        <v>ຄີກ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18.600000000000001" x14ac:dyDescent="0.4">
      <c r="A169" s="20" t="str">
        <f>Model!A169</f>
        <v>ສຸກ</v>
      </c>
      <c r="B169" s="20" t="str">
        <f>Model!B169</f>
        <v>444669</v>
      </c>
      <c r="C169" s="20">
        <f>Model!C169</f>
        <v>440</v>
      </c>
      <c r="D169" s="20" t="str">
        <f>Model!D169</f>
        <v>ສູງຄູ່</v>
      </c>
      <c r="E169" s="20" t="str">
        <f>Model!E169</f>
        <v>&gt;=400&lt;450</v>
      </c>
      <c r="F169" s="20" t="str">
        <f>Model!F169</f>
        <v>H</v>
      </c>
      <c r="G169" s="20">
        <f>Model!G169</f>
        <v>3</v>
      </c>
      <c r="H169" s="20">
        <f>Model!H169</f>
        <v>11</v>
      </c>
      <c r="I169" s="20" t="str">
        <f>Model!I169</f>
        <v>ຄີກ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18.600000000000001" x14ac:dyDescent="0.4">
      <c r="A170" s="20" t="str">
        <f>Model!A170</f>
        <v>ຈັນ</v>
      </c>
      <c r="B170" s="20" t="str">
        <f>Model!B170</f>
        <v>818887</v>
      </c>
      <c r="C170" s="20">
        <f>Model!C170</f>
        <v>521</v>
      </c>
      <c r="D170" s="20" t="str">
        <f>Model!D170</f>
        <v>ສູງຄີກ</v>
      </c>
      <c r="E170" s="20" t="str">
        <f>Model!E170</f>
        <v>&gt;=500&lt;550</v>
      </c>
      <c r="F170" s="20" t="str">
        <f>Model!F170</f>
        <v>H</v>
      </c>
      <c r="G170" s="20">
        <f>Model!G170</f>
        <v>4</v>
      </c>
      <c r="H170" s="20">
        <f>Model!H170</f>
        <v>10</v>
      </c>
      <c r="I170" s="20" t="str">
        <f>Model!I170</f>
        <v>ຄີກ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18.600000000000001" x14ac:dyDescent="0.4">
      <c r="A171" s="20" t="str">
        <f>Model!A171</f>
        <v>ພຸດ</v>
      </c>
      <c r="B171" s="20" t="str">
        <f>Model!B171</f>
        <v>014065</v>
      </c>
      <c r="C171" s="20">
        <f>Model!C171</f>
        <v>271</v>
      </c>
      <c r="D171" s="20" t="str">
        <f>Model!D171</f>
        <v>ສູງຄີກ</v>
      </c>
      <c r="E171" s="20" t="str">
        <f>Model!E171</f>
        <v>&gt;=250&lt;300</v>
      </c>
      <c r="F171" s="20" t="str">
        <f>Model!F171</f>
        <v>H</v>
      </c>
      <c r="G171" s="20">
        <f>Model!G171</f>
        <v>1</v>
      </c>
      <c r="H171" s="20">
        <f>Model!H171</f>
        <v>13</v>
      </c>
      <c r="I171" s="20" t="str">
        <f>Model!I171</f>
        <v>ຄີກ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18.600000000000001" x14ac:dyDescent="0.4">
      <c r="A172" s="20" t="str">
        <f>Model!A172</f>
        <v>ສຸກ</v>
      </c>
      <c r="B172" s="20" t="str">
        <f>Model!B172</f>
        <v>362781</v>
      </c>
      <c r="C172" s="20">
        <f>Model!C172</f>
        <v>328</v>
      </c>
      <c r="D172" s="20" t="str">
        <f>Model!D172</f>
        <v>ສູງຄູ່</v>
      </c>
      <c r="E172" s="20" t="str">
        <f>Model!E172</f>
        <v>&gt;=300&lt;350</v>
      </c>
      <c r="F172" s="20" t="str">
        <f>Model!F172</f>
        <v>H</v>
      </c>
      <c r="G172" s="20">
        <f>Model!G172</f>
        <v>1</v>
      </c>
      <c r="H172" s="20">
        <f>Model!H172</f>
        <v>13</v>
      </c>
      <c r="I172" s="20" t="str">
        <f>Model!I172</f>
        <v>ຄີກ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18.600000000000001" x14ac:dyDescent="0.4">
      <c r="A173" s="20" t="str">
        <f>Model!A173</f>
        <v>ຈັນ</v>
      </c>
      <c r="B173" s="20" t="str">
        <f>Model!B173</f>
        <v>148258</v>
      </c>
      <c r="C173" s="20">
        <f>Model!C173</f>
        <v>265</v>
      </c>
      <c r="D173" s="20" t="str">
        <f>Model!D173</f>
        <v>ສູງຄີກ</v>
      </c>
      <c r="E173" s="20" t="str">
        <f>Model!E173</f>
        <v>&gt;=250&lt;300</v>
      </c>
      <c r="F173" s="20" t="str">
        <f>Model!F173</f>
        <v>H</v>
      </c>
      <c r="G173" s="20">
        <f>Model!G173</f>
        <v>1</v>
      </c>
      <c r="H173" s="20">
        <f>Model!H173</f>
        <v>13</v>
      </c>
      <c r="I173" s="20" t="str">
        <f>Model!I173</f>
        <v>ຄູ່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s="23" customFormat="1" ht="18.600000000000001" x14ac:dyDescent="0.4">
      <c r="A174" s="20" t="str">
        <f>Model!A174</f>
        <v>ພຸດ</v>
      </c>
      <c r="B174" s="20" t="str">
        <f>Model!B174</f>
        <v>783738</v>
      </c>
      <c r="C174" s="20">
        <f>Model!C174</f>
        <v>378</v>
      </c>
      <c r="D174" s="20" t="str">
        <f>Model!D174</f>
        <v>ສູງຄູ່</v>
      </c>
      <c r="E174" s="20" t="str">
        <f>Model!E174</f>
        <v>&gt;=350&lt;400</v>
      </c>
      <c r="F174" s="20" t="str">
        <f>Model!F174</f>
        <v>L</v>
      </c>
      <c r="G174" s="20">
        <f>Model!G174</f>
        <v>2</v>
      </c>
      <c r="H174" s="20">
        <f>Model!H174</f>
        <v>12</v>
      </c>
      <c r="I174" s="20" t="str">
        <f>Model!I174</f>
        <v>ຄູ່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18.600000000000001" x14ac:dyDescent="0.4">
      <c r="A175" s="20" t="str">
        <f>Model!A175</f>
        <v>ສຸກ</v>
      </c>
      <c r="B175" s="20" t="str">
        <f>Model!B175</f>
        <v>013937</v>
      </c>
      <c r="C175" s="20">
        <f>Model!C175</f>
        <v>210</v>
      </c>
      <c r="D175" s="20" t="str">
        <f>Model!D175</f>
        <v>ຕ່ຳຄູ່</v>
      </c>
      <c r="E175" s="20" t="str">
        <f>Model!E175</f>
        <v>&gt;=200&lt;250</v>
      </c>
      <c r="F175" s="20" t="str">
        <f>Model!F175</f>
        <v>L</v>
      </c>
      <c r="G175" s="20">
        <f>Model!G175</f>
        <v>0</v>
      </c>
      <c r="H175" s="20">
        <f>Model!H175</f>
        <v>14</v>
      </c>
      <c r="I175" s="20" t="str">
        <f>Model!I175</f>
        <v>ຄີກ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18.600000000000001" x14ac:dyDescent="0.4">
      <c r="A176" s="20" t="str">
        <f>Model!A176</f>
        <v>ຈັນ</v>
      </c>
      <c r="B176" s="20" t="str">
        <f>Model!B176</f>
        <v>272134</v>
      </c>
      <c r="C176" s="20">
        <f>Model!C176</f>
        <v>157</v>
      </c>
      <c r="D176" s="20" t="str">
        <f>Model!D176</f>
        <v>ຕ່ຳຄີກ</v>
      </c>
      <c r="E176" s="20" t="str">
        <f>Model!E176</f>
        <v>&lt;200</v>
      </c>
      <c r="F176" s="20" t="str">
        <f>Model!F176</f>
        <v>L</v>
      </c>
      <c r="G176" s="20">
        <f>Model!G176</f>
        <v>0</v>
      </c>
      <c r="H176" s="20">
        <f>Model!H176</f>
        <v>14</v>
      </c>
      <c r="I176" s="20" t="str">
        <f>Model!I176</f>
        <v>ຄູ່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18.600000000000001" x14ac:dyDescent="0.4">
      <c r="A177" s="20" t="str">
        <f>Model!A177</f>
        <v>ພຸດ</v>
      </c>
      <c r="B177" s="20" t="str">
        <f>Model!B177</f>
        <v>458303</v>
      </c>
      <c r="C177" s="20">
        <f>Model!C177</f>
        <v>232</v>
      </c>
      <c r="D177" s="20" t="str">
        <f>Model!D177</f>
        <v>ສູງຄູ່</v>
      </c>
      <c r="E177" s="20" t="str">
        <f>Model!E177</f>
        <v>&gt;=200&lt;250</v>
      </c>
      <c r="F177" s="20" t="str">
        <f>Model!F177</f>
        <v>L</v>
      </c>
      <c r="G177" s="20">
        <f>Model!G177</f>
        <v>1</v>
      </c>
      <c r="H177" s="20">
        <f>Model!H177</f>
        <v>13</v>
      </c>
      <c r="I177" s="20" t="str">
        <f>Model!I177</f>
        <v>ຄີກ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18.600000000000001" x14ac:dyDescent="0.4">
      <c r="A178" s="20" t="str">
        <f>Model!A178</f>
        <v>ສຸກ</v>
      </c>
      <c r="B178" s="20" t="str">
        <f>Model!B178</f>
        <v>952355</v>
      </c>
      <c r="C178" s="20">
        <f>Model!C178</f>
        <v>418</v>
      </c>
      <c r="D178" s="20" t="str">
        <f>Model!D178</f>
        <v>ສູງຄູ່</v>
      </c>
      <c r="E178" s="20" t="str">
        <f>Model!E178</f>
        <v>&gt;=400&lt;450</v>
      </c>
      <c r="F178" s="20" t="str">
        <f>Model!F178</f>
        <v>H</v>
      </c>
      <c r="G178" s="20">
        <f>Model!G178</f>
        <v>3</v>
      </c>
      <c r="H178" s="20">
        <f>Model!H178</f>
        <v>11</v>
      </c>
      <c r="I178" s="20" t="str">
        <f>Model!I178</f>
        <v>ຄີກ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18.600000000000001" x14ac:dyDescent="0.4">
      <c r="A179" s="20" t="str">
        <f>Model!A179</f>
        <v>ຈັນ</v>
      </c>
      <c r="B179" s="20" t="str">
        <f>Model!B179</f>
        <v>746310</v>
      </c>
      <c r="C179" s="20">
        <f>Model!C179</f>
        <v>282</v>
      </c>
      <c r="D179" s="20" t="str">
        <f>Model!D179</f>
        <v>ສູງຄູ່</v>
      </c>
      <c r="E179" s="20" t="str">
        <f>Model!E179</f>
        <v>&gt;=250&lt;300</v>
      </c>
      <c r="F179" s="20" t="str">
        <f>Model!F179</f>
        <v>L</v>
      </c>
      <c r="G179" s="20">
        <f>Model!G179</f>
        <v>2</v>
      </c>
      <c r="H179" s="20">
        <f>Model!H179</f>
        <v>12</v>
      </c>
      <c r="I179" s="20" t="str">
        <f>Model!I179</f>
        <v>ຄູ່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18.600000000000001" x14ac:dyDescent="0.4">
      <c r="A180" s="20" t="str">
        <f>Model!A180</f>
        <v>ພຸດ</v>
      </c>
      <c r="B180" s="20" t="str">
        <f>Model!B180</f>
        <v>681994</v>
      </c>
      <c r="C180" s="20">
        <f>Model!C180</f>
        <v>490</v>
      </c>
      <c r="D180" s="20" t="str">
        <f>Model!D180</f>
        <v>ສູງຄູ່</v>
      </c>
      <c r="E180" s="20" t="str">
        <f>Model!E180</f>
        <v>&gt;=450&lt;500</v>
      </c>
      <c r="F180" s="20" t="str">
        <f>Model!F180</f>
        <v>H</v>
      </c>
      <c r="G180" s="20">
        <f>Model!G180</f>
        <v>3</v>
      </c>
      <c r="H180" s="20">
        <f>Model!H180</f>
        <v>11</v>
      </c>
      <c r="I180" s="20" t="str">
        <f>Model!I180</f>
        <v>ຄູ່</v>
      </c>
      <c r="J180" s="7"/>
      <c r="K180" s="7"/>
      <c r="L180" s="7"/>
      <c r="M180" s="7"/>
    </row>
    <row r="181" spans="1:13" ht="18.600000000000001" x14ac:dyDescent="0.4">
      <c r="A181" s="20" t="str">
        <f>Model!A181</f>
        <v>ຈັນ</v>
      </c>
      <c r="B181" s="20" t="str">
        <f>Model!B181</f>
        <v>256124</v>
      </c>
      <c r="C181" s="20">
        <f>Model!C181</f>
        <v>168</v>
      </c>
      <c r="D181" s="20" t="str">
        <f>Model!D181</f>
        <v>ຕ່ຳຄູ່</v>
      </c>
      <c r="E181" s="20" t="str">
        <f>Model!E181</f>
        <v>&lt;200</v>
      </c>
      <c r="F181" s="20" t="str">
        <f>Model!F181</f>
        <v>L</v>
      </c>
      <c r="G181" s="20">
        <f>Model!G181</f>
        <v>0</v>
      </c>
      <c r="H181" s="20">
        <f>Model!H181</f>
        <v>14</v>
      </c>
      <c r="I181" s="20" t="str">
        <f>Model!I181</f>
        <v>ຄູ່</v>
      </c>
      <c r="J181" s="7"/>
      <c r="K181" s="7" t="str">
        <f>MID(B181,4,1)</f>
        <v>1</v>
      </c>
      <c r="L181" s="7"/>
      <c r="M181" s="7" t="s">
        <v>210</v>
      </c>
    </row>
    <row r="182" spans="1:13" ht="18.600000000000001" x14ac:dyDescent="0.4">
      <c r="A182" s="20" t="str">
        <f>Model!A182</f>
        <v>ພຸດ</v>
      </c>
      <c r="B182" s="20" t="str">
        <f>Model!B182</f>
        <v>897357</v>
      </c>
      <c r="C182" s="20">
        <f>Model!C182</f>
        <v>433</v>
      </c>
      <c r="D182" s="20" t="str">
        <f>Model!D182</f>
        <v>ສູງຄີກ</v>
      </c>
      <c r="E182" s="20" t="str">
        <f>Model!E182</f>
        <v>&gt;=400&lt;450</v>
      </c>
      <c r="F182" s="20" t="str">
        <f>Model!F182</f>
        <v>H</v>
      </c>
      <c r="G182" s="20">
        <f>Model!G182</f>
        <v>3</v>
      </c>
      <c r="H182" s="20">
        <f>Model!H182</f>
        <v>11</v>
      </c>
      <c r="I182" s="20" t="str">
        <f>Model!I182</f>
        <v>ຄີກ</v>
      </c>
      <c r="J182" s="7"/>
      <c r="K182" s="7"/>
      <c r="L182" s="7"/>
      <c r="M182" s="7"/>
    </row>
    <row r="183" spans="1:13" ht="18.600000000000001" x14ac:dyDescent="0.4">
      <c r="A183" s="20" t="str">
        <f>Model!A183</f>
        <v>ສຸກ</v>
      </c>
      <c r="B183" s="20" t="str">
        <f>Model!B183</f>
        <v>049151</v>
      </c>
      <c r="C183" s="20">
        <f>Model!C183</f>
        <v>224</v>
      </c>
      <c r="D183" s="20" t="str">
        <f>Model!D183</f>
        <v>ສູງຄູ່</v>
      </c>
      <c r="E183" s="20" t="str">
        <f>Model!E183</f>
        <v>&gt;=200&lt;250</v>
      </c>
      <c r="F183" s="20" t="str">
        <f>Model!F183</f>
        <v>H</v>
      </c>
      <c r="G183" s="20">
        <f>Model!G183</f>
        <v>1</v>
      </c>
      <c r="H183" s="20">
        <f>Model!H183</f>
        <v>13</v>
      </c>
      <c r="I183" s="20" t="str">
        <f>Model!I183</f>
        <v>ຄີກ</v>
      </c>
      <c r="J183" s="15"/>
      <c r="K183" s="15"/>
      <c r="L183" s="15"/>
      <c r="M183" s="15"/>
    </row>
    <row r="184" spans="1:13" ht="18.600000000000001" x14ac:dyDescent="0.3">
      <c r="A184" s="20" t="str">
        <f>Model!A184</f>
        <v>ຈັນ</v>
      </c>
      <c r="B184" s="20" t="str">
        <f>Model!B184</f>
        <v>930292</v>
      </c>
      <c r="C184" s="20">
        <f>Model!C184</f>
        <v>386</v>
      </c>
      <c r="D184" s="20" t="str">
        <f>Model!D184</f>
        <v>ສູງຄູ່</v>
      </c>
      <c r="E184" s="20" t="str">
        <f>Model!E184</f>
        <v>&gt;=350&lt;400</v>
      </c>
      <c r="F184" s="20" t="str">
        <f>Model!F184</f>
        <v>H</v>
      </c>
      <c r="G184" s="20">
        <f>Model!G184</f>
        <v>3</v>
      </c>
      <c r="H184" s="20">
        <f>Model!H184</f>
        <v>11</v>
      </c>
      <c r="I184" s="20" t="str">
        <f>Model!I184</f>
        <v>ຄູ່</v>
      </c>
      <c r="J184" s="2"/>
    </row>
    <row r="185" spans="1:13" ht="18.600000000000001" x14ac:dyDescent="0.3">
      <c r="A185" s="20" t="str">
        <f>Model!A185</f>
        <v>ພຸດ</v>
      </c>
      <c r="B185" s="20" t="str">
        <f>Model!B185</f>
        <v>126627</v>
      </c>
      <c r="C185" s="20">
        <f>Model!C185</f>
        <v>200</v>
      </c>
      <c r="D185" s="20" t="str">
        <f>Model!D185</f>
        <v>ຕ່ຳຄູ່</v>
      </c>
      <c r="E185" s="20" t="str">
        <f>Model!E185</f>
        <v>&gt;=200&lt;250</v>
      </c>
      <c r="F185" s="20" t="str">
        <f>Model!F185</f>
        <v>L</v>
      </c>
      <c r="G185" s="20">
        <f>Model!G185</f>
        <v>0</v>
      </c>
      <c r="H185" s="20">
        <f>Model!H185</f>
        <v>14</v>
      </c>
      <c r="I185" s="20" t="str">
        <f>Model!I185</f>
        <v>ຄີກ</v>
      </c>
      <c r="J185" s="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BBED-7FE3-4599-88B6-506C5D995980}">
  <dimension ref="A1:S186"/>
  <sheetViews>
    <sheetView topLeftCell="A172" zoomScale="80" zoomScaleNormal="80" workbookViewId="0">
      <selection activeCell="F183" sqref="F183"/>
    </sheetView>
  </sheetViews>
  <sheetFormatPr defaultRowHeight="15.6" x14ac:dyDescent="0.4"/>
  <cols>
    <col min="1" max="1" width="8.88671875" style="6" customWidth="1"/>
    <col min="2" max="2" width="23.88671875" style="2" customWidth="1"/>
    <col min="3" max="3" width="12.77734375" style="4" customWidth="1"/>
    <col min="4" max="4" width="14.5546875" style="2" customWidth="1"/>
    <col min="5" max="5" width="17.21875" style="2" customWidth="1"/>
    <col min="6" max="6" width="14.5546875" style="2" bestFit="1" customWidth="1"/>
    <col min="7" max="7" width="30.77734375" style="2" customWidth="1"/>
    <col min="8" max="8" width="28.5546875" style="2" customWidth="1"/>
    <col min="9" max="9" width="8.88671875" style="1" customWidth="1"/>
    <col min="10" max="10" width="10.44140625" style="1" customWidth="1"/>
    <col min="11" max="11" width="12.21875" style="2" customWidth="1"/>
    <col min="12" max="12" width="13" style="2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18.600000000000001" x14ac:dyDescent="0.4">
      <c r="A2" s="20" t="str">
        <f>Model!A2</f>
        <v>ຈັນ</v>
      </c>
      <c r="B2" s="20" t="str">
        <f>Model!B2</f>
        <v>029415</v>
      </c>
      <c r="C2" s="20">
        <f>Model!C2</f>
        <v>185</v>
      </c>
      <c r="D2" s="20" t="str">
        <f>Model!D2</f>
        <v>ຕ່ຳຄີກ</v>
      </c>
      <c r="E2" s="20" t="str">
        <f>Model!E2</f>
        <v>&lt;200</v>
      </c>
      <c r="F2" s="20" t="str">
        <f>Model!F2</f>
        <v>L</v>
      </c>
      <c r="G2" s="20">
        <f>Model!G2</f>
        <v>0</v>
      </c>
      <c r="H2" s="20">
        <f>Model!H2</f>
        <v>14</v>
      </c>
      <c r="I2" s="20" t="str">
        <f>Model!I2</f>
        <v>ຄີກ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18.600000000000001" x14ac:dyDescent="0.4">
      <c r="A3" s="20" t="str">
        <f>Model!A3</f>
        <v>ພຸດ</v>
      </c>
      <c r="B3" s="20" t="str">
        <f>Model!B3</f>
        <v>748936</v>
      </c>
      <c r="C3" s="20">
        <f>Model!C3</f>
        <v>381</v>
      </c>
      <c r="D3" s="20" t="str">
        <f>Model!D3</f>
        <v>ສູງຄີກ</v>
      </c>
      <c r="E3" s="20" t="str">
        <f>Model!E3</f>
        <v>&gt;=350&lt;400</v>
      </c>
      <c r="F3" s="20" t="str">
        <f>Model!F3</f>
        <v>L</v>
      </c>
      <c r="G3" s="20">
        <f>Model!G3</f>
        <v>2</v>
      </c>
      <c r="H3" s="20">
        <f>Model!H3</f>
        <v>12</v>
      </c>
      <c r="I3" s="20" t="str">
        <f>Model!I3</f>
        <v>ຄູ່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18.600000000000001" x14ac:dyDescent="0.4">
      <c r="A4" s="20" t="str">
        <f>Model!A4</f>
        <v>ສຸກ</v>
      </c>
      <c r="B4" s="20" t="str">
        <f>Model!B4</f>
        <v>460107</v>
      </c>
      <c r="C4" s="20">
        <f>Model!C4</f>
        <v>203</v>
      </c>
      <c r="D4" s="20" t="str">
        <f>Model!D4</f>
        <v>ສູງຄີກ</v>
      </c>
      <c r="E4" s="20" t="str">
        <f>Model!E4</f>
        <v>&gt;=200&lt;250</v>
      </c>
      <c r="F4" s="20" t="str">
        <f>Model!F4</f>
        <v>L</v>
      </c>
      <c r="G4" s="20">
        <f>Model!G4</f>
        <v>1</v>
      </c>
      <c r="H4" s="20">
        <f>Model!H4</f>
        <v>13</v>
      </c>
      <c r="I4" s="20" t="str">
        <f>Model!I4</f>
        <v>ຄີກ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18.600000000000001" x14ac:dyDescent="0.4">
      <c r="A5" s="20" t="str">
        <f>Model!A5</f>
        <v>ຈັນ</v>
      </c>
      <c r="B5" s="20" t="str">
        <f>Model!B5</f>
        <v>733822</v>
      </c>
      <c r="C5" s="20">
        <f>Model!C5</f>
        <v>336</v>
      </c>
      <c r="D5" s="20" t="str">
        <f>Model!D5</f>
        <v>ສູງຄູ່</v>
      </c>
      <c r="E5" s="20" t="str">
        <f>Model!E5</f>
        <v>&gt;=300&lt;350</v>
      </c>
      <c r="F5" s="20" t="str">
        <f>Model!F5</f>
        <v>L</v>
      </c>
      <c r="G5" s="20">
        <f>Model!G5</f>
        <v>2</v>
      </c>
      <c r="H5" s="20">
        <f>Model!H5</f>
        <v>12</v>
      </c>
      <c r="I5" s="20" t="str">
        <f>Model!I5</f>
        <v>ຄູ່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18.600000000000001" x14ac:dyDescent="0.4">
      <c r="A6" s="20" t="str">
        <f>Model!A6</f>
        <v>ພຸດ</v>
      </c>
      <c r="B6" s="20" t="str">
        <f>Model!B6</f>
        <v>212850</v>
      </c>
      <c r="C6" s="20">
        <f>Model!C6</f>
        <v>258</v>
      </c>
      <c r="D6" s="20" t="str">
        <f>Model!D6</f>
        <v>ສູງຄູ່</v>
      </c>
      <c r="E6" s="20" t="str">
        <f>Model!E6</f>
        <v>&gt;=250&lt;300</v>
      </c>
      <c r="F6" s="20" t="str">
        <f>Model!F6</f>
        <v>H</v>
      </c>
      <c r="G6" s="20">
        <f>Model!G6</f>
        <v>1</v>
      </c>
      <c r="H6" s="20">
        <f>Model!H6</f>
        <v>13</v>
      </c>
      <c r="I6" s="20" t="str">
        <f>Model!I6</f>
        <v>ຄູ່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18.600000000000001" x14ac:dyDescent="0.4">
      <c r="A7" s="20" t="str">
        <f>Model!A7</f>
        <v>ສຸກ</v>
      </c>
      <c r="B7" s="20" t="str">
        <f>Model!B7</f>
        <v>695339</v>
      </c>
      <c r="C7" s="20">
        <f>Model!C7</f>
        <v>356</v>
      </c>
      <c r="D7" s="20" t="str">
        <f>Model!D7</f>
        <v>ສູງຄູ່</v>
      </c>
      <c r="E7" s="20" t="str">
        <f>Model!E7</f>
        <v>&gt;=350&lt;400</v>
      </c>
      <c r="F7" s="20" t="str">
        <f>Model!F7</f>
        <v>L</v>
      </c>
      <c r="G7" s="20">
        <f>Model!G7</f>
        <v>2</v>
      </c>
      <c r="H7" s="20">
        <f>Model!H7</f>
        <v>12</v>
      </c>
      <c r="I7" s="20" t="str">
        <f>Model!I7</f>
        <v>ຄີກ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18.600000000000001" x14ac:dyDescent="0.4">
      <c r="A8" s="20" t="str">
        <f>Model!A8</f>
        <v>ຈັນ</v>
      </c>
      <c r="B8" s="20" t="str">
        <f>Model!B8</f>
        <v>749614</v>
      </c>
      <c r="C8" s="20">
        <f>Model!C8</f>
        <v>362</v>
      </c>
      <c r="D8" s="20" t="str">
        <f>Model!D8</f>
        <v>ສູງຄູ່</v>
      </c>
      <c r="E8" s="20" t="str">
        <f>Model!E8</f>
        <v>&gt;=350&lt;400</v>
      </c>
      <c r="F8" s="20" t="str">
        <f>Model!F8</f>
        <v>L</v>
      </c>
      <c r="G8" s="20">
        <f>Model!G8</f>
        <v>2</v>
      </c>
      <c r="H8" s="20">
        <f>Model!H8</f>
        <v>12</v>
      </c>
      <c r="I8" s="20" t="str">
        <f>Model!I8</f>
        <v>ຄູ່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18.600000000000001" x14ac:dyDescent="0.4">
      <c r="A9" s="20" t="str">
        <f>Model!A9</f>
        <v>ພຸດ</v>
      </c>
      <c r="B9" s="20" t="str">
        <f>Model!B9</f>
        <v>108866</v>
      </c>
      <c r="C9" s="20">
        <f>Model!C9</f>
        <v>307</v>
      </c>
      <c r="D9" s="20" t="str">
        <f>Model!D9</f>
        <v>ສູງຄີກ</v>
      </c>
      <c r="E9" s="20" t="str">
        <f>Model!E9</f>
        <v>&gt;=300&lt;350</v>
      </c>
      <c r="F9" s="20" t="str">
        <f>Model!F9</f>
        <v>H</v>
      </c>
      <c r="G9" s="20">
        <f>Model!G9</f>
        <v>1</v>
      </c>
      <c r="H9" s="20">
        <f>Model!H9</f>
        <v>13</v>
      </c>
      <c r="I9" s="20" t="str">
        <f>Model!I9</f>
        <v>ຄູ່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18.600000000000001" x14ac:dyDescent="0.4">
      <c r="A10" s="20" t="str">
        <f>Model!A10</f>
        <v>ສຸກ</v>
      </c>
      <c r="B10" s="20" t="str">
        <f>Model!B10</f>
        <v>653513</v>
      </c>
      <c r="C10" s="20">
        <f>Model!C10</f>
        <v>329</v>
      </c>
      <c r="D10" s="20" t="str">
        <f>Model!D10</f>
        <v>ສູງຄີກ</v>
      </c>
      <c r="E10" s="20" t="str">
        <f>Model!E10</f>
        <v>&gt;=300&lt;350</v>
      </c>
      <c r="F10" s="20" t="str">
        <f>Model!F10</f>
        <v>L</v>
      </c>
      <c r="G10" s="20">
        <f>Model!G10</f>
        <v>2</v>
      </c>
      <c r="H10" s="20">
        <f>Model!H10</f>
        <v>12</v>
      </c>
      <c r="I10" s="20" t="str">
        <f>Model!I10</f>
        <v>ຄີກ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18.600000000000001" x14ac:dyDescent="0.4">
      <c r="A11" s="20" t="str">
        <f>Model!A11</f>
        <v>ຈັນ</v>
      </c>
      <c r="B11" s="20" t="str">
        <f>Model!B11</f>
        <v>871715</v>
      </c>
      <c r="C11" s="20">
        <f>Model!C11</f>
        <v>372</v>
      </c>
      <c r="D11" s="20" t="str">
        <f>Model!D11</f>
        <v>ສູງຄູ່</v>
      </c>
      <c r="E11" s="20" t="str">
        <f>Model!E11</f>
        <v>&gt;=350&lt;400</v>
      </c>
      <c r="F11" s="20" t="str">
        <f>Model!F11</f>
        <v>L</v>
      </c>
      <c r="G11" s="20">
        <f>Model!G11</f>
        <v>2</v>
      </c>
      <c r="H11" s="20">
        <f>Model!H11</f>
        <v>12</v>
      </c>
      <c r="I11" s="20" t="str">
        <f>Model!I11</f>
        <v>ຄີກ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18.600000000000001" x14ac:dyDescent="0.4">
      <c r="A12" s="20" t="str">
        <f>Model!A12</f>
        <v>ພຸດ</v>
      </c>
      <c r="B12" s="20" t="str">
        <f>Model!B12</f>
        <v>617694</v>
      </c>
      <c r="C12" s="20">
        <f>Model!C12</f>
        <v>464</v>
      </c>
      <c r="D12" s="20" t="str">
        <f>Model!D12</f>
        <v>ສູງຄູ່</v>
      </c>
      <c r="E12" s="20" t="str">
        <f>Model!E12</f>
        <v>&gt;=450&lt;500</v>
      </c>
      <c r="F12" s="20" t="str">
        <f>Model!F12</f>
        <v>H</v>
      </c>
      <c r="G12" s="20">
        <f>Model!G12</f>
        <v>3</v>
      </c>
      <c r="H12" s="20">
        <f>Model!H12</f>
        <v>11</v>
      </c>
      <c r="I12" s="20" t="str">
        <f>Model!I12</f>
        <v>ຄູ່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18.600000000000001" x14ac:dyDescent="0.4">
      <c r="A13" s="20" t="str">
        <f>Model!A13</f>
        <v>ສຸກ</v>
      </c>
      <c r="B13" s="20" t="str">
        <f>Model!B13</f>
        <v>300987</v>
      </c>
      <c r="C13" s="20">
        <f>Model!C13</f>
        <v>314</v>
      </c>
      <c r="D13" s="20" t="str">
        <f>Model!D13</f>
        <v>ສູງຄູ່</v>
      </c>
      <c r="E13" s="20" t="str">
        <f>Model!E13</f>
        <v>&gt;=300&lt;350</v>
      </c>
      <c r="F13" s="20" t="str">
        <f>Model!F13</f>
        <v>H</v>
      </c>
      <c r="G13" s="20">
        <f>Model!G13</f>
        <v>1</v>
      </c>
      <c r="H13" s="20">
        <f>Model!H13</f>
        <v>13</v>
      </c>
      <c r="I13" s="20" t="str">
        <f>Model!I13</f>
        <v>ຄີກ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18.600000000000001" x14ac:dyDescent="0.4">
      <c r="A14" s="20" t="str">
        <f>Model!A14</f>
        <v>ຈັນ</v>
      </c>
      <c r="B14" s="20" t="str">
        <f>Model!B14</f>
        <v>914605</v>
      </c>
      <c r="C14" s="20">
        <f>Model!C14</f>
        <v>345</v>
      </c>
      <c r="D14" s="20" t="str">
        <f>Model!D14</f>
        <v>ສູງຄີກ</v>
      </c>
      <c r="E14" s="20" t="str">
        <f>Model!E14</f>
        <v>&gt;=300&lt;350</v>
      </c>
      <c r="F14" s="20" t="str">
        <f>Model!F14</f>
        <v>L</v>
      </c>
      <c r="G14" s="20">
        <f>Model!G14</f>
        <v>2</v>
      </c>
      <c r="H14" s="20">
        <f>Model!H14</f>
        <v>12</v>
      </c>
      <c r="I14" s="20" t="str">
        <f>Model!I14</f>
        <v>ຄີກ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18.600000000000001" x14ac:dyDescent="0.4">
      <c r="A15" s="20" t="str">
        <f>Model!A15</f>
        <v>ພຸດ</v>
      </c>
      <c r="B15" s="20" t="str">
        <f>Model!B15</f>
        <v>431851</v>
      </c>
      <c r="C15" s="20">
        <f>Model!C15</f>
        <v>327</v>
      </c>
      <c r="D15" s="20" t="str">
        <f>Model!D15</f>
        <v>ສູງຄີກ</v>
      </c>
      <c r="E15" s="20" t="str">
        <f>Model!E15</f>
        <v>&gt;=300&lt;350</v>
      </c>
      <c r="F15" s="20" t="str">
        <f>Model!F15</f>
        <v>H</v>
      </c>
      <c r="G15" s="20">
        <f>Model!G15</f>
        <v>2</v>
      </c>
      <c r="H15" s="20">
        <f>Model!H15</f>
        <v>12</v>
      </c>
      <c r="I15" s="20" t="str">
        <f>Model!I15</f>
        <v>ຄີກ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18.600000000000001" x14ac:dyDescent="0.4">
      <c r="A16" s="20" t="str">
        <f>Model!A16</f>
        <v>ສຸກ</v>
      </c>
      <c r="B16" s="20" t="str">
        <f>Model!B16</f>
        <v>679659</v>
      </c>
      <c r="C16" s="20">
        <f>Model!C16</f>
        <v>488</v>
      </c>
      <c r="D16" s="20" t="str">
        <f>Model!D16</f>
        <v>ສູງຄູ່</v>
      </c>
      <c r="E16" s="20" t="str">
        <f>Model!E16</f>
        <v>&gt;=450&lt;500</v>
      </c>
      <c r="F16" s="20" t="str">
        <f>Model!F16</f>
        <v>H</v>
      </c>
      <c r="G16" s="20">
        <f>Model!G16</f>
        <v>3</v>
      </c>
      <c r="H16" s="20">
        <f>Model!H16</f>
        <v>11</v>
      </c>
      <c r="I16" s="20" t="str">
        <f>Model!I16</f>
        <v>ຄີກ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18.600000000000001" x14ac:dyDescent="0.4">
      <c r="A17" s="20" t="str">
        <f>Model!A17</f>
        <v>ຈັນ</v>
      </c>
      <c r="B17" s="20" t="str">
        <f>Model!B17</f>
        <v>299068</v>
      </c>
      <c r="C17" s="20">
        <f>Model!C17</f>
        <v>283</v>
      </c>
      <c r="D17" s="20" t="str">
        <f>Model!D17</f>
        <v>ສູງຄີກ</v>
      </c>
      <c r="E17" s="20" t="str">
        <f>Model!E17</f>
        <v>&gt;=250&lt;300</v>
      </c>
      <c r="F17" s="20" t="str">
        <f>Model!F17</f>
        <v>H</v>
      </c>
      <c r="G17" s="20">
        <f>Model!G17</f>
        <v>1</v>
      </c>
      <c r="H17" s="20">
        <f>Model!H17</f>
        <v>13</v>
      </c>
      <c r="I17" s="20" t="str">
        <f>Model!I17</f>
        <v>ຄູ່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18.600000000000001" x14ac:dyDescent="0.4">
      <c r="A18" s="20" t="str">
        <f>Model!A18</f>
        <v>ພຸດ</v>
      </c>
      <c r="B18" s="20" t="str">
        <f>Model!B18</f>
        <v>061058</v>
      </c>
      <c r="C18" s="20">
        <f>Model!C18</f>
        <v>240</v>
      </c>
      <c r="D18" s="20" t="str">
        <f>Model!D18</f>
        <v>ສູງຄູ່</v>
      </c>
      <c r="E18" s="20" t="str">
        <f>Model!E18</f>
        <v>&gt;=200&lt;250</v>
      </c>
      <c r="F18" s="20" t="str">
        <f>Model!F18</f>
        <v>H</v>
      </c>
      <c r="G18" s="20">
        <f>Model!G18</f>
        <v>1</v>
      </c>
      <c r="H18" s="20">
        <f>Model!H18</f>
        <v>13</v>
      </c>
      <c r="I18" s="20" t="str">
        <f>Model!I18</f>
        <v>ຄູ່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18.600000000000001" x14ac:dyDescent="0.4">
      <c r="A19" s="20" t="str">
        <f>Model!A19</f>
        <v>ສຸກ</v>
      </c>
      <c r="B19" s="20" t="str">
        <f>Model!B19</f>
        <v>844556</v>
      </c>
      <c r="C19" s="20">
        <f>Model!C19</f>
        <v>412</v>
      </c>
      <c r="D19" s="20" t="str">
        <f>Model!D19</f>
        <v>ສູງຄູ່</v>
      </c>
      <c r="E19" s="20" t="str">
        <f>Model!E19</f>
        <v>&gt;=400&lt;450</v>
      </c>
      <c r="F19" s="20" t="str">
        <f>Model!F19</f>
        <v>H</v>
      </c>
      <c r="G19" s="20">
        <f>Model!G19</f>
        <v>3</v>
      </c>
      <c r="H19" s="20">
        <f>Model!H19</f>
        <v>11</v>
      </c>
      <c r="I19" s="20" t="str">
        <f>Model!I19</f>
        <v>ຄູ່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18.600000000000001" x14ac:dyDescent="0.4">
      <c r="A20" s="20" t="str">
        <f>Model!A20</f>
        <v>ຈັນ</v>
      </c>
      <c r="B20" s="20" t="str">
        <f>Model!B20</f>
        <v>425153</v>
      </c>
      <c r="C20" s="20">
        <f>Model!C20</f>
        <v>294</v>
      </c>
      <c r="D20" s="20" t="str">
        <f>Model!D20</f>
        <v>ສູງຄູ່</v>
      </c>
      <c r="E20" s="20" t="str">
        <f>Model!E20</f>
        <v>&gt;=250&lt;300</v>
      </c>
      <c r="F20" s="20" t="str">
        <f>Model!F20</f>
        <v>H</v>
      </c>
      <c r="G20" s="20">
        <f>Model!G20</f>
        <v>2</v>
      </c>
      <c r="H20" s="20">
        <f>Model!H20</f>
        <v>12</v>
      </c>
      <c r="I20" s="20" t="str">
        <f>Model!I20</f>
        <v>ຄີກ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18.600000000000001" x14ac:dyDescent="0.4">
      <c r="A21" s="20" t="str">
        <f>Model!A21</f>
        <v>ພຸດ</v>
      </c>
      <c r="B21" s="20" t="str">
        <f>Model!B21</f>
        <v>841252</v>
      </c>
      <c r="C21" s="20">
        <f>Model!C21</f>
        <v>366</v>
      </c>
      <c r="D21" s="20" t="str">
        <f>Model!D21</f>
        <v>ສູງຄູ່</v>
      </c>
      <c r="E21" s="20" t="str">
        <f>Model!E21</f>
        <v>&gt;=350&lt;400</v>
      </c>
      <c r="F21" s="20" t="str">
        <f>Model!F21</f>
        <v>H</v>
      </c>
      <c r="G21" s="20">
        <f>Model!G21</f>
        <v>3</v>
      </c>
      <c r="H21" s="20">
        <f>Model!H21</f>
        <v>11</v>
      </c>
      <c r="I21" s="20" t="str">
        <f>Model!I21</f>
        <v>ຄູ່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18.600000000000001" x14ac:dyDescent="0.4">
      <c r="A22" s="20" t="str">
        <f>Model!A22</f>
        <v>ສຸກ</v>
      </c>
      <c r="B22" s="20" t="str">
        <f>Model!B22</f>
        <v>440125</v>
      </c>
      <c r="C22" s="20">
        <f>Model!C22</f>
        <v>208</v>
      </c>
      <c r="D22" s="20" t="str">
        <f>Model!D22</f>
        <v>ສູງຄູ່</v>
      </c>
      <c r="E22" s="20" t="str">
        <f>Model!E22</f>
        <v>&gt;=200&lt;250</v>
      </c>
      <c r="F22" s="20" t="str">
        <f>Model!F22</f>
        <v>L</v>
      </c>
      <c r="G22" s="20">
        <f>Model!G22</f>
        <v>1</v>
      </c>
      <c r="H22" s="20">
        <f>Model!H22</f>
        <v>13</v>
      </c>
      <c r="I22" s="20" t="str">
        <f>Model!I22</f>
        <v>ຄີກ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18.600000000000001" x14ac:dyDescent="0.4">
      <c r="A23" s="20" t="str">
        <f>Model!A23</f>
        <v>ຈັນ</v>
      </c>
      <c r="B23" s="20" t="str">
        <f>Model!B23</f>
        <v>233518</v>
      </c>
      <c r="C23" s="20">
        <f>Model!C23</f>
        <v>184</v>
      </c>
      <c r="D23" s="20" t="str">
        <f>Model!D23</f>
        <v>ຕ່ຳຄູ່</v>
      </c>
      <c r="E23" s="20" t="str">
        <f>Model!E23</f>
        <v>&lt;200</v>
      </c>
      <c r="F23" s="20" t="str">
        <f>Model!F23</f>
        <v>L</v>
      </c>
      <c r="G23" s="20">
        <f>Model!G23</f>
        <v>0</v>
      </c>
      <c r="H23" s="20">
        <f>Model!H23</f>
        <v>14</v>
      </c>
      <c r="I23" s="20" t="str">
        <f>Model!I23</f>
        <v>ຄູ່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18.600000000000001" x14ac:dyDescent="0.4">
      <c r="A24" s="20" t="str">
        <f>Model!A24</f>
        <v>ພຸດ</v>
      </c>
      <c r="B24" s="20" t="str">
        <f>Model!B24</f>
        <v>372915</v>
      </c>
      <c r="C24" s="20">
        <f>Model!C24</f>
        <v>240</v>
      </c>
      <c r="D24" s="20" t="str">
        <f>Model!D24</f>
        <v>ຕ່ຳຄູ່</v>
      </c>
      <c r="E24" s="20" t="str">
        <f>Model!E24</f>
        <v>&gt;=200&lt;250</v>
      </c>
      <c r="F24" s="20" t="str">
        <f>Model!F24</f>
        <v>L</v>
      </c>
      <c r="G24" s="20">
        <f>Model!G24</f>
        <v>0</v>
      </c>
      <c r="H24" s="20">
        <f>Model!H24</f>
        <v>14</v>
      </c>
      <c r="I24" s="20" t="str">
        <f>Model!I24</f>
        <v>ຄີກ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18.600000000000001" x14ac:dyDescent="0.4">
      <c r="A25" s="20" t="str">
        <f>Model!A25</f>
        <v>ສຸກ</v>
      </c>
      <c r="B25" s="20" t="str">
        <f>Model!B25</f>
        <v>642801</v>
      </c>
      <c r="C25" s="20">
        <f>Model!C25</f>
        <v>320</v>
      </c>
      <c r="D25" s="20" t="str">
        <f>Model!D25</f>
        <v>ສູງຄູ່</v>
      </c>
      <c r="E25" s="20" t="str">
        <f>Model!E25</f>
        <v>&gt;=300&lt;350</v>
      </c>
      <c r="F25" s="20" t="str">
        <f>Model!F25</f>
        <v>L</v>
      </c>
      <c r="G25" s="20">
        <f>Model!G25</f>
        <v>2</v>
      </c>
      <c r="H25" s="20">
        <f>Model!H25</f>
        <v>12</v>
      </c>
      <c r="I25" s="20" t="str">
        <f>Model!I25</f>
        <v>ຄີກ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18.600000000000001" x14ac:dyDescent="0.4">
      <c r="A26" s="20" t="str">
        <f>Model!A26</f>
        <v>ຈັນ</v>
      </c>
      <c r="B26" s="20" t="str">
        <f>Model!B26</f>
        <v>026874</v>
      </c>
      <c r="C26" s="20">
        <f>Model!C26</f>
        <v>317</v>
      </c>
      <c r="D26" s="20" t="str">
        <f>Model!D26</f>
        <v>ສູງຄີກ</v>
      </c>
      <c r="E26" s="20" t="str">
        <f>Model!E26</f>
        <v>&gt;=300&lt;350</v>
      </c>
      <c r="F26" s="20" t="str">
        <f>Model!F26</f>
        <v>H</v>
      </c>
      <c r="G26" s="20">
        <f>Model!G26</f>
        <v>1</v>
      </c>
      <c r="H26" s="20">
        <f>Model!H26</f>
        <v>13</v>
      </c>
      <c r="I26" s="20" t="str">
        <f>Model!I26</f>
        <v>ຄູ່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18.600000000000001" x14ac:dyDescent="0.4">
      <c r="A27" s="20" t="str">
        <f>Model!A27</f>
        <v>ພຸດ</v>
      </c>
      <c r="B27" s="20" t="str">
        <f>Model!B27</f>
        <v>671400</v>
      </c>
      <c r="C27" s="20">
        <f>Model!C27</f>
        <v>279</v>
      </c>
      <c r="D27" s="20" t="str">
        <f>Model!D27</f>
        <v>ສູງຄີກ</v>
      </c>
      <c r="E27" s="20" t="str">
        <f>Model!E27</f>
        <v>&gt;=250&lt;300</v>
      </c>
      <c r="F27" s="20" t="str">
        <f>Model!F27</f>
        <v>L</v>
      </c>
      <c r="G27" s="20">
        <f>Model!G27</f>
        <v>2</v>
      </c>
      <c r="H27" s="20">
        <f>Model!H27</f>
        <v>12</v>
      </c>
      <c r="I27" s="20" t="str">
        <f>Model!I27</f>
        <v>ຄູ່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18.600000000000001" x14ac:dyDescent="0.4">
      <c r="A28" s="20" t="str">
        <f>Model!A28</f>
        <v>ສຸກ</v>
      </c>
      <c r="B28" s="20" t="str">
        <f>Model!B28</f>
        <v>926355</v>
      </c>
      <c r="C28" s="20">
        <f>Model!C28</f>
        <v>422</v>
      </c>
      <c r="D28" s="20" t="str">
        <f>Model!D28</f>
        <v>ສູງຄູ່</v>
      </c>
      <c r="E28" s="20" t="str">
        <f>Model!E28</f>
        <v>&gt;=400&lt;450</v>
      </c>
      <c r="F28" s="20" t="str">
        <f>Model!F28</f>
        <v>H</v>
      </c>
      <c r="G28" s="20">
        <f>Model!G28</f>
        <v>3</v>
      </c>
      <c r="H28" s="20">
        <f>Model!H28</f>
        <v>11</v>
      </c>
      <c r="I28" s="20" t="str">
        <f>Model!I28</f>
        <v>ຄີກ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18.600000000000001" x14ac:dyDescent="0.4">
      <c r="A29" s="20" t="str">
        <f>Model!A29</f>
        <v>ຈັນ</v>
      </c>
      <c r="B29" s="20" t="str">
        <f>Model!B29</f>
        <v>940616</v>
      </c>
      <c r="C29" s="20">
        <f>Model!C29</f>
        <v>326</v>
      </c>
      <c r="D29" s="20" t="str">
        <f>Model!D29</f>
        <v>ສູງຄູ່</v>
      </c>
      <c r="E29" s="20" t="str">
        <f>Model!E29</f>
        <v>&gt;=300&lt;350</v>
      </c>
      <c r="F29" s="20" t="str">
        <f>Model!F29</f>
        <v>L</v>
      </c>
      <c r="G29" s="20">
        <f>Model!G29</f>
        <v>2</v>
      </c>
      <c r="H29" s="20">
        <f>Model!H29</f>
        <v>12</v>
      </c>
      <c r="I29" s="20" t="str">
        <f>Model!I29</f>
        <v>ຄູ່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18.600000000000001" x14ac:dyDescent="0.4">
      <c r="A30" s="20" t="str">
        <f>Model!A30</f>
        <v>ພຸດ</v>
      </c>
      <c r="B30" s="20" t="str">
        <f>Model!B30</f>
        <v>362900</v>
      </c>
      <c r="C30" s="20">
        <f>Model!C30</f>
        <v>189</v>
      </c>
      <c r="D30" s="20" t="str">
        <f>Model!D30</f>
        <v>ຕ່ຳຄີກ</v>
      </c>
      <c r="E30" s="20" t="str">
        <f>Model!E30</f>
        <v>&lt;200</v>
      </c>
      <c r="F30" s="20" t="str">
        <f>Model!F30</f>
        <v>L</v>
      </c>
      <c r="G30" s="20">
        <f>Model!G30</f>
        <v>0</v>
      </c>
      <c r="H30" s="20">
        <f>Model!H30</f>
        <v>14</v>
      </c>
      <c r="I30" s="20" t="str">
        <f>Model!I30</f>
        <v>ຄູ່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18.600000000000001" x14ac:dyDescent="0.4">
      <c r="A31" s="20" t="str">
        <f>Model!A31</f>
        <v>ສຸກ</v>
      </c>
      <c r="B31" s="20" t="str">
        <f>Model!B31</f>
        <v>414469</v>
      </c>
      <c r="C31" s="20">
        <f>Model!C31</f>
        <v>330</v>
      </c>
      <c r="D31" s="20" t="str">
        <f>Model!D31</f>
        <v>ສູງຄູ່</v>
      </c>
      <c r="E31" s="20" t="str">
        <f>Model!E31</f>
        <v>&gt;=300&lt;350</v>
      </c>
      <c r="F31" s="20" t="str">
        <f>Model!F31</f>
        <v>H</v>
      </c>
      <c r="G31" s="20">
        <f>Model!G31</f>
        <v>2</v>
      </c>
      <c r="H31" s="20">
        <f>Model!H31</f>
        <v>12</v>
      </c>
      <c r="I31" s="20" t="str">
        <f>Model!I31</f>
        <v>ຄີກ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18.600000000000001" x14ac:dyDescent="0.4">
      <c r="A32" s="20" t="str">
        <f>Model!A32</f>
        <v>ຈັນ</v>
      </c>
      <c r="B32" s="20" t="str">
        <f>Model!B32</f>
        <v>758895</v>
      </c>
      <c r="C32" s="20">
        <f>Model!C32</f>
        <v>513</v>
      </c>
      <c r="D32" s="20" t="str">
        <f>Model!D32</f>
        <v>ສູງຄີກ</v>
      </c>
      <c r="E32" s="20" t="str">
        <f>Model!E32</f>
        <v>&gt;=500&lt;550</v>
      </c>
      <c r="F32" s="20" t="str">
        <f>Model!F32</f>
        <v>H</v>
      </c>
      <c r="G32" s="20">
        <f>Model!G32</f>
        <v>3</v>
      </c>
      <c r="H32" s="20">
        <f>Model!H32</f>
        <v>11</v>
      </c>
      <c r="I32" s="20" t="str">
        <f>Model!I32</f>
        <v>ຄີກ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18.600000000000001" x14ac:dyDescent="0.4">
      <c r="A33" s="20" t="str">
        <f>Model!A33</f>
        <v>ພຸດ</v>
      </c>
      <c r="B33" s="20" t="str">
        <f>Model!B33</f>
        <v>339278</v>
      </c>
      <c r="C33" s="20">
        <f>Model!C33</f>
        <v>281</v>
      </c>
      <c r="D33" s="20" t="str">
        <f>Model!D33</f>
        <v>ສູງຄີກ</v>
      </c>
      <c r="E33" s="20" t="str">
        <f>Model!E33</f>
        <v>&gt;=250&lt;300</v>
      </c>
      <c r="F33" s="20" t="str">
        <f>Model!F33</f>
        <v>H</v>
      </c>
      <c r="G33" s="20">
        <f>Model!G33</f>
        <v>1</v>
      </c>
      <c r="H33" s="20">
        <f>Model!H33</f>
        <v>13</v>
      </c>
      <c r="I33" s="20" t="str">
        <f>Model!I33</f>
        <v>ຄູ່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18.600000000000001" x14ac:dyDescent="0.4">
      <c r="A34" s="20" t="str">
        <f>Model!A34</f>
        <v>ສຸກ</v>
      </c>
      <c r="B34" s="20" t="str">
        <f>Model!B34</f>
        <v>895497</v>
      </c>
      <c r="C34" s="20">
        <f>Model!C34</f>
        <v>453</v>
      </c>
      <c r="D34" s="20" t="str">
        <f>Model!D34</f>
        <v>ສູງຄີກ</v>
      </c>
      <c r="E34" s="20" t="str">
        <f>Model!E34</f>
        <v>&gt;=450&lt;500</v>
      </c>
      <c r="F34" s="20" t="str">
        <f>Model!F34</f>
        <v>H</v>
      </c>
      <c r="G34" s="20">
        <f>Model!G34</f>
        <v>3</v>
      </c>
      <c r="H34" s="20">
        <f>Model!H34</f>
        <v>11</v>
      </c>
      <c r="I34" s="20" t="str">
        <f>Model!I34</f>
        <v>ຄີກ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18.600000000000001" x14ac:dyDescent="0.4">
      <c r="A35" s="20" t="str">
        <f>Model!A35</f>
        <v>ຈັນ</v>
      </c>
      <c r="B35" s="20" t="str">
        <f>Model!B35</f>
        <v>065302</v>
      </c>
      <c r="C35" s="20">
        <f>Model!C35</f>
        <v>148</v>
      </c>
      <c r="D35" s="20" t="str">
        <f>Model!D35</f>
        <v>ຕ່ຳຄູ່</v>
      </c>
      <c r="E35" s="20" t="str">
        <f>Model!E35</f>
        <v>&lt;200</v>
      </c>
      <c r="F35" s="20" t="str">
        <f>Model!F35</f>
        <v>L</v>
      </c>
      <c r="G35" s="20">
        <f>Model!G35</f>
        <v>0</v>
      </c>
      <c r="H35" s="20">
        <f>Model!H35</f>
        <v>14</v>
      </c>
      <c r="I35" s="20" t="str">
        <f>Model!I35</f>
        <v>ຄູ່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18.600000000000001" x14ac:dyDescent="0.4">
      <c r="A36" s="20" t="str">
        <f>Model!A36</f>
        <v>ພຸດ</v>
      </c>
      <c r="B36" s="20" t="str">
        <f>Model!B36</f>
        <v>916206</v>
      </c>
      <c r="C36" s="20">
        <f>Model!C36</f>
        <v>296</v>
      </c>
      <c r="D36" s="20" t="str">
        <f>Model!D36</f>
        <v>ສູງຄູ່</v>
      </c>
      <c r="E36" s="20" t="str">
        <f>Model!E36</f>
        <v>&gt;=250&lt;300</v>
      </c>
      <c r="F36" s="20" t="str">
        <f>Model!F36</f>
        <v>L</v>
      </c>
      <c r="G36" s="20">
        <f>Model!G36</f>
        <v>2</v>
      </c>
      <c r="H36" s="20">
        <f>Model!H36</f>
        <v>12</v>
      </c>
      <c r="I36" s="20" t="str">
        <f>Model!I36</f>
        <v>ຄູ່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18.600000000000001" x14ac:dyDescent="0.4">
      <c r="A37" s="20" t="str">
        <f>Model!A37</f>
        <v>ສຸກ</v>
      </c>
      <c r="B37" s="20" t="str">
        <f>Model!B37</f>
        <v>862908</v>
      </c>
      <c r="C37" s="20">
        <f>Model!C37</f>
        <v>383</v>
      </c>
      <c r="D37" s="20" t="str">
        <f>Model!D37</f>
        <v>ສູງຄີກ</v>
      </c>
      <c r="E37" s="20" t="str">
        <f>Model!E37</f>
        <v>&gt;=350&lt;400</v>
      </c>
      <c r="F37" s="20" t="str">
        <f>Model!F37</f>
        <v>L</v>
      </c>
      <c r="G37" s="20">
        <f>Model!G37</f>
        <v>2</v>
      </c>
      <c r="H37" s="20">
        <f>Model!H37</f>
        <v>12</v>
      </c>
      <c r="I37" s="20" t="str">
        <f>Model!I37</f>
        <v>ຄູ່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18.600000000000001" x14ac:dyDescent="0.4">
      <c r="A38" s="20" t="str">
        <f>Model!A38</f>
        <v>ຈັນ</v>
      </c>
      <c r="B38" s="20" t="str">
        <f>Model!B38</f>
        <v>228410</v>
      </c>
      <c r="C38" s="20">
        <f>Model!C38</f>
        <v>141</v>
      </c>
      <c r="D38" s="20" t="str">
        <f>Model!D38</f>
        <v>ຕ່ຳຄີກ</v>
      </c>
      <c r="E38" s="20" t="str">
        <f>Model!E38</f>
        <v>&lt;200</v>
      </c>
      <c r="F38" s="20" t="str">
        <f>Model!F38</f>
        <v>L</v>
      </c>
      <c r="G38" s="20">
        <f>Model!G38</f>
        <v>0</v>
      </c>
      <c r="H38" s="20">
        <f>Model!H38</f>
        <v>14</v>
      </c>
      <c r="I38" s="20" t="str">
        <f>Model!I38</f>
        <v>ຄູ່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18.600000000000001" x14ac:dyDescent="0.4">
      <c r="A39" s="20" t="str">
        <f>Model!A39</f>
        <v>ພຸດ</v>
      </c>
      <c r="B39" s="20" t="str">
        <f>Model!B39</f>
        <v>069970</v>
      </c>
      <c r="C39" s="20">
        <f>Model!C39</f>
        <v>317</v>
      </c>
      <c r="D39" s="20" t="str">
        <f>Model!D39</f>
        <v>ສູງຄີກ</v>
      </c>
      <c r="E39" s="20" t="str">
        <f>Model!E39</f>
        <v>&gt;=300&lt;350</v>
      </c>
      <c r="F39" s="20" t="str">
        <f>Model!F39</f>
        <v>H</v>
      </c>
      <c r="G39" s="20">
        <f>Model!G39</f>
        <v>1</v>
      </c>
      <c r="H39" s="20">
        <f>Model!H39</f>
        <v>13</v>
      </c>
      <c r="I39" s="20" t="str">
        <f>Model!I39</f>
        <v>ຄູ່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18.600000000000001" x14ac:dyDescent="0.4">
      <c r="A40" s="20" t="str">
        <f>Model!A40</f>
        <v>ສຸກ</v>
      </c>
      <c r="B40" s="20" t="str">
        <f>Model!B40</f>
        <v>997448</v>
      </c>
      <c r="C40" s="20">
        <f>Model!C40</f>
        <v>367</v>
      </c>
      <c r="D40" s="20" t="str">
        <f>Model!D40</f>
        <v>ສູງຄີກ</v>
      </c>
      <c r="E40" s="20" t="str">
        <f>Model!E40</f>
        <v>&gt;=350&lt;400</v>
      </c>
      <c r="F40" s="20" t="str">
        <f>Model!F40</f>
        <v>L</v>
      </c>
      <c r="G40" s="20">
        <f>Model!G40</f>
        <v>2</v>
      </c>
      <c r="H40" s="20">
        <f>Model!H40</f>
        <v>12</v>
      </c>
      <c r="I40" s="20" t="str">
        <f>Model!I40</f>
        <v>ຄູ່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18.600000000000001" x14ac:dyDescent="0.4">
      <c r="A41" s="20" t="str">
        <f>Model!A41</f>
        <v>ຈັນ</v>
      </c>
      <c r="B41" s="20" t="str">
        <f>Model!B41</f>
        <v>052007</v>
      </c>
      <c r="C41" s="20">
        <f>Model!C41</f>
        <v>132</v>
      </c>
      <c r="D41" s="20" t="str">
        <f>Model!D41</f>
        <v>ຕ່ຳຄູ່</v>
      </c>
      <c r="E41" s="20" t="str">
        <f>Model!E41</f>
        <v>&lt;200</v>
      </c>
      <c r="F41" s="20" t="str">
        <f>Model!F41</f>
        <v>L</v>
      </c>
      <c r="G41" s="20">
        <f>Model!G41</f>
        <v>0</v>
      </c>
      <c r="H41" s="20">
        <f>Model!H41</f>
        <v>14</v>
      </c>
      <c r="I41" s="20" t="str">
        <f>Model!I41</f>
        <v>ຄີກ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18.600000000000001" x14ac:dyDescent="0.4">
      <c r="A42" s="20" t="str">
        <f>Model!A42</f>
        <v>ພຸດ</v>
      </c>
      <c r="B42" s="20" t="str">
        <f>Model!B42</f>
        <v>160154</v>
      </c>
      <c r="C42" s="20">
        <f>Model!C42</f>
        <v>238</v>
      </c>
      <c r="D42" s="20" t="str">
        <f>Model!D42</f>
        <v>ສູງຄູ່</v>
      </c>
      <c r="E42" s="20" t="str">
        <f>Model!E42</f>
        <v>&gt;=200&lt;250</v>
      </c>
      <c r="F42" s="20" t="str">
        <f>Model!F42</f>
        <v>H</v>
      </c>
      <c r="G42" s="20">
        <f>Model!G42</f>
        <v>1</v>
      </c>
      <c r="H42" s="20">
        <f>Model!H42</f>
        <v>13</v>
      </c>
      <c r="I42" s="20" t="str">
        <f>Model!I42</f>
        <v>ຄູ່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18.600000000000001" x14ac:dyDescent="0.4">
      <c r="A43" s="20" t="str">
        <f>Model!A43</f>
        <v>ສຸກ</v>
      </c>
      <c r="B43" s="20" t="str">
        <f>Model!B43</f>
        <v>111160</v>
      </c>
      <c r="C43" s="20">
        <f>Model!C43</f>
        <v>193</v>
      </c>
      <c r="D43" s="20" t="str">
        <f>Model!D43</f>
        <v>ສູງຄີກ</v>
      </c>
      <c r="E43" s="20" t="str">
        <f>Model!E43</f>
        <v>&lt;200</v>
      </c>
      <c r="F43" s="20" t="str">
        <f>Model!F43</f>
        <v>H</v>
      </c>
      <c r="G43" s="20">
        <f>Model!G43</f>
        <v>1</v>
      </c>
      <c r="H43" s="20">
        <f>Model!H43</f>
        <v>13</v>
      </c>
      <c r="I43" s="20" t="str">
        <f>Model!I43</f>
        <v>ຄູ່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18.600000000000001" x14ac:dyDescent="0.4">
      <c r="A44" s="20" t="str">
        <f>Model!A44</f>
        <v>ຈັນ</v>
      </c>
      <c r="B44" s="20" t="str">
        <f>Model!B44</f>
        <v>774256</v>
      </c>
      <c r="C44" s="20">
        <f>Model!C44</f>
        <v>392</v>
      </c>
      <c r="D44" s="20" t="str">
        <f>Model!D44</f>
        <v>ສູງຄູ່</v>
      </c>
      <c r="E44" s="20" t="str">
        <f>Model!E44</f>
        <v>&gt;=350&lt;400</v>
      </c>
      <c r="F44" s="20" t="str">
        <f>Model!F44</f>
        <v>H</v>
      </c>
      <c r="G44" s="20">
        <f>Model!G44</f>
        <v>3</v>
      </c>
      <c r="H44" s="20">
        <f>Model!H44</f>
        <v>11</v>
      </c>
      <c r="I44" s="20" t="str">
        <f>Model!I44</f>
        <v>ຄູ່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18.600000000000001" x14ac:dyDescent="0.4">
      <c r="A45" s="20" t="str">
        <f>Model!A45</f>
        <v>ພຸດ</v>
      </c>
      <c r="B45" s="20" t="str">
        <f>Model!B45</f>
        <v>622099</v>
      </c>
      <c r="C45" s="20">
        <f>Model!C45</f>
        <v>408</v>
      </c>
      <c r="D45" s="20" t="str">
        <f>Model!D45</f>
        <v>ສູງຄູ່</v>
      </c>
      <c r="E45" s="20" t="str">
        <f>Model!E45</f>
        <v>&gt;=400&lt;450</v>
      </c>
      <c r="F45" s="20" t="str">
        <f>Model!F45</f>
        <v>H</v>
      </c>
      <c r="G45" s="20">
        <f>Model!G45</f>
        <v>3</v>
      </c>
      <c r="H45" s="20">
        <f>Model!H45</f>
        <v>11</v>
      </c>
      <c r="I45" s="20" t="str">
        <f>Model!I45</f>
        <v>ຄີກ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18.600000000000001" x14ac:dyDescent="0.4">
      <c r="A46" s="20" t="str">
        <f>Model!A46</f>
        <v>ສຸກ</v>
      </c>
      <c r="B46" s="20" t="str">
        <f>Model!B46</f>
        <v>337496</v>
      </c>
      <c r="C46" s="20">
        <f>Model!C46</f>
        <v>277</v>
      </c>
      <c r="D46" s="20" t="str">
        <f>Model!D46</f>
        <v>ສູງຄີກ</v>
      </c>
      <c r="E46" s="20" t="str">
        <f>Model!E46</f>
        <v>&gt;=250&lt;300</v>
      </c>
      <c r="F46" s="20" t="str">
        <f>Model!F46</f>
        <v>H</v>
      </c>
      <c r="G46" s="20">
        <f>Model!G46</f>
        <v>1</v>
      </c>
      <c r="H46" s="20">
        <f>Model!H46</f>
        <v>13</v>
      </c>
      <c r="I46" s="20" t="str">
        <f>Model!I46</f>
        <v>ຄູ່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18.600000000000001" x14ac:dyDescent="0.4">
      <c r="A47" s="20" t="str">
        <f>Model!A47</f>
        <v>ຈັນ</v>
      </c>
      <c r="B47" s="20" t="str">
        <f>Model!B47</f>
        <v>880617</v>
      </c>
      <c r="C47" s="20">
        <f>Model!C47</f>
        <v>352</v>
      </c>
      <c r="D47" s="20" t="str">
        <f>Model!D47</f>
        <v>ສູງຄູ່</v>
      </c>
      <c r="E47" s="20" t="str">
        <f>Model!E47</f>
        <v>&gt;=350&lt;400</v>
      </c>
      <c r="F47" s="20" t="str">
        <f>Model!F47</f>
        <v>L</v>
      </c>
      <c r="G47" s="20">
        <f>Model!G47</f>
        <v>2</v>
      </c>
      <c r="H47" s="20">
        <f>Model!H47</f>
        <v>12</v>
      </c>
      <c r="I47" s="20" t="str">
        <f>Model!I47</f>
        <v>ຄີກ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18.600000000000001" x14ac:dyDescent="0.4">
      <c r="A48" s="20" t="str">
        <f>Model!A48</f>
        <v>ພຸດ</v>
      </c>
      <c r="B48" s="20" t="str">
        <f>Model!B48</f>
        <v>554270</v>
      </c>
      <c r="C48" s="20">
        <f>Model!C48</f>
        <v>371</v>
      </c>
      <c r="D48" s="20" t="str">
        <f>Model!D48</f>
        <v>ສູງຄີກ</v>
      </c>
      <c r="E48" s="20" t="str">
        <f>Model!E48</f>
        <v>&gt;=350&lt;400</v>
      </c>
      <c r="F48" s="20" t="str">
        <f>Model!F48</f>
        <v>H</v>
      </c>
      <c r="G48" s="20">
        <f>Model!G48</f>
        <v>3</v>
      </c>
      <c r="H48" s="20">
        <f>Model!H48</f>
        <v>11</v>
      </c>
      <c r="I48" s="20" t="str">
        <f>Model!I48</f>
        <v>ຄູ່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18.600000000000001" x14ac:dyDescent="0.4">
      <c r="A49" s="20" t="str">
        <f>Model!A49</f>
        <v>ສຸກ</v>
      </c>
      <c r="B49" s="20" t="str">
        <f>Model!B49</f>
        <v>534926</v>
      </c>
      <c r="C49" s="20">
        <f>Model!C49</f>
        <v>351</v>
      </c>
      <c r="D49" s="20" t="str">
        <f>Model!D49</f>
        <v>ສູງຄີກ</v>
      </c>
      <c r="E49" s="20" t="str">
        <f>Model!E49</f>
        <v>&gt;=350&lt;400</v>
      </c>
      <c r="F49" s="20" t="str">
        <f>Model!F49</f>
        <v>L</v>
      </c>
      <c r="G49" s="20">
        <f>Model!G49</f>
        <v>2</v>
      </c>
      <c r="H49" s="20">
        <f>Model!H49</f>
        <v>12</v>
      </c>
      <c r="I49" s="20" t="str">
        <f>Model!I49</f>
        <v>ຄູ່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18.600000000000001" x14ac:dyDescent="0.4">
      <c r="A50" s="20" t="str">
        <f>Model!A50</f>
        <v>ຈັນ</v>
      </c>
      <c r="B50" s="20" t="str">
        <f>Model!B50</f>
        <v>639848</v>
      </c>
      <c r="C50" s="20">
        <f>Model!C50</f>
        <v>395</v>
      </c>
      <c r="D50" s="20" t="str">
        <f>Model!D50</f>
        <v>ສູງຄີກ</v>
      </c>
      <c r="E50" s="20" t="str">
        <f>Model!E50</f>
        <v>&gt;=350&lt;400</v>
      </c>
      <c r="F50" s="20" t="str">
        <f>Model!F50</f>
        <v>L</v>
      </c>
      <c r="G50" s="20">
        <f>Model!G50</f>
        <v>2</v>
      </c>
      <c r="H50" s="20">
        <f>Model!H50</f>
        <v>12</v>
      </c>
      <c r="I50" s="20" t="str">
        <f>Model!I50</f>
        <v>ຄູ່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18.600000000000001" x14ac:dyDescent="0.4">
      <c r="A51" s="20" t="str">
        <f>Model!A51</f>
        <v>ພຸດ</v>
      </c>
      <c r="B51" s="20" t="str">
        <f>Model!B51</f>
        <v>555831</v>
      </c>
      <c r="C51" s="20">
        <f>Model!C51</f>
        <v>355</v>
      </c>
      <c r="D51" s="20" t="str">
        <f>Model!D51</f>
        <v>ສູງຄີກ</v>
      </c>
      <c r="E51" s="20" t="str">
        <f>Model!E51</f>
        <v>&gt;=350&lt;400</v>
      </c>
      <c r="F51" s="20" t="str">
        <f>Model!F51</f>
        <v>L</v>
      </c>
      <c r="G51" s="20">
        <f>Model!G51</f>
        <v>2</v>
      </c>
      <c r="H51" s="20">
        <f>Model!H51</f>
        <v>12</v>
      </c>
      <c r="I51" s="20" t="str">
        <f>Model!I51</f>
        <v>ຄີກ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18.600000000000001" x14ac:dyDescent="0.4">
      <c r="A52" s="20" t="str">
        <f>Model!A52</f>
        <v>ສຸກ</v>
      </c>
      <c r="B52" s="20" t="str">
        <f>Model!B52</f>
        <v>056770</v>
      </c>
      <c r="C52" s="20">
        <f>Model!C52</f>
        <v>288</v>
      </c>
      <c r="D52" s="20" t="str">
        <f>Model!D52</f>
        <v>ສູງຄູ່</v>
      </c>
      <c r="E52" s="20" t="str">
        <f>Model!E52</f>
        <v>&gt;=250&lt;300</v>
      </c>
      <c r="F52" s="20" t="str">
        <f>Model!F52</f>
        <v>H</v>
      </c>
      <c r="G52" s="20">
        <f>Model!G52</f>
        <v>1</v>
      </c>
      <c r="H52" s="20">
        <f>Model!H52</f>
        <v>13</v>
      </c>
      <c r="I52" s="20" t="str">
        <f>Model!I52</f>
        <v>ຄູ່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18.600000000000001" x14ac:dyDescent="0.4">
      <c r="A53" s="20" t="str">
        <f>Model!A53</f>
        <v>ຈັນ</v>
      </c>
      <c r="B53" s="20" t="str">
        <f>Model!B53</f>
        <v>448718</v>
      </c>
      <c r="C53" s="20">
        <f>Model!C53</f>
        <v>287</v>
      </c>
      <c r="D53" s="20" t="str">
        <f>Model!D53</f>
        <v>ສູງຄີກ</v>
      </c>
      <c r="E53" s="20" t="str">
        <f>Model!E53</f>
        <v>&gt;=250&lt;300</v>
      </c>
      <c r="F53" s="20" t="str">
        <f>Model!F53</f>
        <v>L</v>
      </c>
      <c r="G53" s="20">
        <f>Model!G53</f>
        <v>1</v>
      </c>
      <c r="H53" s="20">
        <f>Model!H53</f>
        <v>13</v>
      </c>
      <c r="I53" s="20" t="str">
        <f>Model!I53</f>
        <v>ຄູ່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18.600000000000001" x14ac:dyDescent="0.4">
      <c r="A54" s="20" t="str">
        <f>Model!A54</f>
        <v>ພຸດ</v>
      </c>
      <c r="B54" s="20" t="str">
        <f>Model!B54</f>
        <v>497496</v>
      </c>
      <c r="C54" s="20">
        <f>Model!C54</f>
        <v>357</v>
      </c>
      <c r="D54" s="20" t="str">
        <f>Model!D54</f>
        <v>ສູງຄີກ</v>
      </c>
      <c r="E54" s="20" t="str">
        <f>Model!E54</f>
        <v>&gt;=350&lt;400</v>
      </c>
      <c r="F54" s="20" t="str">
        <f>Model!F54</f>
        <v>H</v>
      </c>
      <c r="G54" s="20">
        <f>Model!G54</f>
        <v>2</v>
      </c>
      <c r="H54" s="20">
        <f>Model!H54</f>
        <v>12</v>
      </c>
      <c r="I54" s="20" t="str">
        <f>Model!I54</f>
        <v>ຄູ່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18.600000000000001" x14ac:dyDescent="0.4">
      <c r="A55" s="20" t="str">
        <f>Model!A55</f>
        <v>ສຸກ</v>
      </c>
      <c r="B55" s="20" t="str">
        <f>Model!B55</f>
        <v>751938</v>
      </c>
      <c r="C55" s="20">
        <f>Model!C55</f>
        <v>388</v>
      </c>
      <c r="D55" s="20" t="str">
        <f>Model!D55</f>
        <v>ສູງຄູ່</v>
      </c>
      <c r="E55" s="20" t="str">
        <f>Model!E55</f>
        <v>&gt;=350&lt;400</v>
      </c>
      <c r="F55" s="20" t="str">
        <f>Model!F55</f>
        <v>L</v>
      </c>
      <c r="G55" s="20">
        <f>Model!G55</f>
        <v>2</v>
      </c>
      <c r="H55" s="20">
        <f>Model!H55</f>
        <v>12</v>
      </c>
      <c r="I55" s="20" t="str">
        <f>Model!I55</f>
        <v>ຄູ່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18.600000000000001" x14ac:dyDescent="0.4">
      <c r="A56" s="20" t="str">
        <f>Model!A56</f>
        <v>ຈັນ</v>
      </c>
      <c r="B56" s="20" t="str">
        <f>Model!B56</f>
        <v>815538</v>
      </c>
      <c r="C56" s="20">
        <f>Model!C56</f>
        <v>355</v>
      </c>
      <c r="D56" s="20" t="str">
        <f>Model!D56</f>
        <v>ສູງຄີກ</v>
      </c>
      <c r="E56" s="20" t="str">
        <f>Model!E56</f>
        <v>&gt;=350&lt;400</v>
      </c>
      <c r="F56" s="20" t="str">
        <f>Model!F56</f>
        <v>L</v>
      </c>
      <c r="G56" s="20">
        <f>Model!G56</f>
        <v>2</v>
      </c>
      <c r="H56" s="20">
        <f>Model!H56</f>
        <v>12</v>
      </c>
      <c r="I56" s="20" t="str">
        <f>Model!I56</f>
        <v>ຄູ່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18.600000000000001" x14ac:dyDescent="0.4">
      <c r="A57" s="20" t="str">
        <f>Model!A57</f>
        <v>ພຸດ</v>
      </c>
      <c r="B57" s="20" t="str">
        <f>Model!B57</f>
        <v>942622</v>
      </c>
      <c r="C57" s="20">
        <f>Model!C57</f>
        <v>322</v>
      </c>
      <c r="D57" s="20" t="str">
        <f>Model!D57</f>
        <v>ສູງຄູ່</v>
      </c>
      <c r="E57" s="20" t="str">
        <f>Model!E57</f>
        <v>&gt;=300&lt;350</v>
      </c>
      <c r="F57" s="20" t="str">
        <f>Model!F57</f>
        <v>L</v>
      </c>
      <c r="G57" s="20">
        <f>Model!G57</f>
        <v>2</v>
      </c>
      <c r="H57" s="20">
        <f>Model!H57</f>
        <v>12</v>
      </c>
      <c r="I57" s="20" t="str">
        <f>Model!I57</f>
        <v>ຄູ່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18.600000000000001" x14ac:dyDescent="0.4">
      <c r="A58" s="20" t="str">
        <f>Model!A58</f>
        <v>ສຸກ</v>
      </c>
      <c r="B58" s="20" t="str">
        <f>Model!B58</f>
        <v>269925</v>
      </c>
      <c r="C58" s="20">
        <f>Model!C58</f>
        <v>266</v>
      </c>
      <c r="D58" s="20" t="str">
        <f>Model!D58</f>
        <v>ຕ່ຳຄູ່</v>
      </c>
      <c r="E58" s="20" t="str">
        <f>Model!E58</f>
        <v>&gt;=250&lt;300</v>
      </c>
      <c r="F58" s="20" t="str">
        <f>Model!F58</f>
        <v>L</v>
      </c>
      <c r="G58" s="20">
        <f>Model!G58</f>
        <v>0</v>
      </c>
      <c r="H58" s="20">
        <f>Model!H58</f>
        <v>14</v>
      </c>
      <c r="I58" s="20" t="str">
        <f>Model!I58</f>
        <v>ຄີກ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18.600000000000001" x14ac:dyDescent="0.4">
      <c r="A59" s="20" t="str">
        <f>Model!A59</f>
        <v>ຈັນ</v>
      </c>
      <c r="B59" s="20" t="str">
        <f>Model!B59</f>
        <v>821839</v>
      </c>
      <c r="C59" s="20">
        <f>Model!C59</f>
        <v>377</v>
      </c>
      <c r="D59" s="20" t="str">
        <f>Model!D59</f>
        <v>ສູງຄີກ</v>
      </c>
      <c r="E59" s="20" t="str">
        <f>Model!E59</f>
        <v>&gt;=350&lt;400</v>
      </c>
      <c r="F59" s="20" t="str">
        <f>Model!F59</f>
        <v>L</v>
      </c>
      <c r="G59" s="20">
        <f>Model!G59</f>
        <v>2</v>
      </c>
      <c r="H59" s="20">
        <f>Model!H59</f>
        <v>12</v>
      </c>
      <c r="I59" s="20" t="str">
        <f>Model!I59</f>
        <v>ຄີກ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18.600000000000001" x14ac:dyDescent="0.4">
      <c r="A60" s="20" t="str">
        <f>Model!A60</f>
        <v>ພຸດ</v>
      </c>
      <c r="B60" s="20" t="str">
        <f>Model!B60</f>
        <v>667612</v>
      </c>
      <c r="C60" s="20">
        <f>Model!C60</f>
        <v>348</v>
      </c>
      <c r="D60" s="20" t="str">
        <f>Model!D60</f>
        <v>ສູງຄູ່</v>
      </c>
      <c r="E60" s="20" t="str">
        <f>Model!E60</f>
        <v>&gt;=300&lt;350</v>
      </c>
      <c r="F60" s="20" t="str">
        <f>Model!F60</f>
        <v>L</v>
      </c>
      <c r="G60" s="20">
        <f>Model!G60</f>
        <v>2</v>
      </c>
      <c r="H60" s="20">
        <f>Model!H60</f>
        <v>12</v>
      </c>
      <c r="I60" s="20" t="str">
        <f>Model!I60</f>
        <v>ຄູ່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18.600000000000001" x14ac:dyDescent="0.4">
      <c r="A61" s="20" t="str">
        <f>Model!A61</f>
        <v>ສຸກ</v>
      </c>
      <c r="B61" s="20" t="str">
        <f>Model!B61</f>
        <v>005500</v>
      </c>
      <c r="C61" s="20">
        <f>Model!C61</f>
        <v>144</v>
      </c>
      <c r="D61" s="20" t="str">
        <f>Model!D61</f>
        <v>ຕ່ຳຄູ່</v>
      </c>
      <c r="E61" s="20" t="str">
        <f>Model!E61</f>
        <v>&lt;200</v>
      </c>
      <c r="F61" s="20" t="str">
        <f>Model!F61</f>
        <v>L</v>
      </c>
      <c r="G61" s="20">
        <f>Model!G61</f>
        <v>0</v>
      </c>
      <c r="H61" s="20">
        <f>Model!H61</f>
        <v>14</v>
      </c>
      <c r="I61" s="20" t="str">
        <f>Model!I61</f>
        <v>ຄູ່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18.600000000000001" x14ac:dyDescent="0.4">
      <c r="A62" s="20" t="str">
        <f>Model!A62</f>
        <v>ຈັນ</v>
      </c>
      <c r="B62" s="20" t="str">
        <f>Model!B62</f>
        <v>174502</v>
      </c>
      <c r="C62" s="20">
        <f>Model!C62</f>
        <v>167</v>
      </c>
      <c r="D62" s="20" t="str">
        <f>Model!D62</f>
        <v>ຕ່ຳຄີກ</v>
      </c>
      <c r="E62" s="20" t="str">
        <f>Model!E62</f>
        <v>&lt;200</v>
      </c>
      <c r="F62" s="20" t="str">
        <f>Model!F62</f>
        <v>L</v>
      </c>
      <c r="G62" s="20">
        <f>Model!G62</f>
        <v>0</v>
      </c>
      <c r="H62" s="20">
        <f>Model!H62</f>
        <v>14</v>
      </c>
      <c r="I62" s="20" t="str">
        <f>Model!I62</f>
        <v>ຄູ່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18.600000000000001" x14ac:dyDescent="0.4">
      <c r="A63" s="20" t="str">
        <f>Model!A63</f>
        <v>ພຸດ</v>
      </c>
      <c r="B63" s="20" t="str">
        <f>Model!B63</f>
        <v>302204</v>
      </c>
      <c r="C63" s="20">
        <f>Model!C63</f>
        <v>135</v>
      </c>
      <c r="D63" s="20" t="str">
        <f>Model!D63</f>
        <v>ຕ່ຳຄີກ</v>
      </c>
      <c r="E63" s="20" t="str">
        <f>Model!E63</f>
        <v>&lt;200</v>
      </c>
      <c r="F63" s="20" t="str">
        <f>Model!F63</f>
        <v>L</v>
      </c>
      <c r="G63" s="20">
        <f>Model!G63</f>
        <v>0</v>
      </c>
      <c r="H63" s="20">
        <f>Model!H63</f>
        <v>14</v>
      </c>
      <c r="I63" s="20" t="str">
        <f>Model!I63</f>
        <v>ຄູ່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18.600000000000001" x14ac:dyDescent="0.4">
      <c r="A64" s="20" t="str">
        <f>Model!A64</f>
        <v>ສຸກ</v>
      </c>
      <c r="B64" s="20" t="str">
        <f>Model!B64</f>
        <v>978347</v>
      </c>
      <c r="C64" s="20">
        <f>Model!C64</f>
        <v>350</v>
      </c>
      <c r="D64" s="20" t="str">
        <f>Model!D64</f>
        <v>ສູງຄູ່</v>
      </c>
      <c r="E64" s="20" t="str">
        <f>Model!E64</f>
        <v>&gt;=350&lt;400</v>
      </c>
      <c r="F64" s="20" t="str">
        <f>Model!F64</f>
        <v>L</v>
      </c>
      <c r="G64" s="20">
        <f>Model!G64</f>
        <v>2</v>
      </c>
      <c r="H64" s="20">
        <f>Model!H64</f>
        <v>12</v>
      </c>
      <c r="I64" s="20" t="str">
        <f>Model!I64</f>
        <v>ຄີກ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18.600000000000001" x14ac:dyDescent="0.4">
      <c r="A65" s="20" t="str">
        <f>Model!A65</f>
        <v>ຈັນ</v>
      </c>
      <c r="B65" s="20" t="str">
        <f>Model!B65</f>
        <v>719996</v>
      </c>
      <c r="C65" s="20">
        <f>Model!C65</f>
        <v>488</v>
      </c>
      <c r="D65" s="20" t="str">
        <f>Model!D65</f>
        <v>ສູງຄູ່</v>
      </c>
      <c r="E65" s="20" t="str">
        <f>Model!E65</f>
        <v>&gt;=450&lt;500</v>
      </c>
      <c r="F65" s="20" t="str">
        <f>Model!F65</f>
        <v>H</v>
      </c>
      <c r="G65" s="20">
        <f>Model!G65</f>
        <v>3</v>
      </c>
      <c r="H65" s="20">
        <f>Model!H65</f>
        <v>11</v>
      </c>
      <c r="I65" s="20" t="str">
        <f>Model!I65</f>
        <v>ຄູ່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18.600000000000001" x14ac:dyDescent="0.4">
      <c r="A66" s="20" t="str">
        <f>Model!A66</f>
        <v>ພຸດ</v>
      </c>
      <c r="B66" s="20" t="str">
        <f>Model!B66</f>
        <v>559548</v>
      </c>
      <c r="C66" s="20">
        <f>Model!C66</f>
        <v>379</v>
      </c>
      <c r="D66" s="20" t="str">
        <f>Model!D66</f>
        <v>ສູງຄີກ</v>
      </c>
      <c r="E66" s="20" t="str">
        <f>Model!E66</f>
        <v>&gt;=350&lt;400</v>
      </c>
      <c r="F66" s="20" t="str">
        <f>Model!F66</f>
        <v>L</v>
      </c>
      <c r="G66" s="20">
        <f>Model!G66</f>
        <v>2</v>
      </c>
      <c r="H66" s="20">
        <f>Model!H66</f>
        <v>12</v>
      </c>
      <c r="I66" s="20" t="str">
        <f>Model!I66</f>
        <v>ຄູ່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18.600000000000001" x14ac:dyDescent="0.4">
      <c r="A67" s="20" t="str">
        <f>Model!A67</f>
        <v>ສຸກ</v>
      </c>
      <c r="B67" s="20" t="str">
        <f>Model!B67</f>
        <v>405850</v>
      </c>
      <c r="C67" s="20">
        <f>Model!C67</f>
        <v>333</v>
      </c>
      <c r="D67" s="20" t="str">
        <f>Model!D67</f>
        <v>ສູງຄີກ</v>
      </c>
      <c r="E67" s="20" t="str">
        <f>Model!E67</f>
        <v>&gt;=300&lt;350</v>
      </c>
      <c r="F67" s="20" t="str">
        <f>Model!F67</f>
        <v>H</v>
      </c>
      <c r="G67" s="20">
        <f>Model!G67</f>
        <v>2</v>
      </c>
      <c r="H67" s="20">
        <f>Model!H67</f>
        <v>12</v>
      </c>
      <c r="I67" s="20" t="str">
        <f>Model!I67</f>
        <v>ຄູ່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18.600000000000001" x14ac:dyDescent="0.4">
      <c r="A68" s="20" t="str">
        <f>Model!A68</f>
        <v>ຈັນ</v>
      </c>
      <c r="B68" s="20" t="str">
        <f>Model!B68</f>
        <v>754912</v>
      </c>
      <c r="C68" s="20">
        <f>Model!C68</f>
        <v>356</v>
      </c>
      <c r="D68" s="20" t="str">
        <f>Model!D68</f>
        <v>ສູງຄູ່</v>
      </c>
      <c r="E68" s="20" t="str">
        <f>Model!E68</f>
        <v>&gt;=350&lt;400</v>
      </c>
      <c r="F68" s="20" t="str">
        <f>Model!F68</f>
        <v>L</v>
      </c>
      <c r="G68" s="20">
        <f>Model!G68</f>
        <v>2</v>
      </c>
      <c r="H68" s="20">
        <f>Model!H68</f>
        <v>12</v>
      </c>
      <c r="I68" s="20" t="str">
        <f>Model!I68</f>
        <v>ຄູ່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18.600000000000001" x14ac:dyDescent="0.4">
      <c r="A69" s="20" t="str">
        <f>Model!A69</f>
        <v>ພຸດ</v>
      </c>
      <c r="B69" s="20" t="str">
        <f>Model!B69</f>
        <v>044132</v>
      </c>
      <c r="C69" s="20">
        <f>Model!C69</f>
        <v>119</v>
      </c>
      <c r="D69" s="20" t="str">
        <f>Model!D69</f>
        <v>ຕ່ຳຄີກ</v>
      </c>
      <c r="E69" s="20" t="str">
        <f>Model!E69</f>
        <v>&lt;200</v>
      </c>
      <c r="F69" s="20" t="str">
        <f>Model!F69</f>
        <v>L</v>
      </c>
      <c r="G69" s="20">
        <f>Model!G69</f>
        <v>0</v>
      </c>
      <c r="H69" s="20">
        <f>Model!H69</f>
        <v>14</v>
      </c>
      <c r="I69" s="20" t="str">
        <f>Model!I69</f>
        <v>ຄູ່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18.600000000000001" x14ac:dyDescent="0.4">
      <c r="A70" s="20" t="str">
        <f>Model!A70</f>
        <v>ສຸກ</v>
      </c>
      <c r="B70" s="20" t="str">
        <f>Model!B70</f>
        <v>664382</v>
      </c>
      <c r="C70" s="20">
        <f>Model!C70</f>
        <v>400</v>
      </c>
      <c r="D70" s="20" t="str">
        <f>Model!D70</f>
        <v>ສູງຄູ່</v>
      </c>
      <c r="E70" s="20" t="str">
        <f>Model!E70</f>
        <v>&gt;=400&lt;450</v>
      </c>
      <c r="F70" s="20" t="str">
        <f>Model!F70</f>
        <v>H</v>
      </c>
      <c r="G70" s="20">
        <f>Model!G70</f>
        <v>3</v>
      </c>
      <c r="H70" s="20">
        <f>Model!H70</f>
        <v>11</v>
      </c>
      <c r="I70" s="20" t="str">
        <f>Model!I70</f>
        <v>ຄູ່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18.600000000000001" x14ac:dyDescent="0.4">
      <c r="A71" s="20" t="str">
        <f>Model!A71</f>
        <v>ຈັນ</v>
      </c>
      <c r="B71" s="20" t="str">
        <f>Model!B71</f>
        <v>834427</v>
      </c>
      <c r="C71" s="20">
        <f>Model!C71</f>
        <v>309</v>
      </c>
      <c r="D71" s="20" t="str">
        <f>Model!D71</f>
        <v>ສູງຄີກ</v>
      </c>
      <c r="E71" s="20" t="str">
        <f>Model!E71</f>
        <v>&gt;=300&lt;350</v>
      </c>
      <c r="F71" s="20" t="str">
        <f>Model!F71</f>
        <v>L</v>
      </c>
      <c r="G71" s="20">
        <f>Model!G71</f>
        <v>2</v>
      </c>
      <c r="H71" s="20">
        <f>Model!H71</f>
        <v>12</v>
      </c>
      <c r="I71" s="20" t="str">
        <f>Model!I71</f>
        <v>ຄີກ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18.600000000000001" x14ac:dyDescent="0.4">
      <c r="A72" s="20" t="str">
        <f>Model!A72</f>
        <v>ພຸດ</v>
      </c>
      <c r="B72" s="20" t="str">
        <f>Model!B72</f>
        <v>186775</v>
      </c>
      <c r="C72" s="20">
        <f>Model!C72</f>
        <v>341</v>
      </c>
      <c r="D72" s="20" t="str">
        <f>Model!D72</f>
        <v>ສູງຄີກ</v>
      </c>
      <c r="E72" s="20" t="str">
        <f>Model!E72</f>
        <v>&gt;=300&lt;350</v>
      </c>
      <c r="F72" s="20" t="str">
        <f>Model!F72</f>
        <v>H</v>
      </c>
      <c r="G72" s="20">
        <f>Model!G72</f>
        <v>1</v>
      </c>
      <c r="H72" s="20">
        <f>Model!H72</f>
        <v>13</v>
      </c>
      <c r="I72" s="20" t="str">
        <f>Model!I72</f>
        <v>ຄີກ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18.600000000000001" x14ac:dyDescent="0.4">
      <c r="A73" s="20" t="str">
        <f>Model!A73</f>
        <v>ສຸກ</v>
      </c>
      <c r="B73" s="20" t="str">
        <f>Model!B73</f>
        <v>797642</v>
      </c>
      <c r="C73" s="20">
        <f>Model!C73</f>
        <v>365</v>
      </c>
      <c r="D73" s="20" t="str">
        <f>Model!D73</f>
        <v>ສູງຄີກ</v>
      </c>
      <c r="E73" s="20" t="str">
        <f>Model!E73</f>
        <v>&gt;=350&lt;400</v>
      </c>
      <c r="F73" s="20" t="str">
        <f>Model!F73</f>
        <v>L</v>
      </c>
      <c r="G73" s="20">
        <f>Model!G73</f>
        <v>2</v>
      </c>
      <c r="H73" s="20">
        <f>Model!H73</f>
        <v>12</v>
      </c>
      <c r="I73" s="20" t="str">
        <f>Model!I73</f>
        <v>ຄູ່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18.600000000000001" x14ac:dyDescent="0.4">
      <c r="A74" s="20" t="str">
        <f>Model!A74</f>
        <v>ຈັນ</v>
      </c>
      <c r="B74" s="20" t="str">
        <f>Model!B74</f>
        <v>982883</v>
      </c>
      <c r="C74" s="20">
        <f>Model!C74</f>
        <v>475</v>
      </c>
      <c r="D74" s="20" t="str">
        <f>Model!D74</f>
        <v>ສູງຄີກ</v>
      </c>
      <c r="E74" s="20" t="str">
        <f>Model!E74</f>
        <v>&gt;=450&lt;500</v>
      </c>
      <c r="F74" s="20" t="str">
        <f>Model!F74</f>
        <v>H</v>
      </c>
      <c r="G74" s="20">
        <f>Model!G74</f>
        <v>3</v>
      </c>
      <c r="H74" s="20">
        <f>Model!H74</f>
        <v>11</v>
      </c>
      <c r="I74" s="20" t="str">
        <f>Model!I74</f>
        <v>ຄີກ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18.600000000000001" x14ac:dyDescent="0.4">
      <c r="A75" s="20" t="str">
        <f>Model!A75</f>
        <v>ພຸດ</v>
      </c>
      <c r="B75" s="20" t="str">
        <f>Model!B75</f>
        <v>080172</v>
      </c>
      <c r="C75" s="20">
        <f>Model!C75</f>
        <v>230</v>
      </c>
      <c r="D75" s="20" t="str">
        <f>Model!D75</f>
        <v>ສູງຄູ່</v>
      </c>
      <c r="E75" s="20" t="str">
        <f>Model!E75</f>
        <v>&gt;=200&lt;250</v>
      </c>
      <c r="F75" s="20" t="str">
        <f>Model!F75</f>
        <v>H</v>
      </c>
      <c r="G75" s="20">
        <f>Model!G75</f>
        <v>1</v>
      </c>
      <c r="H75" s="20">
        <f>Model!H75</f>
        <v>13</v>
      </c>
      <c r="I75" s="20" t="str">
        <f>Model!I75</f>
        <v>ຄູ່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18.600000000000001" x14ac:dyDescent="0.4">
      <c r="A76" s="20" t="str">
        <f>Model!A76</f>
        <v>ສຸກ</v>
      </c>
      <c r="B76" s="20" t="str">
        <f>Model!B76</f>
        <v>107133</v>
      </c>
      <c r="C76" s="20">
        <f>Model!C76</f>
        <v>148</v>
      </c>
      <c r="D76" s="20" t="str">
        <f>Model!D76</f>
        <v>ຕ່ຳຄູ່</v>
      </c>
      <c r="E76" s="20" t="str">
        <f>Model!E76</f>
        <v>&lt;200</v>
      </c>
      <c r="F76" s="20" t="str">
        <f>Model!F76</f>
        <v>L</v>
      </c>
      <c r="G76" s="20">
        <f>Model!G76</f>
        <v>0</v>
      </c>
      <c r="H76" s="20">
        <f>Model!H76</f>
        <v>14</v>
      </c>
      <c r="I76" s="20" t="str">
        <f>Model!I76</f>
        <v>ຄີກ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18.600000000000001" x14ac:dyDescent="0.4">
      <c r="A77" s="20" t="str">
        <f>Model!A77</f>
        <v>ຈັນ</v>
      </c>
      <c r="B77" s="20" t="str">
        <f>Model!B77</f>
        <v>128654</v>
      </c>
      <c r="C77" s="20">
        <f>Model!C77</f>
        <v>297</v>
      </c>
      <c r="D77" s="20" t="str">
        <f>Model!D77</f>
        <v>ສູງຄີກ</v>
      </c>
      <c r="E77" s="20" t="str">
        <f>Model!E77</f>
        <v>&gt;=250&lt;300</v>
      </c>
      <c r="F77" s="20" t="str">
        <f>Model!F77</f>
        <v>H</v>
      </c>
      <c r="G77" s="20">
        <f>Model!G77</f>
        <v>1</v>
      </c>
      <c r="H77" s="20">
        <f>Model!H77</f>
        <v>13</v>
      </c>
      <c r="I77" s="20" t="str">
        <f>Model!I77</f>
        <v>ຄູ່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18.600000000000001" x14ac:dyDescent="0.4">
      <c r="A78" s="20" t="str">
        <f>Model!A78</f>
        <v>ພຸດ</v>
      </c>
      <c r="B78" s="20" t="str">
        <f>Model!B78</f>
        <v>306863</v>
      </c>
      <c r="C78" s="20">
        <f>Model!C78</f>
        <v>308</v>
      </c>
      <c r="D78" s="20" t="str">
        <f>Model!D78</f>
        <v>ສູງຄູ່</v>
      </c>
      <c r="E78" s="20" t="str">
        <f>Model!E78</f>
        <v>&gt;=300&lt;350</v>
      </c>
      <c r="F78" s="20" t="str">
        <f>Model!F78</f>
        <v>H</v>
      </c>
      <c r="G78" s="20">
        <f>Model!G78</f>
        <v>1</v>
      </c>
      <c r="H78" s="20">
        <f>Model!H78</f>
        <v>13</v>
      </c>
      <c r="I78" s="20" t="str">
        <f>Model!I78</f>
        <v>ຄີກ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18.600000000000001" x14ac:dyDescent="0.4">
      <c r="A79" s="20" t="str">
        <f>Model!A79</f>
        <v>ສຸກ</v>
      </c>
      <c r="B79" s="20" t="str">
        <f>Model!B79</f>
        <v>026561</v>
      </c>
      <c r="C79" s="20">
        <f>Model!C79</f>
        <v>258</v>
      </c>
      <c r="D79" s="20" t="str">
        <f>Model!D79</f>
        <v>ສູງຄູ່</v>
      </c>
      <c r="E79" s="20" t="str">
        <f>Model!E79</f>
        <v>&gt;=250&lt;300</v>
      </c>
      <c r="F79" s="20" t="str">
        <f>Model!F79</f>
        <v>H</v>
      </c>
      <c r="G79" s="20">
        <f>Model!G79</f>
        <v>1</v>
      </c>
      <c r="H79" s="20">
        <f>Model!H79</f>
        <v>13</v>
      </c>
      <c r="I79" s="20" t="str">
        <f>Model!I79</f>
        <v>ຄີກ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18.600000000000001" x14ac:dyDescent="0.4">
      <c r="A80" s="20" t="str">
        <f>Model!A80</f>
        <v>ຈັນ</v>
      </c>
      <c r="B80" s="20" t="str">
        <f>Model!B80</f>
        <v>288131</v>
      </c>
      <c r="C80" s="20">
        <f>Model!C80</f>
        <v>156</v>
      </c>
      <c r="D80" s="20" t="str">
        <f>Model!D80</f>
        <v>ຕ່ຳຄູ່</v>
      </c>
      <c r="E80" s="20" t="str">
        <f>Model!E80</f>
        <v>&lt;200</v>
      </c>
      <c r="F80" s="20" t="str">
        <f>Model!F80</f>
        <v>L</v>
      </c>
      <c r="G80" s="20">
        <f>Model!G80</f>
        <v>0</v>
      </c>
      <c r="H80" s="20">
        <f>Model!H80</f>
        <v>14</v>
      </c>
      <c r="I80" s="20" t="str">
        <f>Model!I80</f>
        <v>ຄີກ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s="26" customFormat="1" ht="18.600000000000001" x14ac:dyDescent="0.4">
      <c r="A81" s="24" t="str">
        <f>Model!A81</f>
        <v>ພຸດ</v>
      </c>
      <c r="B81" s="24" t="str">
        <f>Model!B81</f>
        <v>973124</v>
      </c>
      <c r="C81" s="24">
        <f>Model!C81</f>
        <v>310</v>
      </c>
      <c r="D81" s="24" t="str">
        <f>Model!D81</f>
        <v>ສູງຄູ່</v>
      </c>
      <c r="E81" s="24" t="str">
        <f>Model!E81</f>
        <v>&gt;=300&lt;350</v>
      </c>
      <c r="F81" s="24" t="str">
        <f>Model!F81</f>
        <v>L</v>
      </c>
      <c r="G81" s="24">
        <f>Model!G81</f>
        <v>2</v>
      </c>
      <c r="H81" s="24">
        <f>Model!H81</f>
        <v>12</v>
      </c>
      <c r="I81" s="24" t="str">
        <f>Model!I81</f>
        <v>ຄູ່</v>
      </c>
      <c r="J81" s="25"/>
      <c r="K81" s="25" t="str">
        <f t="shared" si="2"/>
        <v>1</v>
      </c>
      <c r="L81" s="25" t="str">
        <f t="shared" si="3"/>
        <v>24</v>
      </c>
      <c r="M81" s="25"/>
    </row>
    <row r="82" spans="1:13" ht="18.600000000000001" x14ac:dyDescent="0.4">
      <c r="A82" s="20" t="str">
        <f>Model!A82</f>
        <v>ສຸກ</v>
      </c>
      <c r="B82" s="20" t="str">
        <f>Model!B82</f>
        <v>199485</v>
      </c>
      <c r="C82" s="20">
        <f>Model!C82</f>
        <v>317</v>
      </c>
      <c r="D82" s="20" t="str">
        <f>Model!D82</f>
        <v>ສູງຄີກ</v>
      </c>
      <c r="E82" s="20" t="str">
        <f>Model!E82</f>
        <v>&gt;=300&lt;350</v>
      </c>
      <c r="F82" s="20" t="str">
        <f>Model!F82</f>
        <v>H</v>
      </c>
      <c r="G82" s="20">
        <f>Model!G82</f>
        <v>1</v>
      </c>
      <c r="H82" s="20">
        <f>Model!H82</f>
        <v>13</v>
      </c>
      <c r="I82" s="20" t="str">
        <f>Model!I82</f>
        <v>ຄີກ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18.600000000000001" x14ac:dyDescent="0.4">
      <c r="A83" s="20" t="str">
        <f>Model!A83</f>
        <v>ຈັນ</v>
      </c>
      <c r="B83" s="20" t="str">
        <f>Model!B83</f>
        <v>644316</v>
      </c>
      <c r="C83" s="20">
        <f>Model!C83</f>
        <v>287</v>
      </c>
      <c r="D83" s="20" t="str">
        <f>Model!D83</f>
        <v>ສູງຄີກ</v>
      </c>
      <c r="E83" s="20" t="str">
        <f>Model!E83</f>
        <v>&gt;=250&lt;300</v>
      </c>
      <c r="F83" s="20" t="str">
        <f>Model!F83</f>
        <v>L</v>
      </c>
      <c r="G83" s="20">
        <f>Model!G83</f>
        <v>2</v>
      </c>
      <c r="H83" s="20">
        <f>Model!H83</f>
        <v>12</v>
      </c>
      <c r="I83" s="20" t="str">
        <f>Model!I83</f>
        <v>ຄູ່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18.600000000000001" x14ac:dyDescent="0.4">
      <c r="A84" s="20" t="str">
        <f>Model!A84</f>
        <v>ພຸດ</v>
      </c>
      <c r="B84" s="20" t="str">
        <f>Model!B84</f>
        <v>485169</v>
      </c>
      <c r="C84" s="20">
        <f>Model!C84</f>
        <v>346</v>
      </c>
      <c r="D84" s="20" t="str">
        <f>Model!D84</f>
        <v>ສູງຄູ່</v>
      </c>
      <c r="E84" s="20" t="str">
        <f>Model!E84</f>
        <v>&gt;=300&lt;350</v>
      </c>
      <c r="F84" s="20" t="str">
        <f>Model!F84</f>
        <v>H</v>
      </c>
      <c r="G84" s="20">
        <f>Model!G84</f>
        <v>2</v>
      </c>
      <c r="H84" s="20">
        <f>Model!H84</f>
        <v>12</v>
      </c>
      <c r="I84" s="20" t="str">
        <f>Model!I84</f>
        <v>ຄີກ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18.600000000000001" x14ac:dyDescent="0.4">
      <c r="A85" s="20" t="str">
        <f>Model!A85</f>
        <v>ສຸກ</v>
      </c>
      <c r="B85" s="20" t="str">
        <f>Model!B85</f>
        <v>686990</v>
      </c>
      <c r="C85" s="20">
        <f>Model!C85</f>
        <v>475</v>
      </c>
      <c r="D85" s="20" t="str">
        <f>Model!D85</f>
        <v>ສູງຄີກ</v>
      </c>
      <c r="E85" s="20" t="str">
        <f>Model!E85</f>
        <v>&gt;=450&lt;500</v>
      </c>
      <c r="F85" s="22" t="str">
        <f>Model!F85</f>
        <v>H</v>
      </c>
      <c r="G85" s="20">
        <f>Model!G85</f>
        <v>3</v>
      </c>
      <c r="H85" s="20">
        <f>Model!H85</f>
        <v>11</v>
      </c>
      <c r="I85" s="20" t="str">
        <f>Model!I85</f>
        <v>ຄູ່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18.600000000000001" x14ac:dyDescent="0.4">
      <c r="A86" s="20" t="str">
        <f>Model!A86</f>
        <v>ຈັນ</v>
      </c>
      <c r="B86" s="20" t="str">
        <f>Model!B86</f>
        <v>400325</v>
      </c>
      <c r="C86" s="20">
        <f>Model!C86</f>
        <v>216</v>
      </c>
      <c r="D86" s="20" t="str">
        <f>Model!D86</f>
        <v>ສູງຄູ່</v>
      </c>
      <c r="E86" s="20" t="str">
        <f>Model!E86</f>
        <v>&gt;=200&lt;250</v>
      </c>
      <c r="F86" s="20" t="str">
        <f>Model!F86</f>
        <v>L</v>
      </c>
      <c r="G86" s="20">
        <f>Model!G86</f>
        <v>1</v>
      </c>
      <c r="H86" s="20">
        <f>Model!H86</f>
        <v>13</v>
      </c>
      <c r="I86" s="20" t="str">
        <f>Model!I86</f>
        <v>ຄີກ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18.600000000000001" x14ac:dyDescent="0.4">
      <c r="A87" s="20" t="str">
        <f>Model!A87</f>
        <v>ພຸດ</v>
      </c>
      <c r="B87" s="20" t="str">
        <f>Model!B87</f>
        <v>004416</v>
      </c>
      <c r="C87" s="20">
        <f>Model!C87</f>
        <v>136</v>
      </c>
      <c r="D87" s="20" t="str">
        <f>Model!D87</f>
        <v>ຕ່ຳຄູ່</v>
      </c>
      <c r="E87" s="20" t="str">
        <f>Model!E87</f>
        <v>&lt;200</v>
      </c>
      <c r="F87" s="20" t="str">
        <f>Model!F87</f>
        <v>L</v>
      </c>
      <c r="G87" s="20">
        <f>Model!G87</f>
        <v>0</v>
      </c>
      <c r="H87" s="20">
        <f>Model!H87</f>
        <v>14</v>
      </c>
      <c r="I87" s="20" t="str">
        <f>Model!I87</f>
        <v>ຄູ່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18.600000000000001" x14ac:dyDescent="0.4">
      <c r="A88" s="20" t="str">
        <f>Model!A88</f>
        <v>ສຸກ</v>
      </c>
      <c r="B88" s="20" t="str">
        <f>Model!B88</f>
        <v>107045</v>
      </c>
      <c r="C88" s="20">
        <f>Model!C88</f>
        <v>164</v>
      </c>
      <c r="D88" s="20" t="str">
        <f>Model!D88</f>
        <v>ຕ່ຳຄູ່</v>
      </c>
      <c r="E88" s="20" t="str">
        <f>Model!E88</f>
        <v>&lt;200</v>
      </c>
      <c r="F88" s="22" t="str">
        <f>Model!F88</f>
        <v>L</v>
      </c>
      <c r="G88" s="20">
        <f>Model!G88</f>
        <v>0</v>
      </c>
      <c r="H88" s="20">
        <f>Model!H88</f>
        <v>14</v>
      </c>
      <c r="I88" s="20" t="str">
        <f>Model!I88</f>
        <v>ຄີກ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18.600000000000001" x14ac:dyDescent="0.4">
      <c r="A89" s="20" t="str">
        <f>Model!A89</f>
        <v>ຈັນ</v>
      </c>
      <c r="B89" s="20" t="str">
        <f>Model!B89</f>
        <v>200479</v>
      </c>
      <c r="C89" s="20">
        <f>Model!C89</f>
        <v>269</v>
      </c>
      <c r="D89" s="20" t="str">
        <f>Model!D89</f>
        <v>ສູງຄີກ</v>
      </c>
      <c r="E89" s="20" t="str">
        <f>Model!E89</f>
        <v>&gt;=250&lt;300</v>
      </c>
      <c r="F89" s="20" t="str">
        <f>Model!F89</f>
        <v>L</v>
      </c>
      <c r="G89" s="20">
        <f>Model!G89</f>
        <v>1</v>
      </c>
      <c r="H89" s="20">
        <f>Model!H89</f>
        <v>13</v>
      </c>
      <c r="I89" s="20" t="str">
        <f>Model!I89</f>
        <v>ຄີກ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18.600000000000001" x14ac:dyDescent="0.4">
      <c r="A90" s="20" t="str">
        <f>Model!A90</f>
        <v>ພຸດ</v>
      </c>
      <c r="B90" s="20" t="str">
        <f>Model!B90</f>
        <v>553968</v>
      </c>
      <c r="C90" s="20">
        <f>Model!C90</f>
        <v>478</v>
      </c>
      <c r="D90" s="20" t="str">
        <f>Model!D90</f>
        <v>ສູງຄູ່</v>
      </c>
      <c r="E90" s="20" t="str">
        <f>Model!E90</f>
        <v>&gt;=450&lt;500</v>
      </c>
      <c r="F90" s="20" t="str">
        <f>Model!F90</f>
        <v>H</v>
      </c>
      <c r="G90" s="20">
        <f>Model!G90</f>
        <v>3</v>
      </c>
      <c r="H90" s="20">
        <f>Model!H90</f>
        <v>11</v>
      </c>
      <c r="I90" s="20" t="str">
        <f>Model!I90</f>
        <v>ຄູ່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18.600000000000001" x14ac:dyDescent="0.4">
      <c r="A91" s="20" t="str">
        <f>Model!A91</f>
        <v>ສຸກ</v>
      </c>
      <c r="B91" s="20" t="str">
        <f>Model!B91</f>
        <v>294769</v>
      </c>
      <c r="C91" s="20">
        <f>Model!C91</f>
        <v>332</v>
      </c>
      <c r="D91" s="20" t="str">
        <f>Model!D91</f>
        <v>ສູງຄູ່</v>
      </c>
      <c r="E91" s="20" t="str">
        <f>Model!E91</f>
        <v>&gt;=300&lt;350</v>
      </c>
      <c r="F91" s="22" t="str">
        <f>Model!F91</f>
        <v>H</v>
      </c>
      <c r="G91" s="20">
        <f>Model!G91</f>
        <v>1</v>
      </c>
      <c r="H91" s="20">
        <f>Model!H91</f>
        <v>13</v>
      </c>
      <c r="I91" s="20" t="str">
        <f>Model!I91</f>
        <v>ຄີກ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18.600000000000001" x14ac:dyDescent="0.4">
      <c r="A92" s="20" t="str">
        <f>Model!A92</f>
        <v>ຈັນ</v>
      </c>
      <c r="B92" s="20" t="str">
        <f>Model!B92</f>
        <v>692713</v>
      </c>
      <c r="C92" s="20">
        <f>Model!C92</f>
        <v>354</v>
      </c>
      <c r="D92" s="20" t="str">
        <f>Model!D92</f>
        <v>ສູງຄູ່</v>
      </c>
      <c r="E92" s="20" t="str">
        <f>Model!E92</f>
        <v>&gt;=350&lt;400</v>
      </c>
      <c r="F92" s="20" t="str">
        <f>Model!F92</f>
        <v>L</v>
      </c>
      <c r="G92" s="20">
        <f>Model!G92</f>
        <v>2</v>
      </c>
      <c r="H92" s="20">
        <f>Model!H92</f>
        <v>12</v>
      </c>
      <c r="I92" s="20" t="str">
        <f>Model!I92</f>
        <v>ຄີກ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18.600000000000001" x14ac:dyDescent="0.4">
      <c r="A93" s="20" t="str">
        <f>Model!A93</f>
        <v>ພຸດ</v>
      </c>
      <c r="B93" s="20" t="str">
        <f>Model!B93</f>
        <v>036650</v>
      </c>
      <c r="C93" s="20">
        <f>Model!C93</f>
        <v>256</v>
      </c>
      <c r="D93" s="20" t="str">
        <f>Model!D93</f>
        <v>ສູງຄູ່</v>
      </c>
      <c r="E93" s="20" t="str">
        <f>Model!E93</f>
        <v>&gt;=250&lt;300</v>
      </c>
      <c r="F93" s="20" t="str">
        <f>Model!F93</f>
        <v>H</v>
      </c>
      <c r="G93" s="20">
        <f>Model!G93</f>
        <v>1</v>
      </c>
      <c r="H93" s="20">
        <f>Model!H93</f>
        <v>13</v>
      </c>
      <c r="I93" s="20" t="str">
        <f>Model!I93</f>
        <v>ຄູ່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18.600000000000001" x14ac:dyDescent="0.4">
      <c r="A94" s="20" t="str">
        <f>Model!A94</f>
        <v>ສຸກ</v>
      </c>
      <c r="B94" s="20" t="str">
        <f>Model!B94</f>
        <v>528177</v>
      </c>
      <c r="C94" s="20">
        <f>Model!C94</f>
        <v>406</v>
      </c>
      <c r="D94" s="20" t="str">
        <f>Model!D94</f>
        <v>ສູງຄູ່</v>
      </c>
      <c r="E94" s="20" t="str">
        <f>Model!E94</f>
        <v>&gt;=400&lt;450</v>
      </c>
      <c r="F94" s="22" t="str">
        <f>Model!F94</f>
        <v>H</v>
      </c>
      <c r="G94" s="20">
        <f>Model!G94</f>
        <v>3</v>
      </c>
      <c r="H94" s="20">
        <f>Model!H94</f>
        <v>11</v>
      </c>
      <c r="I94" s="20" t="str">
        <f>Model!I94</f>
        <v>ຄີກ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18.600000000000001" x14ac:dyDescent="0.4">
      <c r="A95" s="20" t="str">
        <f>Model!A95</f>
        <v>ຈັນ</v>
      </c>
      <c r="B95" s="20" t="str">
        <f>Model!B95</f>
        <v>477803</v>
      </c>
      <c r="C95" s="20">
        <f>Model!C95</f>
        <v>288</v>
      </c>
      <c r="D95" s="20" t="str">
        <f>Model!D95</f>
        <v>ສູງຄູ່</v>
      </c>
      <c r="E95" s="20" t="str">
        <f>Model!E95</f>
        <v>&gt;=250&lt;300</v>
      </c>
      <c r="F95" s="20" t="str">
        <f>Model!F95</f>
        <v>L</v>
      </c>
      <c r="G95" s="20">
        <f>Model!G95</f>
        <v>1</v>
      </c>
      <c r="H95" s="20">
        <f>Model!H95</f>
        <v>13</v>
      </c>
      <c r="I95" s="20" t="str">
        <f>Model!I95</f>
        <v>ຄີກ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18.600000000000001" x14ac:dyDescent="0.4">
      <c r="A96" s="20" t="str">
        <f>Model!A96</f>
        <v>ພຸດ</v>
      </c>
      <c r="B96" s="20" t="str">
        <f>Model!B96</f>
        <v>876199</v>
      </c>
      <c r="C96" s="20">
        <f>Model!C96</f>
        <v>454</v>
      </c>
      <c r="D96" s="20" t="str">
        <f>Model!D96</f>
        <v>ສູງຄູ່</v>
      </c>
      <c r="E96" s="20" t="str">
        <f>Model!E96</f>
        <v>&gt;=450&lt;500</v>
      </c>
      <c r="F96" s="20" t="str">
        <f>Model!F96</f>
        <v>H</v>
      </c>
      <c r="G96" s="20">
        <f>Model!G96</f>
        <v>3</v>
      </c>
      <c r="H96" s="20">
        <f>Model!H96</f>
        <v>11</v>
      </c>
      <c r="I96" s="20" t="str">
        <f>Model!I96</f>
        <v>ຄີກ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18.600000000000001" x14ac:dyDescent="0.4">
      <c r="A97" s="20" t="str">
        <f>Model!A97</f>
        <v>ສຸກ</v>
      </c>
      <c r="B97" s="20" t="str">
        <f>Model!B97</f>
        <v>382101</v>
      </c>
      <c r="C97" s="20">
        <f>Model!C97</f>
        <v>124</v>
      </c>
      <c r="D97" s="20" t="str">
        <f>Model!D97</f>
        <v>ຕ່ຳຄູ່</v>
      </c>
      <c r="E97" s="20" t="str">
        <f>Model!E97</f>
        <v>&lt;200</v>
      </c>
      <c r="F97" s="21" t="str">
        <f>Model!F97</f>
        <v>L</v>
      </c>
      <c r="G97" s="20">
        <f>Model!G97</f>
        <v>0</v>
      </c>
      <c r="H97" s="20">
        <f>Model!H97</f>
        <v>14</v>
      </c>
      <c r="I97" s="20" t="str">
        <f>Model!I97</f>
        <v>ຄີກ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18.600000000000001" x14ac:dyDescent="0.4">
      <c r="A98" s="20" t="str">
        <f>Model!A98</f>
        <v>ຈັນ</v>
      </c>
      <c r="B98" s="20" t="str">
        <f>Model!B98</f>
        <v>189022</v>
      </c>
      <c r="C98" s="20">
        <f>Model!C98</f>
        <v>155</v>
      </c>
      <c r="D98" s="20" t="str">
        <f>Model!D98</f>
        <v>ຕ່ຳຄີກ</v>
      </c>
      <c r="E98" s="20" t="str">
        <f>Model!E98</f>
        <v>&lt;200</v>
      </c>
      <c r="F98" s="20" t="str">
        <f>Model!F98</f>
        <v>L</v>
      </c>
      <c r="G98" s="20">
        <f>Model!G98</f>
        <v>0</v>
      </c>
      <c r="H98" s="20">
        <f>Model!H98</f>
        <v>14</v>
      </c>
      <c r="I98" s="20" t="str">
        <f>Model!I98</f>
        <v>ຄູ່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18.600000000000001" x14ac:dyDescent="0.4">
      <c r="A99" s="20" t="str">
        <f>Model!A99</f>
        <v>ພຸດ</v>
      </c>
      <c r="B99" s="20" t="str">
        <f>Model!B99</f>
        <v>752575</v>
      </c>
      <c r="C99" s="20">
        <f>Model!C99</f>
        <v>452</v>
      </c>
      <c r="D99" s="20" t="str">
        <f>Model!D99</f>
        <v>ສູງຄູ່</v>
      </c>
      <c r="E99" s="20" t="str">
        <f>Model!E99</f>
        <v>&gt;=450&lt;500</v>
      </c>
      <c r="F99" s="20" t="str">
        <f>Model!F99</f>
        <v>H</v>
      </c>
      <c r="G99" s="20">
        <f>Model!G99</f>
        <v>3</v>
      </c>
      <c r="H99" s="20">
        <f>Model!H99</f>
        <v>11</v>
      </c>
      <c r="I99" s="20" t="str">
        <f>Model!I99</f>
        <v>ຄີກ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18.600000000000001" x14ac:dyDescent="0.4">
      <c r="A100" s="20" t="str">
        <f>Model!A100</f>
        <v>ສຸກ</v>
      </c>
      <c r="B100" s="20" t="str">
        <f>Model!B100</f>
        <v>531096</v>
      </c>
      <c r="C100" s="20">
        <f>Model!C100</f>
        <v>376</v>
      </c>
      <c r="D100" s="20" t="str">
        <f>Model!D100</f>
        <v>ສູງຄູ່</v>
      </c>
      <c r="E100" s="20" t="str">
        <f>Model!E100</f>
        <v>&gt;=350&lt;400</v>
      </c>
      <c r="F100" s="20" t="str">
        <f>Model!F100</f>
        <v>H</v>
      </c>
      <c r="G100" s="20">
        <f>Model!G100</f>
        <v>3</v>
      </c>
      <c r="H100" s="20">
        <f>Model!H100</f>
        <v>11</v>
      </c>
      <c r="I100" s="20" t="str">
        <f>Model!I100</f>
        <v>ຄູ່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18.600000000000001" x14ac:dyDescent="0.4">
      <c r="A101" s="20" t="str">
        <f>Model!A101</f>
        <v>ຈັນ</v>
      </c>
      <c r="B101" s="20" t="str">
        <f>Model!B101</f>
        <v>560091</v>
      </c>
      <c r="C101" s="20">
        <f>Model!C101</f>
        <v>374</v>
      </c>
      <c r="D101" s="20" t="str">
        <f>Model!D101</f>
        <v>ສູງຄູ່</v>
      </c>
      <c r="E101" s="20" t="str">
        <f>Model!E101</f>
        <v>&gt;=350&lt;400</v>
      </c>
      <c r="F101" s="20" t="str">
        <f>Model!F101</f>
        <v>H</v>
      </c>
      <c r="G101" s="20">
        <f>Model!G101</f>
        <v>3</v>
      </c>
      <c r="H101" s="20">
        <f>Model!H101</f>
        <v>11</v>
      </c>
      <c r="I101" s="20" t="str">
        <f>Model!I101</f>
        <v>ຄີກ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18.600000000000001" x14ac:dyDescent="0.4">
      <c r="A102" s="20" t="str">
        <f>Model!A102</f>
        <v>ພຸດ</v>
      </c>
      <c r="B102" s="20" t="str">
        <f>Model!B102</f>
        <v>193603</v>
      </c>
      <c r="C102" s="20">
        <f>Model!C102</f>
        <v>191</v>
      </c>
      <c r="D102" s="20" t="str">
        <f>Model!D102</f>
        <v>ຕ່ຳຄີກ</v>
      </c>
      <c r="E102" s="20" t="str">
        <f>Model!E102</f>
        <v>&lt;200</v>
      </c>
      <c r="F102" s="20" t="str">
        <f>Model!F102</f>
        <v>L</v>
      </c>
      <c r="G102" s="20">
        <f>Model!G102</f>
        <v>0</v>
      </c>
      <c r="H102" s="20">
        <f>Model!H102</f>
        <v>14</v>
      </c>
      <c r="I102" s="20" t="str">
        <f>Model!I102</f>
        <v>ຄີກ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18.600000000000001" x14ac:dyDescent="0.4">
      <c r="A103" s="20" t="str">
        <f>Model!A103</f>
        <v>ສຸກ</v>
      </c>
      <c r="B103" s="20" t="str">
        <f>Model!B103</f>
        <v>134102</v>
      </c>
      <c r="C103" s="20">
        <f>Model!C103</f>
        <v>148</v>
      </c>
      <c r="D103" s="20" t="str">
        <f>Model!D103</f>
        <v>ຕ່ຳຄູ່</v>
      </c>
      <c r="E103" s="20" t="str">
        <f>Model!E103</f>
        <v>&lt;200</v>
      </c>
      <c r="F103" s="20" t="str">
        <f>Model!F103</f>
        <v>L</v>
      </c>
      <c r="G103" s="20">
        <f>Model!G103</f>
        <v>0</v>
      </c>
      <c r="H103" s="20">
        <f>Model!H103</f>
        <v>14</v>
      </c>
      <c r="I103" s="20" t="str">
        <f>Model!I103</f>
        <v>ຄູ່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18.600000000000001" x14ac:dyDescent="0.4">
      <c r="A104" s="20" t="str">
        <f>Model!A104</f>
        <v>ຈັນ</v>
      </c>
      <c r="B104" s="20" t="str">
        <f>Model!B104</f>
        <v>558160</v>
      </c>
      <c r="C104" s="20">
        <f>Model!C104</f>
        <v>382</v>
      </c>
      <c r="D104" s="20" t="str">
        <f>Model!D104</f>
        <v>ສູງຄູ່</v>
      </c>
      <c r="E104" s="20" t="str">
        <f>Model!E104</f>
        <v>&gt;=350&lt;400</v>
      </c>
      <c r="F104" s="20" t="str">
        <f>Model!F104</f>
        <v>H</v>
      </c>
      <c r="G104" s="20">
        <f>Model!G104</f>
        <v>3</v>
      </c>
      <c r="H104" s="20">
        <f>Model!H104</f>
        <v>11</v>
      </c>
      <c r="I104" s="20" t="str">
        <f>Model!I104</f>
        <v>ຄູ່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18.600000000000001" x14ac:dyDescent="0.4">
      <c r="A105" s="20" t="str">
        <f>Model!A105</f>
        <v>ພຸດ</v>
      </c>
      <c r="B105" s="20" t="str">
        <f>Model!B105</f>
        <v>747044</v>
      </c>
      <c r="C105" s="20">
        <f>Model!C105</f>
        <v>310</v>
      </c>
      <c r="D105" s="20" t="str">
        <f>Model!D105</f>
        <v>ສູງຄູ່</v>
      </c>
      <c r="E105" s="20" t="str">
        <f>Model!E105</f>
        <v>&gt;=300&lt;350</v>
      </c>
      <c r="F105" s="20" t="str">
        <f>Model!F105</f>
        <v>L</v>
      </c>
      <c r="G105" s="20">
        <f>Model!G105</f>
        <v>2</v>
      </c>
      <c r="H105" s="20">
        <f>Model!H105</f>
        <v>12</v>
      </c>
      <c r="I105" s="20" t="str">
        <f>Model!I105</f>
        <v>ຄູ່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18.600000000000001" x14ac:dyDescent="0.4">
      <c r="A106" s="20" t="str">
        <f>Model!A106</f>
        <v>ສຸກ</v>
      </c>
      <c r="B106" s="20" t="str">
        <f>Model!B106</f>
        <v>579934</v>
      </c>
      <c r="C106" s="20">
        <f>Model!C106</f>
        <v>407</v>
      </c>
      <c r="D106" s="20" t="str">
        <f>Model!D106</f>
        <v>ສູງຄີກ</v>
      </c>
      <c r="E106" s="20" t="str">
        <f>Model!E106</f>
        <v>&gt;=400&lt;450</v>
      </c>
      <c r="F106" s="20" t="str">
        <f>Model!F106</f>
        <v>L</v>
      </c>
      <c r="G106" s="20">
        <f>Model!G106</f>
        <v>2</v>
      </c>
      <c r="H106" s="20">
        <f>Model!H106</f>
        <v>12</v>
      </c>
      <c r="I106" s="20" t="str">
        <f>Model!I106</f>
        <v>ຄູ່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18.600000000000001" x14ac:dyDescent="0.4">
      <c r="A107" s="20" t="str">
        <f>Model!A107</f>
        <v>ຈັນ</v>
      </c>
      <c r="B107" s="20" t="str">
        <f>Model!B107</f>
        <v>195087</v>
      </c>
      <c r="C107" s="20">
        <f>Model!C107</f>
        <v>345</v>
      </c>
      <c r="D107" s="20" t="str">
        <f>Model!D107</f>
        <v>ສູງຄີກ</v>
      </c>
      <c r="E107" s="20" t="str">
        <f>Model!E107</f>
        <v>&gt;=300&lt;350</v>
      </c>
      <c r="F107" s="20" t="str">
        <f>Model!F107</f>
        <v>H</v>
      </c>
      <c r="G107" s="20">
        <f>Model!G107</f>
        <v>2</v>
      </c>
      <c r="H107" s="20">
        <f>Model!H107</f>
        <v>12</v>
      </c>
      <c r="I107" s="20" t="str">
        <f>Model!I107</f>
        <v>ຄີກ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18.600000000000001" x14ac:dyDescent="0.4">
      <c r="A108" s="20" t="str">
        <f>Model!A108</f>
        <v>ພຸດ</v>
      </c>
      <c r="B108" s="20" t="str">
        <f>Model!B108</f>
        <v>604329</v>
      </c>
      <c r="C108" s="20">
        <f>Model!C108</f>
        <v>354</v>
      </c>
      <c r="D108" s="20" t="str">
        <f>Model!D108</f>
        <v>ສູງຄູ່</v>
      </c>
      <c r="E108" s="20" t="str">
        <f>Model!E108</f>
        <v>&gt;=350&lt;400</v>
      </c>
      <c r="F108" s="20" t="str">
        <f>Model!F108</f>
        <v>L</v>
      </c>
      <c r="G108" s="20">
        <f>Model!G108</f>
        <v>3</v>
      </c>
      <c r="H108" s="20">
        <f>Model!H108</f>
        <v>11</v>
      </c>
      <c r="I108" s="20" t="str">
        <f>Model!I108</f>
        <v>ຄີກ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18.600000000000001" x14ac:dyDescent="0.4">
      <c r="A109" s="20" t="str">
        <f>Model!A109</f>
        <v>ສຸກ</v>
      </c>
      <c r="B109" s="20" t="str">
        <f>Model!B109</f>
        <v>462153</v>
      </c>
      <c r="C109" s="20">
        <f>Model!C109</f>
        <v>333</v>
      </c>
      <c r="D109" s="20" t="str">
        <f>Model!D109</f>
        <v>ສູງຄີກ</v>
      </c>
      <c r="E109" s="20" t="str">
        <f>Model!E109</f>
        <v>&gt;=300&lt;350</v>
      </c>
      <c r="F109" s="20" t="str">
        <f>Model!F109</f>
        <v>H</v>
      </c>
      <c r="G109" s="20">
        <f>Model!G109</f>
        <v>2</v>
      </c>
      <c r="H109" s="20">
        <f>Model!H109</f>
        <v>12</v>
      </c>
      <c r="I109" s="20" t="str">
        <f>Model!I109</f>
        <v>ຄີກ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18.600000000000001" x14ac:dyDescent="0.4">
      <c r="A110" s="20" t="str">
        <f>Model!A110</f>
        <v>ຈັນ</v>
      </c>
      <c r="B110" s="20" t="str">
        <f>Model!B110</f>
        <v>933548</v>
      </c>
      <c r="C110" s="20">
        <f>Model!C110</f>
        <v>386</v>
      </c>
      <c r="D110" s="20" t="str">
        <f>Model!D110</f>
        <v>ສູງຄູ່</v>
      </c>
      <c r="E110" s="20" t="str">
        <f>Model!E110</f>
        <v>&gt;=350&lt;400</v>
      </c>
      <c r="F110" s="20" t="str">
        <f>Model!F110</f>
        <v>L</v>
      </c>
      <c r="G110" s="20">
        <f>Model!G110</f>
        <v>3</v>
      </c>
      <c r="H110" s="20">
        <f>Model!H110</f>
        <v>11</v>
      </c>
      <c r="I110" s="20" t="str">
        <f>Model!I110</f>
        <v>ຄູ່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18.600000000000001" x14ac:dyDescent="0.4">
      <c r="A111" s="20" t="str">
        <f>Model!A111</f>
        <v>ພຸດ</v>
      </c>
      <c r="B111" s="20" t="str">
        <f>Model!B111</f>
        <v>941044</v>
      </c>
      <c r="C111" s="20">
        <f>Model!C111</f>
        <v>292</v>
      </c>
      <c r="D111" s="20" t="str">
        <f>Model!D111</f>
        <v>ສູງຄູ່</v>
      </c>
      <c r="E111" s="20" t="str">
        <f>Model!E111</f>
        <v>&gt;=250&lt;300</v>
      </c>
      <c r="F111" s="20" t="str">
        <f>Model!F111</f>
        <v>L</v>
      </c>
      <c r="G111" s="20">
        <f>Model!G111</f>
        <v>2</v>
      </c>
      <c r="H111" s="20">
        <f>Model!H111</f>
        <v>12</v>
      </c>
      <c r="I111" s="20" t="str">
        <f>Model!I111</f>
        <v>ຄູ່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18.600000000000001" x14ac:dyDescent="0.4">
      <c r="A112" s="20" t="str">
        <f>Model!A112</f>
        <v>ສຸກ</v>
      </c>
      <c r="B112" s="20" t="str">
        <f>Model!B112</f>
        <v>232290</v>
      </c>
      <c r="C112" s="20">
        <f>Model!C112</f>
        <v>257</v>
      </c>
      <c r="D112" s="20" t="str">
        <f>Model!D112</f>
        <v>ສູງຄີກ</v>
      </c>
      <c r="E112" s="20" t="str">
        <f>Model!E112</f>
        <v>&gt;=250&lt;300</v>
      </c>
      <c r="F112" s="20" t="str">
        <f>Model!F112</f>
        <v>H</v>
      </c>
      <c r="G112" s="20">
        <f>Model!G112</f>
        <v>1</v>
      </c>
      <c r="H112" s="20">
        <f>Model!H112</f>
        <v>13</v>
      </c>
      <c r="I112" s="20" t="str">
        <f>Model!I112</f>
        <v>ຄູ່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18.600000000000001" x14ac:dyDescent="0.4">
      <c r="A113" s="20" t="str">
        <f>Model!A113</f>
        <v>ຈັນ</v>
      </c>
      <c r="B113" s="20" t="str">
        <f>Model!B113</f>
        <v>131258</v>
      </c>
      <c r="C113" s="20">
        <f>Model!C113</f>
        <v>315</v>
      </c>
      <c r="D113" s="20" t="str">
        <f>Model!D113</f>
        <v>ສູງຄີກ</v>
      </c>
      <c r="E113" s="20" t="str">
        <f>Model!E113</f>
        <v>&gt;=300&lt;350</v>
      </c>
      <c r="F113" s="20" t="str">
        <f>Model!F113</f>
        <v>H</v>
      </c>
      <c r="G113" s="20">
        <f>Model!G113</f>
        <v>2</v>
      </c>
      <c r="H113" s="20">
        <f>Model!H113</f>
        <v>12</v>
      </c>
      <c r="I113" s="20" t="str">
        <f>Model!I113</f>
        <v>ຄູ່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18.600000000000001" x14ac:dyDescent="0.4">
      <c r="A114" s="20" t="str">
        <f>Model!A114</f>
        <v>ພຸດ</v>
      </c>
      <c r="B114" s="20" t="str">
        <f>Model!B114</f>
        <v>636198</v>
      </c>
      <c r="C114" s="20">
        <f>Model!C114</f>
        <v>461</v>
      </c>
      <c r="D114" s="20" t="str">
        <f>Model!D114</f>
        <v>ສູງຄີກ</v>
      </c>
      <c r="E114" s="20" t="str">
        <f>Model!E114</f>
        <v>&gt;=450&lt;500</v>
      </c>
      <c r="F114" s="20" t="str">
        <f>Model!F114</f>
        <v>H</v>
      </c>
      <c r="G114" s="20">
        <f>Model!G114</f>
        <v>4</v>
      </c>
      <c r="H114" s="20">
        <f>Model!H114</f>
        <v>10</v>
      </c>
      <c r="I114" s="20" t="str">
        <f>Model!I114</f>
        <v>ຄູ່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18.600000000000001" x14ac:dyDescent="0.4">
      <c r="A115" s="20" t="str">
        <f>Model!A115</f>
        <v>ສຸກ</v>
      </c>
      <c r="B115" s="20" t="str">
        <f>Model!B115</f>
        <v>096622</v>
      </c>
      <c r="C115" s="20">
        <f>Model!C115</f>
        <v>239</v>
      </c>
      <c r="D115" s="20" t="str">
        <f>Model!D115</f>
        <v>ຕ່ຳຄີກ</v>
      </c>
      <c r="E115" s="20" t="str">
        <f>Model!E115</f>
        <v>&gt;=200&lt;250</v>
      </c>
      <c r="F115" s="20" t="str">
        <f>Model!F115</f>
        <v>L</v>
      </c>
      <c r="G115" s="20">
        <f>Model!G115</f>
        <v>0</v>
      </c>
      <c r="H115" s="20">
        <f>Model!H115</f>
        <v>14</v>
      </c>
      <c r="I115" s="20" t="str">
        <f>Model!I115</f>
        <v>ຄູ່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18.600000000000001" x14ac:dyDescent="0.4">
      <c r="A116" s="20" t="str">
        <f>Model!A116</f>
        <v>ຈັນ</v>
      </c>
      <c r="B116" s="20" t="str">
        <f>Model!B116</f>
        <v>408303</v>
      </c>
      <c r="C116" s="20">
        <f>Model!C116</f>
        <v>254</v>
      </c>
      <c r="D116" s="20" t="str">
        <f>Model!D116</f>
        <v>ສູງຄູ່</v>
      </c>
      <c r="E116" s="20" t="str">
        <f>Model!E116</f>
        <v>&gt;=250&lt;300</v>
      </c>
      <c r="F116" s="20" t="str">
        <f>Model!F116</f>
        <v>L</v>
      </c>
      <c r="G116" s="20">
        <f>Model!G116</f>
        <v>1</v>
      </c>
      <c r="H116" s="20">
        <f>Model!H116</f>
        <v>13</v>
      </c>
      <c r="I116" s="20" t="str">
        <f>Model!I116</f>
        <v>ຄີກ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18.600000000000001" x14ac:dyDescent="0.4">
      <c r="A117" s="20" t="str">
        <f>Model!A117</f>
        <v>ພຸດ</v>
      </c>
      <c r="B117" s="20" t="str">
        <f>Model!B117</f>
        <v>992236</v>
      </c>
      <c r="C117" s="20">
        <f>Model!C117</f>
        <v>349</v>
      </c>
      <c r="D117" s="20" t="str">
        <f>Model!D117</f>
        <v>ສູງຄີກ</v>
      </c>
      <c r="E117" s="20" t="str">
        <f>Model!E117</f>
        <v>&gt;=300&lt;350</v>
      </c>
      <c r="F117" s="20" t="str">
        <f>Model!F117</f>
        <v>L</v>
      </c>
      <c r="G117" s="20">
        <f>Model!G117</f>
        <v>3</v>
      </c>
      <c r="H117" s="20">
        <f>Model!H117</f>
        <v>11</v>
      </c>
      <c r="I117" s="20" t="str">
        <f>Model!I117</f>
        <v>ຄູ່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18.600000000000001" x14ac:dyDescent="0.4">
      <c r="A118" s="20" t="str">
        <f>Model!A118</f>
        <v>ສຸກ</v>
      </c>
      <c r="B118" s="20" t="str">
        <f>Model!B118</f>
        <v>577913</v>
      </c>
      <c r="C118" s="20">
        <f>Model!C118</f>
        <v>387</v>
      </c>
      <c r="D118" s="20" t="str">
        <f>Model!D118</f>
        <v>ສູງຄີກ</v>
      </c>
      <c r="E118" s="20" t="str">
        <f>Model!E118</f>
        <v>&gt;=350&lt;400</v>
      </c>
      <c r="F118" s="20" t="str">
        <f>Model!F118</f>
        <v>L</v>
      </c>
      <c r="G118" s="20">
        <f>Model!G118</f>
        <v>2</v>
      </c>
      <c r="H118" s="20">
        <f>Model!H118</f>
        <v>12</v>
      </c>
      <c r="I118" s="20" t="str">
        <f>Model!I118</f>
        <v>ຄີກ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18.600000000000001" x14ac:dyDescent="0.4">
      <c r="A119" s="20" t="str">
        <f>Model!A119</f>
        <v>ຈັນ</v>
      </c>
      <c r="B119" s="20" t="str">
        <f>Model!B119</f>
        <v>962167</v>
      </c>
      <c r="C119" s="20">
        <f>Model!C119</f>
        <v>439</v>
      </c>
      <c r="D119" s="20" t="str">
        <f>Model!D119</f>
        <v>ສູງຄີກ</v>
      </c>
      <c r="E119" s="20" t="str">
        <f>Model!E119</f>
        <v>&gt;=400&lt;450</v>
      </c>
      <c r="F119" s="20" t="str">
        <f>Model!F119</f>
        <v>H</v>
      </c>
      <c r="G119" s="20">
        <f>Model!G119</f>
        <v>4</v>
      </c>
      <c r="H119" s="20">
        <f>Model!H119</f>
        <v>10</v>
      </c>
      <c r="I119" s="20" t="str">
        <f>Model!I119</f>
        <v>ຄີກ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18.600000000000001" x14ac:dyDescent="0.4">
      <c r="A120" s="20" t="str">
        <f>Model!A120</f>
        <v>ພຸດ</v>
      </c>
      <c r="B120" s="20" t="str">
        <f>Model!B120</f>
        <v>316351</v>
      </c>
      <c r="C120" s="20">
        <f>Model!C120</f>
        <v>268</v>
      </c>
      <c r="D120" s="20" t="str">
        <f>Model!D120</f>
        <v>ສູງຄູ່</v>
      </c>
      <c r="E120" s="20" t="str">
        <f>Model!E120</f>
        <v>&gt;=250&lt;300</v>
      </c>
      <c r="F120" s="20" t="str">
        <f>Model!F120</f>
        <v>H</v>
      </c>
      <c r="G120" s="20">
        <f>Model!G120</f>
        <v>1</v>
      </c>
      <c r="H120" s="20">
        <f>Model!H120</f>
        <v>13</v>
      </c>
      <c r="I120" s="20" t="str">
        <f>Model!I120</f>
        <v>ຄີກ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18.600000000000001" x14ac:dyDescent="0.4">
      <c r="A121" s="20" t="str">
        <f>Model!A121</f>
        <v>ສຸກ</v>
      </c>
      <c r="B121" s="20" t="str">
        <f>Model!B121</f>
        <v>055235</v>
      </c>
      <c r="C121" s="20">
        <f>Model!C121</f>
        <v>219</v>
      </c>
      <c r="D121" s="20" t="str">
        <f>Model!D121</f>
        <v>ຕ່ຳຄີກ</v>
      </c>
      <c r="E121" s="20" t="str">
        <f>Model!E121</f>
        <v>&gt;=200&lt;250</v>
      </c>
      <c r="F121" s="20" t="str">
        <f>Model!F121</f>
        <v>L</v>
      </c>
      <c r="G121" s="20">
        <f>Model!G121</f>
        <v>0</v>
      </c>
      <c r="H121" s="20">
        <f>Model!H121</f>
        <v>14</v>
      </c>
      <c r="I121" s="20" t="str">
        <f>Model!I121</f>
        <v>ຄີກ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18.600000000000001" x14ac:dyDescent="0.4">
      <c r="A122" s="20" t="str">
        <f>Model!A122</f>
        <v>ຈັນ</v>
      </c>
      <c r="B122" s="20" t="str">
        <f>Model!B122</f>
        <v>546975</v>
      </c>
      <c r="C122" s="20">
        <f>Model!C122</f>
        <v>490</v>
      </c>
      <c r="D122" s="20" t="str">
        <f>Model!D122</f>
        <v>ສູງຄູ່</v>
      </c>
      <c r="E122" s="20" t="str">
        <f>Model!E122</f>
        <v>&gt;=450&lt;500</v>
      </c>
      <c r="F122" s="20" t="str">
        <f>Model!F122</f>
        <v>H</v>
      </c>
      <c r="G122" s="20">
        <f>Model!G122</f>
        <v>3</v>
      </c>
      <c r="H122" s="20">
        <f>Model!H122</f>
        <v>11</v>
      </c>
      <c r="I122" s="20" t="str">
        <f>Model!I122</f>
        <v>ຄີກ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18.600000000000001" x14ac:dyDescent="0.4">
      <c r="A123" s="20" t="str">
        <f>Model!A123</f>
        <v>ພຸດ</v>
      </c>
      <c r="B123" s="20" t="str">
        <f>Model!B123</f>
        <v>611768</v>
      </c>
      <c r="C123" s="20">
        <f>Model!C123</f>
        <v>483</v>
      </c>
      <c r="D123" s="20" t="str">
        <f>Model!D123</f>
        <v>ສູງຄີກ</v>
      </c>
      <c r="E123" s="20" t="str">
        <f>Model!E123</f>
        <v>&gt;=450&lt;500</v>
      </c>
      <c r="F123" s="20" t="str">
        <f>Model!F123</f>
        <v>H</v>
      </c>
      <c r="G123" s="20">
        <f>Model!G123</f>
        <v>4</v>
      </c>
      <c r="H123" s="20">
        <f>Model!H123</f>
        <v>10</v>
      </c>
      <c r="I123" s="20" t="str">
        <f>Model!I123</f>
        <v>ຄູ່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18.600000000000001" x14ac:dyDescent="0.4">
      <c r="A124" s="20" t="str">
        <f>Model!A124</f>
        <v>ສຸກ</v>
      </c>
      <c r="B124" s="20" t="str">
        <f>Model!B124</f>
        <v>870245</v>
      </c>
      <c r="C124" s="20">
        <f>Model!C124</f>
        <v>328</v>
      </c>
      <c r="D124" s="20" t="str">
        <f>Model!D124</f>
        <v>ສູງຄູ່</v>
      </c>
      <c r="E124" s="20" t="str">
        <f>Model!E124</f>
        <v>&gt;=300&lt;350</v>
      </c>
      <c r="F124" s="20" t="str">
        <f>Model!F124</f>
        <v>L</v>
      </c>
      <c r="G124" s="20">
        <f>Model!G124</f>
        <v>2</v>
      </c>
      <c r="H124" s="20">
        <f>Model!H124</f>
        <v>12</v>
      </c>
      <c r="I124" s="20" t="str">
        <f>Model!I124</f>
        <v>ຄີກ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18.600000000000001" x14ac:dyDescent="0.4">
      <c r="A125" s="20" t="str">
        <f>Model!A125</f>
        <v>ຈັນ</v>
      </c>
      <c r="B125" s="20" t="str">
        <f>Model!B125</f>
        <v>390192</v>
      </c>
      <c r="C125" s="20">
        <f>Model!C125</f>
        <v>286</v>
      </c>
      <c r="D125" s="20" t="str">
        <f>Model!D125</f>
        <v>ສູງຄູ່</v>
      </c>
      <c r="E125" s="20" t="str">
        <f>Model!E125</f>
        <v>&gt;=250&lt;300</v>
      </c>
      <c r="F125" s="20" t="str">
        <f>Model!F125</f>
        <v>H</v>
      </c>
      <c r="G125" s="20">
        <f>Model!G125</f>
        <v>1</v>
      </c>
      <c r="H125" s="20">
        <f>Model!H125</f>
        <v>13</v>
      </c>
      <c r="I125" s="20" t="str">
        <f>Model!I125</f>
        <v>ຄູ່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18.600000000000001" x14ac:dyDescent="0.4">
      <c r="A126" s="20" t="str">
        <f>Model!A126</f>
        <v>ພຸດ</v>
      </c>
      <c r="B126" s="20" t="str">
        <f>Model!B126</f>
        <v>823087</v>
      </c>
      <c r="C126" s="20">
        <f>Model!C126</f>
        <v>426</v>
      </c>
      <c r="D126" s="20" t="str">
        <f>Model!D126</f>
        <v>ສູງຄູ່</v>
      </c>
      <c r="E126" s="20" t="str">
        <f>Model!E126</f>
        <v>&gt;=400&lt;450</v>
      </c>
      <c r="F126" s="20" t="str">
        <f>Model!F126</f>
        <v>H</v>
      </c>
      <c r="G126" s="20">
        <f>Model!G126</f>
        <v>4</v>
      </c>
      <c r="H126" s="20">
        <f>Model!H126</f>
        <v>10</v>
      </c>
      <c r="I126" s="20" t="str">
        <f>Model!I126</f>
        <v>ຄີກ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18.600000000000001" x14ac:dyDescent="0.4">
      <c r="A127" s="20" t="str">
        <f>Model!A127</f>
        <v>ສຸກ</v>
      </c>
      <c r="B127" s="20" t="str">
        <f>Model!B127</f>
        <v>589239</v>
      </c>
      <c r="C127" s="20">
        <f>Model!C127</f>
        <v>396</v>
      </c>
      <c r="D127" s="20" t="str">
        <f>Model!D127</f>
        <v>ສູງຄູ່</v>
      </c>
      <c r="E127" s="20" t="str">
        <f>Model!E127</f>
        <v>&gt;=350&lt;400</v>
      </c>
      <c r="F127" s="20" t="str">
        <f>Model!F127</f>
        <v>L</v>
      </c>
      <c r="G127" s="20">
        <f>Model!G127</f>
        <v>3</v>
      </c>
      <c r="H127" s="20">
        <f>Model!H127</f>
        <v>11</v>
      </c>
      <c r="I127" s="20" t="str">
        <f>Model!I127</f>
        <v>ຄີກ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18.600000000000001" x14ac:dyDescent="0.4">
      <c r="A128" s="20" t="str">
        <f>Model!A128</f>
        <v>ຈັນ</v>
      </c>
      <c r="B128" s="20" t="str">
        <f>Model!B128</f>
        <v>799481</v>
      </c>
      <c r="C128" s="20">
        <f>Model!C128</f>
        <v>432</v>
      </c>
      <c r="D128" s="20" t="str">
        <f>Model!D128</f>
        <v>ສູງຄູ່</v>
      </c>
      <c r="E128" s="20" t="str">
        <f>Model!E128</f>
        <v>&gt;=400&lt;450</v>
      </c>
      <c r="F128" s="20" t="str">
        <f>Model!F128</f>
        <v>H</v>
      </c>
      <c r="G128" s="20">
        <f>Model!G128</f>
        <v>3</v>
      </c>
      <c r="H128" s="20">
        <f>Model!H128</f>
        <v>11</v>
      </c>
      <c r="I128" s="20" t="str">
        <f>Model!I128</f>
        <v>ຄີກ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18.600000000000001" x14ac:dyDescent="0.4">
      <c r="A129" s="20" t="str">
        <f>Model!A129</f>
        <v>ພຸດ</v>
      </c>
      <c r="B129" s="20" t="str">
        <f>Model!B129</f>
        <v>801049</v>
      </c>
      <c r="C129" s="20">
        <f>Model!C129</f>
        <v>343</v>
      </c>
      <c r="D129" s="20" t="str">
        <f>Model!D129</f>
        <v>ສູງຄີກ</v>
      </c>
      <c r="E129" s="20" t="str">
        <f>Model!E129</f>
        <v>&gt;=300&lt;350</v>
      </c>
      <c r="F129" s="20" t="str">
        <f>Model!F129</f>
        <v>L</v>
      </c>
      <c r="G129" s="20">
        <f>Model!G129</f>
        <v>3</v>
      </c>
      <c r="H129" s="20">
        <f>Model!H129</f>
        <v>11</v>
      </c>
      <c r="I129" s="20" t="str">
        <f>Model!I129</f>
        <v>ຄີກ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18.600000000000001" x14ac:dyDescent="0.4">
      <c r="A130" s="20" t="str">
        <f>Model!A130</f>
        <v>ສຸກ</v>
      </c>
      <c r="B130" s="20" t="str">
        <f>Model!B130</f>
        <v>437543</v>
      </c>
      <c r="C130" s="20">
        <f>Model!C130</f>
        <v>295</v>
      </c>
      <c r="D130" s="20" t="str">
        <f>Model!D130</f>
        <v>ສູງຄີກ</v>
      </c>
      <c r="E130" s="20" t="str">
        <f>Model!E130</f>
        <v>&gt;=250&lt;300</v>
      </c>
      <c r="F130" s="20" t="str">
        <f>Model!F130</f>
        <v>L</v>
      </c>
      <c r="G130" s="20">
        <f>Model!G130</f>
        <v>1</v>
      </c>
      <c r="H130" s="20">
        <f>Model!H130</f>
        <v>13</v>
      </c>
      <c r="I130" s="20" t="str">
        <f>Model!I130</f>
        <v>ຄີກ</v>
      </c>
      <c r="J130" s="7" t="str">
        <f>F130</f>
        <v>L</v>
      </c>
      <c r="K130" s="7" t="str">
        <f t="shared" ref="K130:K185" si="4">MID(B130,4,1)</f>
        <v>5</v>
      </c>
      <c r="L130" s="7" t="str">
        <f t="shared" ref="L130:L179" si="5">RIGHT(B130,2)</f>
        <v>43</v>
      </c>
      <c r="M130" s="7"/>
    </row>
    <row r="131" spans="1:13" ht="18.600000000000001" x14ac:dyDescent="0.4">
      <c r="A131" s="20" t="str">
        <f>Model!A131</f>
        <v>ຈັນ</v>
      </c>
      <c r="B131" s="20" t="str">
        <f>Model!B131</f>
        <v>952808</v>
      </c>
      <c r="C131" s="20">
        <f>Model!C131</f>
        <v>412</v>
      </c>
      <c r="D131" s="20" t="str">
        <f>Model!D131</f>
        <v>ສູງຄູ່</v>
      </c>
      <c r="E131" s="20" t="str">
        <f>Model!E131</f>
        <v>&gt;=400&lt;450</v>
      </c>
      <c r="F131" s="20" t="str">
        <f>Model!F131</f>
        <v>L</v>
      </c>
      <c r="G131" s="20">
        <f>Model!G131</f>
        <v>3</v>
      </c>
      <c r="H131" s="20">
        <f>Model!H131</f>
        <v>11</v>
      </c>
      <c r="I131" s="20" t="str">
        <f>Model!I131</f>
        <v>ຄູ່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18.600000000000001" x14ac:dyDescent="0.4">
      <c r="A132" s="20" t="str">
        <f>Model!A132</f>
        <v>ພຸດ</v>
      </c>
      <c r="B132" s="20" t="str">
        <f>Model!B132</f>
        <v>452576</v>
      </c>
      <c r="C132" s="20">
        <f>Model!C132</f>
        <v>416</v>
      </c>
      <c r="D132" s="20" t="str">
        <f>Model!D132</f>
        <v>ສູງຄູ່</v>
      </c>
      <c r="E132" s="20" t="str">
        <f>Model!E132</f>
        <v>&gt;=400&lt;450</v>
      </c>
      <c r="F132" s="20" t="str">
        <f>Model!F132</f>
        <v>H</v>
      </c>
      <c r="G132" s="20">
        <f>Model!G132</f>
        <v>3</v>
      </c>
      <c r="H132" s="20">
        <f>Model!H132</f>
        <v>11</v>
      </c>
      <c r="I132" s="20" t="str">
        <f>Model!I132</f>
        <v>ຄູ່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18.600000000000001" x14ac:dyDescent="0.4">
      <c r="A133" s="20" t="str">
        <f>Model!A133</f>
        <v>ສຸກ</v>
      </c>
      <c r="B133" s="20" t="str">
        <f>Model!B133</f>
        <v>430399</v>
      </c>
      <c r="C133" s="20">
        <f>Model!C133</f>
        <v>413</v>
      </c>
      <c r="D133" s="20" t="str">
        <f>Model!D133</f>
        <v>ສູງຄີກ</v>
      </c>
      <c r="E133" s="20" t="str">
        <f>Model!E133</f>
        <v>&gt;=400&lt;450</v>
      </c>
      <c r="F133" s="20" t="str">
        <f>Model!F133</f>
        <v>H</v>
      </c>
      <c r="G133" s="20">
        <f>Model!G133</f>
        <v>3</v>
      </c>
      <c r="H133" s="20">
        <f>Model!H133</f>
        <v>11</v>
      </c>
      <c r="I133" s="20" t="str">
        <f>Model!I133</f>
        <v>ຄີກ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18.600000000000001" x14ac:dyDescent="0.4">
      <c r="A134" s="20" t="str">
        <f>Model!A134</f>
        <v>ຈັນ</v>
      </c>
      <c r="B134" s="20" t="str">
        <f>Model!B134</f>
        <v>391259</v>
      </c>
      <c r="C134" s="20">
        <f>Model!C134</f>
        <v>350</v>
      </c>
      <c r="D134" s="20" t="str">
        <f>Model!D134</f>
        <v>ສູງຄູ່</v>
      </c>
      <c r="E134" s="20" t="str">
        <f>Model!E134</f>
        <v>&gt;=350&lt;400</v>
      </c>
      <c r="F134" s="20" t="str">
        <f>Model!F134</f>
        <v>H</v>
      </c>
      <c r="G134" s="20">
        <f>Model!G134</f>
        <v>2</v>
      </c>
      <c r="H134" s="20">
        <f>Model!H134</f>
        <v>12</v>
      </c>
      <c r="I134" s="20" t="str">
        <f>Model!I134</f>
        <v>ຄີກ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18.600000000000001" x14ac:dyDescent="0.4">
      <c r="A135" s="20" t="str">
        <f>Model!A135</f>
        <v>ພຸດ</v>
      </c>
      <c r="B135" s="20" t="str">
        <f>Model!B135</f>
        <v>147476</v>
      </c>
      <c r="C135" s="20">
        <f>Model!C135</f>
        <v>340</v>
      </c>
      <c r="D135" s="20" t="str">
        <f>Model!D135</f>
        <v>ສູງຄູ່</v>
      </c>
      <c r="E135" s="20" t="str">
        <f>Model!E135</f>
        <v>&gt;=300&lt;350</v>
      </c>
      <c r="F135" s="20" t="str">
        <f>Model!F135</f>
        <v>H</v>
      </c>
      <c r="G135" s="20">
        <f>Model!G135</f>
        <v>2</v>
      </c>
      <c r="H135" s="20">
        <f>Model!H135</f>
        <v>12</v>
      </c>
      <c r="I135" s="20" t="str">
        <f>Model!I135</f>
        <v>ຄູ່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18.600000000000001" x14ac:dyDescent="0.4">
      <c r="A136" s="20" t="str">
        <f>Model!A136</f>
        <v>ສຸກ</v>
      </c>
      <c r="B136" s="20" t="str">
        <f>Model!B136</f>
        <v>646345</v>
      </c>
      <c r="C136" s="20">
        <f>Model!C136</f>
        <v>334</v>
      </c>
      <c r="D136" s="20" t="str">
        <f>Model!D136</f>
        <v>ສູງຄູ່</v>
      </c>
      <c r="E136" s="20" t="str">
        <f>Model!E136</f>
        <v>&gt;=300&lt;350</v>
      </c>
      <c r="F136" s="20" t="str">
        <f>Model!F136</f>
        <v>L</v>
      </c>
      <c r="G136" s="20">
        <f>Model!G136</f>
        <v>2</v>
      </c>
      <c r="H136" s="20">
        <f>Model!H136</f>
        <v>12</v>
      </c>
      <c r="I136" s="20" t="str">
        <f>Model!I136</f>
        <v>ຄີກ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18.600000000000001" x14ac:dyDescent="0.4">
      <c r="A137" s="20" t="str">
        <f>Model!A137</f>
        <v>ຈັນ</v>
      </c>
      <c r="B137" s="20" t="str">
        <f>Model!B137</f>
        <v>409636</v>
      </c>
      <c r="C137" s="20">
        <f>Model!C137</f>
        <v>339</v>
      </c>
      <c r="D137" s="20" t="str">
        <f>Model!D137</f>
        <v>ສູງຄີກ</v>
      </c>
      <c r="E137" s="20" t="str">
        <f>Model!E137</f>
        <v>&gt;=300&lt;350</v>
      </c>
      <c r="F137" s="20" t="str">
        <f>Model!F137</f>
        <v>L</v>
      </c>
      <c r="G137" s="20">
        <f>Model!G137</f>
        <v>2</v>
      </c>
      <c r="H137" s="20">
        <f>Model!H137</f>
        <v>12</v>
      </c>
      <c r="I137" s="20" t="str">
        <f>Model!I137</f>
        <v>ຄູ່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18.600000000000001" x14ac:dyDescent="0.4">
      <c r="A138" s="20" t="str">
        <f>Model!A138</f>
        <v>ພຸດ</v>
      </c>
      <c r="B138" s="20" t="str">
        <f>Model!B138</f>
        <v>079902</v>
      </c>
      <c r="C138" s="20">
        <f>Model!C138</f>
        <v>264</v>
      </c>
      <c r="D138" s="20" t="str">
        <f>Model!D138</f>
        <v>ຕ່ຳຄູ່</v>
      </c>
      <c r="E138" s="20" t="str">
        <f>Model!E138</f>
        <v>&gt;=250&lt;300</v>
      </c>
      <c r="F138" s="20" t="str">
        <f>Model!F138</f>
        <v>L</v>
      </c>
      <c r="G138" s="20">
        <f>Model!G138</f>
        <v>0</v>
      </c>
      <c r="H138" s="20">
        <f>Model!H138</f>
        <v>14</v>
      </c>
      <c r="I138" s="20" t="str">
        <f>Model!I138</f>
        <v>ຄູ່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18.600000000000001" x14ac:dyDescent="0.4">
      <c r="A139" s="20" t="str">
        <f>Model!A139</f>
        <v>ສຸກ</v>
      </c>
      <c r="B139" s="20" t="str">
        <f>Model!B139</f>
        <v>894446</v>
      </c>
      <c r="C139" s="20">
        <f>Model!C139</f>
        <v>364</v>
      </c>
      <c r="D139" s="20" t="str">
        <f>Model!D139</f>
        <v>ສູງຄູ່</v>
      </c>
      <c r="E139" s="20" t="str">
        <f>Model!E139</f>
        <v>&gt;=350&lt;400</v>
      </c>
      <c r="F139" s="20" t="str">
        <f>Model!F139</f>
        <v>L</v>
      </c>
      <c r="G139" s="20">
        <f>Model!G139</f>
        <v>3</v>
      </c>
      <c r="H139" s="20">
        <f>Model!H139</f>
        <v>11</v>
      </c>
      <c r="I139" s="20" t="str">
        <f>Model!I139</f>
        <v>ຄູ່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18.600000000000001" x14ac:dyDescent="0.4">
      <c r="A140" s="20" t="str">
        <f>Model!A140</f>
        <v>ຈັນ</v>
      </c>
      <c r="B140" s="20" t="str">
        <f>Model!B140</f>
        <v>788618</v>
      </c>
      <c r="C140" s="20">
        <f>Model!C140</f>
        <v>424</v>
      </c>
      <c r="D140" s="20" t="str">
        <f>Model!D140</f>
        <v>ສູງຄູ່</v>
      </c>
      <c r="E140" s="20" t="str">
        <f>Model!E140</f>
        <v>&gt;=400&lt;450</v>
      </c>
      <c r="F140" s="20" t="str">
        <f>Model!F140</f>
        <v>L</v>
      </c>
      <c r="G140" s="20">
        <f>Model!G140</f>
        <v>3</v>
      </c>
      <c r="H140" s="20">
        <f>Model!H140</f>
        <v>11</v>
      </c>
      <c r="I140" s="20" t="str">
        <f>Model!I140</f>
        <v>ຄູ່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18.600000000000001" x14ac:dyDescent="0.4">
      <c r="A141" s="20" t="str">
        <f>Model!A141</f>
        <v>ພຸດ</v>
      </c>
      <c r="B141" s="20" t="str">
        <f>Model!B141</f>
        <v>678408</v>
      </c>
      <c r="C141" s="20">
        <f>Model!C141</f>
        <v>385</v>
      </c>
      <c r="D141" s="20" t="str">
        <f>Model!D141</f>
        <v>ສູງຄີກ</v>
      </c>
      <c r="E141" s="20" t="str">
        <f>Model!E141</f>
        <v>&gt;=350&lt;400</v>
      </c>
      <c r="F141" s="20" t="str">
        <f>Model!F141</f>
        <v>L</v>
      </c>
      <c r="G141" s="20">
        <f>Model!G141</f>
        <v>3</v>
      </c>
      <c r="H141" s="20">
        <f>Model!H141</f>
        <v>11</v>
      </c>
      <c r="I141" s="20" t="str">
        <f>Model!I141</f>
        <v>ຄູ່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18.600000000000001" x14ac:dyDescent="0.4">
      <c r="A142" s="20" t="str">
        <f>Model!A142</f>
        <v>ສຸກ</v>
      </c>
      <c r="B142" s="20" t="str">
        <f>Model!B142</f>
        <v>805104</v>
      </c>
      <c r="C142" s="20">
        <f>Model!C142</f>
        <v>299</v>
      </c>
      <c r="D142" s="20" t="str">
        <f>Model!D142</f>
        <v>ສູງຄີກ</v>
      </c>
      <c r="E142" s="20" t="str">
        <f>Model!E142</f>
        <v>&gt;=250&lt;300</v>
      </c>
      <c r="F142" s="20" t="str">
        <f>Model!F142</f>
        <v>L</v>
      </c>
      <c r="G142" s="20">
        <f>Model!G142</f>
        <v>2</v>
      </c>
      <c r="H142" s="20">
        <f>Model!H142</f>
        <v>12</v>
      </c>
      <c r="I142" s="20" t="str">
        <f>Model!I142</f>
        <v>ຄູ່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18.600000000000001" x14ac:dyDescent="0.4">
      <c r="A143" s="20" t="str">
        <f>Model!A143</f>
        <v>ຈັນ</v>
      </c>
      <c r="B143" s="20" t="str">
        <f>Model!B143</f>
        <v>081498</v>
      </c>
      <c r="C143" s="20">
        <f>Model!C143</f>
        <v>364</v>
      </c>
      <c r="D143" s="20" t="str">
        <f>Model!D143</f>
        <v>ສູງຄູ່</v>
      </c>
      <c r="E143" s="20" t="str">
        <f>Model!E143</f>
        <v>&gt;=350&lt;400</v>
      </c>
      <c r="F143" s="20" t="str">
        <f>Model!F143</f>
        <v>H</v>
      </c>
      <c r="G143" s="20">
        <f>Model!G143</f>
        <v>2</v>
      </c>
      <c r="H143" s="20">
        <f>Model!H143</f>
        <v>12</v>
      </c>
      <c r="I143" s="20" t="str">
        <f>Model!I143</f>
        <v>ຄູ່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18.600000000000001" x14ac:dyDescent="0.4">
      <c r="A144" s="20" t="str">
        <f>Model!A144</f>
        <v>ພຸດ</v>
      </c>
      <c r="B144" s="20" t="str">
        <f>Model!B144</f>
        <v>508366</v>
      </c>
      <c r="C144" s="20">
        <f>Model!C144</f>
        <v>439</v>
      </c>
      <c r="D144" s="20" t="str">
        <f>Model!D144</f>
        <v>ສູງຄີກ</v>
      </c>
      <c r="E144" s="20" t="str">
        <f>Model!E144</f>
        <v>&gt;=400&lt;450</v>
      </c>
      <c r="F144" s="20" t="str">
        <f>Model!F144</f>
        <v>H</v>
      </c>
      <c r="G144" s="20">
        <f>Model!G144</f>
        <v>4</v>
      </c>
      <c r="H144" s="20">
        <f>Model!H144</f>
        <v>10</v>
      </c>
      <c r="I144" s="20" t="str">
        <f>Model!I144</f>
        <v>ຄູ່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18.600000000000001" x14ac:dyDescent="0.4">
      <c r="A145" s="20" t="str">
        <f>Model!A145</f>
        <v>ສຸກ</v>
      </c>
      <c r="B145" s="20" t="str">
        <f>Model!B145</f>
        <v>614964</v>
      </c>
      <c r="C145" s="20">
        <f>Model!C145</f>
        <v>457</v>
      </c>
      <c r="D145" s="20" t="str">
        <f>Model!D145</f>
        <v>ສູງຄີກ</v>
      </c>
      <c r="E145" s="20" t="str">
        <f>Model!E145</f>
        <v>&gt;=450&lt;500</v>
      </c>
      <c r="F145" s="20" t="str">
        <f>Model!F145</f>
        <v>H</v>
      </c>
      <c r="G145" s="20">
        <f>Model!G145</f>
        <v>3</v>
      </c>
      <c r="H145" s="20">
        <f>Model!H145</f>
        <v>11</v>
      </c>
      <c r="I145" s="20" t="str">
        <f>Model!I145</f>
        <v>ຄູ່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18.600000000000001" x14ac:dyDescent="0.4">
      <c r="A146" s="20" t="str">
        <f>Model!A146</f>
        <v>ຈັນ</v>
      </c>
      <c r="B146" s="20" t="str">
        <f>Model!B146</f>
        <v>531919</v>
      </c>
      <c r="C146" s="20">
        <f>Model!C146</f>
        <v>413</v>
      </c>
      <c r="D146" s="20" t="str">
        <f>Model!D146</f>
        <v>ສູງຄີກ</v>
      </c>
      <c r="E146" s="20" t="str">
        <f>Model!E146</f>
        <v>&gt;=400&lt;450</v>
      </c>
      <c r="F146" s="20" t="str">
        <f>Model!F146</f>
        <v>L</v>
      </c>
      <c r="G146" s="20">
        <f>Model!G146</f>
        <v>3</v>
      </c>
      <c r="H146" s="20">
        <f>Model!H146</f>
        <v>11</v>
      </c>
      <c r="I146" s="20" t="str">
        <f>Model!I146</f>
        <v>ຄີກ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18.600000000000001" x14ac:dyDescent="0.4">
      <c r="A147" s="20" t="str">
        <f>Model!A147</f>
        <v>ພຸດ</v>
      </c>
      <c r="B147" s="20" t="str">
        <f>Model!B147</f>
        <v>414222</v>
      </c>
      <c r="C147" s="20">
        <f>Model!C147</f>
        <v>222</v>
      </c>
      <c r="D147" s="20" t="str">
        <f>Model!D147</f>
        <v>ສູງຄູ່</v>
      </c>
      <c r="E147" s="20" t="str">
        <f>Model!E147</f>
        <v>&gt;=200&lt;250</v>
      </c>
      <c r="F147" s="20" t="str">
        <f>Model!F147</f>
        <v>L</v>
      </c>
      <c r="G147" s="20">
        <f>Model!G147</f>
        <v>1</v>
      </c>
      <c r="H147" s="20">
        <f>Model!H147</f>
        <v>13</v>
      </c>
      <c r="I147" s="20" t="str">
        <f>Model!I147</f>
        <v>ຄູ່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18.600000000000001" x14ac:dyDescent="0.4">
      <c r="A148" s="20" t="str">
        <f>Model!A148</f>
        <v>ສຸກ</v>
      </c>
      <c r="B148" s="20" t="str">
        <f>Model!B148</f>
        <v>562170</v>
      </c>
      <c r="C148" s="20">
        <f>Model!C148</f>
        <v>365</v>
      </c>
      <c r="D148" s="20" t="str">
        <f>Model!D148</f>
        <v>ສູງຄີກ</v>
      </c>
      <c r="E148" s="20" t="str">
        <f>Model!E148</f>
        <v>&gt;=350&lt;400</v>
      </c>
      <c r="F148" s="20" t="str">
        <f>Model!F148</f>
        <v>H</v>
      </c>
      <c r="G148" s="20">
        <f>Model!G148</f>
        <v>3</v>
      </c>
      <c r="H148" s="20">
        <f>Model!H148</f>
        <v>11</v>
      </c>
      <c r="I148" s="20" t="str">
        <f>Model!I148</f>
        <v>ຄູ່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18.600000000000001" x14ac:dyDescent="0.4">
      <c r="A149" s="20" t="str">
        <f>Model!A149</f>
        <v>ຈັນ</v>
      </c>
      <c r="B149" s="20" t="str">
        <f>Model!B149</f>
        <v>440709</v>
      </c>
      <c r="C149" s="20">
        <f>Model!C149</f>
        <v>343</v>
      </c>
      <c r="D149" s="20" t="str">
        <f>Model!D149</f>
        <v>ສູງຄີກ</v>
      </c>
      <c r="E149" s="20" t="str">
        <f>Model!E149</f>
        <v>&gt;=300&lt;350</v>
      </c>
      <c r="F149" s="20" t="str">
        <f>Model!F149</f>
        <v>L</v>
      </c>
      <c r="G149" s="20">
        <f>Model!G149</f>
        <v>2</v>
      </c>
      <c r="H149" s="20">
        <f>Model!H149</f>
        <v>12</v>
      </c>
      <c r="I149" s="20" t="str">
        <f>Model!I149</f>
        <v>ຄີກ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18.600000000000001" x14ac:dyDescent="0.4">
      <c r="A150" s="20" t="str">
        <f>Model!A150</f>
        <v>ພຸດ</v>
      </c>
      <c r="B150" s="20" t="str">
        <f>Model!B150</f>
        <v>729838</v>
      </c>
      <c r="C150" s="20">
        <f>Model!C150</f>
        <v>431</v>
      </c>
      <c r="D150" s="20" t="str">
        <f>Model!D150</f>
        <v>ສູງຄີກ</v>
      </c>
      <c r="E150" s="20" t="str">
        <f>Model!E150</f>
        <v>&gt;=400&lt;450</v>
      </c>
      <c r="F150" s="20" t="str">
        <f>Model!F150</f>
        <v>L</v>
      </c>
      <c r="G150" s="20">
        <f>Model!G150</f>
        <v>3</v>
      </c>
      <c r="H150" s="20">
        <f>Model!H150</f>
        <v>11</v>
      </c>
      <c r="I150" s="20" t="str">
        <f>Model!I150</f>
        <v>ຄູ່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18.600000000000001" x14ac:dyDescent="0.4">
      <c r="A151" s="20" t="str">
        <f>Model!A151</f>
        <v>ສຸກ</v>
      </c>
      <c r="B151" s="20" t="str">
        <f>Model!B151</f>
        <v>082262</v>
      </c>
      <c r="C151" s="20">
        <f>Model!C151</f>
        <v>271</v>
      </c>
      <c r="D151" s="20" t="str">
        <f>Model!D151</f>
        <v>ສູງຄີກ</v>
      </c>
      <c r="E151" s="20" t="str">
        <f>Model!E151</f>
        <v>&gt;=250&lt;300</v>
      </c>
      <c r="F151" s="20" t="str">
        <f>Model!F151</f>
        <v>H</v>
      </c>
      <c r="G151" s="20">
        <f>Model!G151</f>
        <v>1</v>
      </c>
      <c r="H151" s="20">
        <f>Model!H151</f>
        <v>13</v>
      </c>
      <c r="I151" s="20" t="str">
        <f>Model!I151</f>
        <v>ຄູ່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18.600000000000001" x14ac:dyDescent="0.4">
      <c r="A152" s="20" t="str">
        <f>Model!A152</f>
        <v>ຈັນ</v>
      </c>
      <c r="B152" s="20" t="str">
        <f>Model!B152</f>
        <v>747183</v>
      </c>
      <c r="C152" s="20">
        <f>Model!C152</f>
        <v>407</v>
      </c>
      <c r="D152" s="20" t="str">
        <f>Model!D152</f>
        <v>ສູງຄີກ</v>
      </c>
      <c r="E152" s="20" t="str">
        <f>Model!E152</f>
        <v>&gt;=400&lt;450</v>
      </c>
      <c r="F152" s="20" t="str">
        <f>Model!F152</f>
        <v>H</v>
      </c>
      <c r="G152" s="20">
        <f>Model!G152</f>
        <v>3</v>
      </c>
      <c r="H152" s="20">
        <f>Model!H152</f>
        <v>11</v>
      </c>
      <c r="I152" s="20" t="str">
        <f>Model!I152</f>
        <v>ຄີກ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18.600000000000001" x14ac:dyDescent="0.4">
      <c r="A153" s="20" t="str">
        <f>Model!A153</f>
        <v>ພຸດ</v>
      </c>
      <c r="B153" s="20" t="str">
        <f>Model!B153</f>
        <v>807782</v>
      </c>
      <c r="C153" s="20">
        <f>Model!C153</f>
        <v>451</v>
      </c>
      <c r="D153" s="20" t="str">
        <f>Model!D153</f>
        <v>ສູງຄີກ</v>
      </c>
      <c r="E153" s="20" t="str">
        <f>Model!E153</f>
        <v>&gt;=450&lt;500</v>
      </c>
      <c r="F153" s="20" t="str">
        <f>Model!F153</f>
        <v>H</v>
      </c>
      <c r="G153" s="20">
        <f>Model!G153</f>
        <v>3</v>
      </c>
      <c r="H153" s="20">
        <f>Model!H153</f>
        <v>11</v>
      </c>
      <c r="I153" s="20" t="str">
        <f>Model!I153</f>
        <v>ຄູ່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18.600000000000001" x14ac:dyDescent="0.4">
      <c r="A154" s="20" t="str">
        <f>Model!A154</f>
        <v>ສຸກ</v>
      </c>
      <c r="B154" s="20" t="str">
        <f>Model!B154</f>
        <v>277959</v>
      </c>
      <c r="C154" s="20">
        <f>Model!C154</f>
        <v>436</v>
      </c>
      <c r="D154" s="20" t="str">
        <f>Model!D154</f>
        <v>ສູງຄູ່</v>
      </c>
      <c r="E154" s="20" t="str">
        <f>Model!E154</f>
        <v>&gt;=400&lt;450</v>
      </c>
      <c r="F154" s="22" t="str">
        <f>Model!F154</f>
        <v>H</v>
      </c>
      <c r="G154" s="20">
        <f>Model!G154</f>
        <v>2</v>
      </c>
      <c r="H154" s="20">
        <f>Model!H154</f>
        <v>12</v>
      </c>
      <c r="I154" s="20" t="str">
        <f>Model!I154</f>
        <v>ຄີກ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18.600000000000001" x14ac:dyDescent="0.4">
      <c r="A155" s="20" t="str">
        <f>Model!A155</f>
        <v>ຈັນ</v>
      </c>
      <c r="B155" s="20" t="str">
        <f>Model!B155</f>
        <v>429749</v>
      </c>
      <c r="C155" s="20">
        <f>Model!C155</f>
        <v>383</v>
      </c>
      <c r="D155" s="20" t="str">
        <f>Model!D155</f>
        <v>ສູງຄີກ</v>
      </c>
      <c r="E155" s="20" t="str">
        <f>Model!E155</f>
        <v>&gt;=350&lt;400</v>
      </c>
      <c r="F155" s="20" t="str">
        <f>Model!F155</f>
        <v>L</v>
      </c>
      <c r="G155" s="20">
        <f>Model!G155</f>
        <v>2</v>
      </c>
      <c r="H155" s="20">
        <f>Model!H155</f>
        <v>12</v>
      </c>
      <c r="I155" s="20" t="str">
        <f>Model!I155</f>
        <v>ຄີກ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18.600000000000001" x14ac:dyDescent="0.4">
      <c r="A156" s="20" t="str">
        <f>Model!A156</f>
        <v>ພຸດ</v>
      </c>
      <c r="B156" s="20" t="str">
        <f>Model!B156</f>
        <v>837847</v>
      </c>
      <c r="C156" s="20">
        <f>Model!C156</f>
        <v>421</v>
      </c>
      <c r="D156" s="20" t="str">
        <f>Model!D156</f>
        <v>ສູງຄີກ</v>
      </c>
      <c r="E156" s="20" t="str">
        <f>Model!E156</f>
        <v>&gt;=400&lt;450</v>
      </c>
      <c r="F156" s="20" t="str">
        <f>Model!F156</f>
        <v>L</v>
      </c>
      <c r="G156" s="20">
        <f>Model!G156</f>
        <v>3</v>
      </c>
      <c r="H156" s="20">
        <f>Model!H156</f>
        <v>11</v>
      </c>
      <c r="I156" s="20" t="str">
        <f>Model!I156</f>
        <v>ຄີກ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18.600000000000001" x14ac:dyDescent="0.4">
      <c r="A157" s="20" t="str">
        <f>Model!A157</f>
        <v>ສຸກ</v>
      </c>
      <c r="B157" s="20" t="str">
        <f>Model!B157</f>
        <v>176532</v>
      </c>
      <c r="C157" s="20">
        <f>Model!C157</f>
        <v>231</v>
      </c>
      <c r="D157" s="20" t="str">
        <f>Model!D157</f>
        <v>ຕ່ຳຄີກ</v>
      </c>
      <c r="E157" s="20" t="str">
        <f>Model!E157</f>
        <v>&gt;=200&lt;250</v>
      </c>
      <c r="F157" s="22" t="str">
        <f>Model!F157</f>
        <v>L</v>
      </c>
      <c r="G157" s="20">
        <f>Model!G157</f>
        <v>0</v>
      </c>
      <c r="H157" s="20">
        <f>Model!H157</f>
        <v>14</v>
      </c>
      <c r="I157" s="20" t="str">
        <f>Model!I157</f>
        <v>ຄູ່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18.600000000000001" x14ac:dyDescent="0.4">
      <c r="A158" s="20" t="str">
        <f>Model!A158</f>
        <v>ຈັນ</v>
      </c>
      <c r="B158" s="20" t="str">
        <f>Model!B158</f>
        <v>743611</v>
      </c>
      <c r="C158" s="20">
        <f>Model!C158</f>
        <v>309</v>
      </c>
      <c r="D158" s="20" t="str">
        <f>Model!D158</f>
        <v>ສູງຄີກ</v>
      </c>
      <c r="E158" s="20" t="str">
        <f>Model!E158</f>
        <v>&gt;=300&lt;350</v>
      </c>
      <c r="F158" s="20" t="str">
        <f>Model!F158</f>
        <v>L</v>
      </c>
      <c r="G158" s="20">
        <f>Model!G158</f>
        <v>2</v>
      </c>
      <c r="H158" s="20">
        <f>Model!H158</f>
        <v>12</v>
      </c>
      <c r="I158" s="20" t="str">
        <f>Model!I158</f>
        <v>ຄີກ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18.600000000000001" x14ac:dyDescent="0.4">
      <c r="A159" s="20" t="str">
        <f>Model!A159</f>
        <v>ພຸດ</v>
      </c>
      <c r="B159" s="20" t="str">
        <f>Model!B159</f>
        <v>898881</v>
      </c>
      <c r="C159" s="20">
        <f>Model!C159</f>
        <v>480</v>
      </c>
      <c r="D159" s="20" t="str">
        <f>Model!D159</f>
        <v>ສູງຄູ່</v>
      </c>
      <c r="E159" s="20" t="str">
        <f>Model!E159</f>
        <v>&gt;=450&lt;500</v>
      </c>
      <c r="F159" s="20" t="str">
        <f>Model!F159</f>
        <v>H</v>
      </c>
      <c r="G159" s="20">
        <f>Model!G159</f>
        <v>3</v>
      </c>
      <c r="H159" s="20">
        <f>Model!H159</f>
        <v>11</v>
      </c>
      <c r="I159" s="20" t="str">
        <f>Model!I159</f>
        <v>ຄີກ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18.600000000000001" x14ac:dyDescent="0.4">
      <c r="A160" s="20" t="str">
        <f>Model!A160</f>
        <v>ສຸກ</v>
      </c>
      <c r="B160" s="20" t="str">
        <f>Model!B160</f>
        <v>771277</v>
      </c>
      <c r="C160" s="20">
        <f>Model!C160</f>
        <v>447</v>
      </c>
      <c r="D160" s="20" t="str">
        <f>Model!D160</f>
        <v>ສູງຄີກ</v>
      </c>
      <c r="E160" s="20" t="str">
        <f>Model!E160</f>
        <v>&gt;=400&lt;450</v>
      </c>
      <c r="F160" s="22" t="str">
        <f>Model!F160</f>
        <v>H</v>
      </c>
      <c r="G160" s="20">
        <f>Model!G160</f>
        <v>4</v>
      </c>
      <c r="H160" s="20">
        <f>Model!H160</f>
        <v>10</v>
      </c>
      <c r="I160" s="20" t="str">
        <f>Model!I160</f>
        <v>ຄີກ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18.600000000000001" x14ac:dyDescent="0.4">
      <c r="A161" s="20" t="str">
        <f>Model!A161</f>
        <v>ຈັນ</v>
      </c>
      <c r="B161" s="20" t="str">
        <f>Model!B161</f>
        <v>381667</v>
      </c>
      <c r="C161" s="20">
        <f>Model!C161</f>
        <v>376</v>
      </c>
      <c r="D161" s="20" t="str">
        <f>Model!D161</f>
        <v>ສູງຄູ່</v>
      </c>
      <c r="E161" s="20" t="str">
        <f>Model!E161</f>
        <v>&gt;=350&lt;400</v>
      </c>
      <c r="F161" s="20" t="str">
        <f>Model!F161</f>
        <v>H</v>
      </c>
      <c r="G161" s="20">
        <f>Model!G161</f>
        <v>2</v>
      </c>
      <c r="H161" s="20">
        <f>Model!H161</f>
        <v>12</v>
      </c>
      <c r="I161" s="20" t="str">
        <f>Model!I161</f>
        <v>ຄີກ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18.600000000000001" x14ac:dyDescent="0.4">
      <c r="A162" s="20" t="str">
        <f>Model!A162</f>
        <v>ພຸດ</v>
      </c>
      <c r="B162" s="20" t="str">
        <f>Model!B162</f>
        <v>061132</v>
      </c>
      <c r="C162" s="20">
        <f>Model!C162</f>
        <v>168</v>
      </c>
      <c r="D162" s="20" t="str">
        <f>Model!D162</f>
        <v>ຕ່ຳຄູ່</v>
      </c>
      <c r="E162" s="20" t="str">
        <f>Model!E162</f>
        <v>&lt;200</v>
      </c>
      <c r="F162" s="20" t="str">
        <f>Model!F162</f>
        <v>L</v>
      </c>
      <c r="G162" s="20">
        <f>Model!G162</f>
        <v>0</v>
      </c>
      <c r="H162" s="20">
        <f>Model!H162</f>
        <v>14</v>
      </c>
      <c r="I162" s="20" t="str">
        <f>Model!I162</f>
        <v>ຄູ່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18.600000000000001" x14ac:dyDescent="0.4">
      <c r="A163" s="20" t="str">
        <f>Model!A163</f>
        <v>ສຸກ</v>
      </c>
      <c r="B163" s="20" t="str">
        <f>Model!B163</f>
        <v>434354</v>
      </c>
      <c r="C163" s="20">
        <f>Model!C163</f>
        <v>340</v>
      </c>
      <c r="D163" s="20" t="str">
        <f>Model!D163</f>
        <v>ສູງຄູ່</v>
      </c>
      <c r="E163" s="22" t="str">
        <f>Model!E163</f>
        <v>&gt;=300&lt;350</v>
      </c>
      <c r="F163" s="22" t="str">
        <f>Model!F163</f>
        <v>H</v>
      </c>
      <c r="G163" s="20">
        <f>Model!G163</f>
        <v>2</v>
      </c>
      <c r="H163" s="20">
        <f>Model!H163</f>
        <v>12</v>
      </c>
      <c r="I163" s="20" t="str">
        <f>Model!I163</f>
        <v>ຄູ່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18.600000000000001" x14ac:dyDescent="0.4">
      <c r="A164" s="20" t="str">
        <f>Model!A164</f>
        <v>ຈັນ</v>
      </c>
      <c r="B164" s="20" t="str">
        <f>Model!B164</f>
        <v>819304</v>
      </c>
      <c r="C164" s="20">
        <f>Model!C164</f>
        <v>320</v>
      </c>
      <c r="D164" s="20" t="str">
        <f>Model!D164</f>
        <v>ສູງຄູ່</v>
      </c>
      <c r="E164" s="20" t="str">
        <f>Model!E164</f>
        <v>&gt;=300&lt;350</v>
      </c>
      <c r="F164" s="20" t="str">
        <f>Model!F164</f>
        <v>L</v>
      </c>
      <c r="G164" s="20">
        <f>Model!G164</f>
        <v>2</v>
      </c>
      <c r="H164" s="20">
        <f>Model!H164</f>
        <v>12</v>
      </c>
      <c r="I164" s="20" t="str">
        <f>Model!I164</f>
        <v>ຄູ່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18.600000000000001" x14ac:dyDescent="0.4">
      <c r="A165" s="20" t="str">
        <f>Model!A165</f>
        <v>ພຸດ</v>
      </c>
      <c r="B165" s="20" t="str">
        <f>Model!B165</f>
        <v>984174</v>
      </c>
      <c r="C165" s="20">
        <f>Model!C165</f>
        <v>413</v>
      </c>
      <c r="D165" s="20" t="str">
        <f>Model!D165</f>
        <v>ສູງຄີກ</v>
      </c>
      <c r="E165" s="20" t="str">
        <f>Model!E165</f>
        <v>&gt;=400&lt;450</v>
      </c>
      <c r="F165" s="20" t="str">
        <f>Model!F165</f>
        <v>H</v>
      </c>
      <c r="G165" s="20">
        <f>Model!G165</f>
        <v>3</v>
      </c>
      <c r="H165" s="20">
        <f>Model!H165</f>
        <v>11</v>
      </c>
      <c r="I165" s="20" t="str">
        <f>Model!I165</f>
        <v>ຄູ່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18.600000000000001" x14ac:dyDescent="0.4">
      <c r="A166" s="20" t="str">
        <f>Model!A166</f>
        <v>ສຸກ</v>
      </c>
      <c r="B166" s="20" t="str">
        <f>Model!B166</f>
        <v>237212</v>
      </c>
      <c r="C166" s="20">
        <f>Model!C166</f>
        <v>179</v>
      </c>
      <c r="D166" s="20" t="str">
        <f>Model!D166</f>
        <v>ຕ່ຳຄີກ</v>
      </c>
      <c r="E166" s="22" t="str">
        <f>Model!E166</f>
        <v>&lt;200</v>
      </c>
      <c r="F166" s="21" t="str">
        <f>Model!F166</f>
        <v>L</v>
      </c>
      <c r="G166" s="20">
        <f>Model!G166</f>
        <v>0</v>
      </c>
      <c r="H166" s="20">
        <f>Model!H166</f>
        <v>14</v>
      </c>
      <c r="I166" s="20" t="str">
        <f>Model!I166</f>
        <v>ຄູ່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18.600000000000001" x14ac:dyDescent="0.4">
      <c r="A167" s="20" t="str">
        <f>Model!A167</f>
        <v>ຈັນ</v>
      </c>
      <c r="B167" s="20" t="str">
        <f>Model!B167</f>
        <v>646339</v>
      </c>
      <c r="C167" s="20">
        <f>Model!C167</f>
        <v>377</v>
      </c>
      <c r="D167" s="20" t="str">
        <f>Model!D167</f>
        <v>ສູງຄີກ</v>
      </c>
      <c r="E167" s="20" t="str">
        <f>Model!E167</f>
        <v>&gt;=350&lt;400</v>
      </c>
      <c r="F167" s="20" t="str">
        <f>Model!F167</f>
        <v>L</v>
      </c>
      <c r="G167" s="20">
        <f>Model!G167</f>
        <v>3</v>
      </c>
      <c r="H167" s="20">
        <f>Model!H167</f>
        <v>11</v>
      </c>
      <c r="I167" s="20" t="str">
        <f>Model!I167</f>
        <v>ຄີກ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18.600000000000001" x14ac:dyDescent="0.4">
      <c r="A168" s="20" t="str">
        <f>Model!A168</f>
        <v>ພຸດ</v>
      </c>
      <c r="B168" s="20" t="str">
        <f>Model!B168</f>
        <v>233237</v>
      </c>
      <c r="C168" s="20">
        <f>Model!C168</f>
        <v>222</v>
      </c>
      <c r="D168" s="20" t="str">
        <f>Model!D168</f>
        <v>ສູງຄູ່</v>
      </c>
      <c r="E168" s="20" t="str">
        <f>Model!E168</f>
        <v>&gt;=200&lt;250</v>
      </c>
      <c r="F168" s="20" t="str">
        <f>Model!F168</f>
        <v>L</v>
      </c>
      <c r="G168" s="20">
        <f>Model!G168</f>
        <v>1</v>
      </c>
      <c r="H168" s="20">
        <f>Model!H168</f>
        <v>13</v>
      </c>
      <c r="I168" s="20" t="str">
        <f>Model!I168</f>
        <v>ຄີກ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18.600000000000001" x14ac:dyDescent="0.4">
      <c r="A169" s="20" t="str">
        <f>Model!A169</f>
        <v>ສຸກ</v>
      </c>
      <c r="B169" s="20" t="str">
        <f>Model!B169</f>
        <v>444669</v>
      </c>
      <c r="C169" s="20">
        <f>Model!C169</f>
        <v>440</v>
      </c>
      <c r="D169" s="20" t="str">
        <f>Model!D169</f>
        <v>ສູງຄູ່</v>
      </c>
      <c r="E169" s="22" t="str">
        <f>Model!E169</f>
        <v>&gt;=400&lt;450</v>
      </c>
      <c r="F169" s="20" t="str">
        <f>Model!F169</f>
        <v>H</v>
      </c>
      <c r="G169" s="20">
        <f>Model!G169</f>
        <v>3</v>
      </c>
      <c r="H169" s="20">
        <f>Model!H169</f>
        <v>11</v>
      </c>
      <c r="I169" s="20" t="str">
        <f>Model!I169</f>
        <v>ຄີກ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18.600000000000001" x14ac:dyDescent="0.4">
      <c r="A170" s="20" t="str">
        <f>Model!A170</f>
        <v>ຈັນ</v>
      </c>
      <c r="B170" s="20" t="str">
        <f>Model!B170</f>
        <v>818887</v>
      </c>
      <c r="C170" s="20">
        <f>Model!C170</f>
        <v>521</v>
      </c>
      <c r="D170" s="20" t="str">
        <f>Model!D170</f>
        <v>ສູງຄີກ</v>
      </c>
      <c r="E170" s="20" t="str">
        <f>Model!E170</f>
        <v>&gt;=500&lt;550</v>
      </c>
      <c r="F170" s="20" t="str">
        <f>Model!F170</f>
        <v>H</v>
      </c>
      <c r="G170" s="20">
        <f>Model!G170</f>
        <v>4</v>
      </c>
      <c r="H170" s="20">
        <f>Model!H170</f>
        <v>10</v>
      </c>
      <c r="I170" s="20" t="str">
        <f>Model!I170</f>
        <v>ຄີກ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18.600000000000001" x14ac:dyDescent="0.4">
      <c r="A171" s="20" t="str">
        <f>Model!A171</f>
        <v>ພຸດ</v>
      </c>
      <c r="B171" s="20" t="str">
        <f>Model!B171</f>
        <v>014065</v>
      </c>
      <c r="C171" s="20">
        <f>Model!C171</f>
        <v>271</v>
      </c>
      <c r="D171" s="20" t="str">
        <f>Model!D171</f>
        <v>ສູງຄີກ</v>
      </c>
      <c r="E171" s="20" t="str">
        <f>Model!E171</f>
        <v>&gt;=250&lt;300</v>
      </c>
      <c r="F171" s="20" t="str">
        <f>Model!F171</f>
        <v>H</v>
      </c>
      <c r="G171" s="20">
        <f>Model!G171</f>
        <v>1</v>
      </c>
      <c r="H171" s="20">
        <f>Model!H171</f>
        <v>13</v>
      </c>
      <c r="I171" s="20" t="str">
        <f>Model!I171</f>
        <v>ຄີກ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18.600000000000001" x14ac:dyDescent="0.4">
      <c r="A172" s="20" t="str">
        <f>Model!A172</f>
        <v>ສຸກ</v>
      </c>
      <c r="B172" s="20" t="str">
        <f>Model!B172</f>
        <v>362781</v>
      </c>
      <c r="C172" s="20">
        <f>Model!C172</f>
        <v>328</v>
      </c>
      <c r="D172" s="20" t="str">
        <f>Model!D172</f>
        <v>ສູງຄູ່</v>
      </c>
      <c r="E172" s="22" t="str">
        <f>Model!E172</f>
        <v>&gt;=300&lt;350</v>
      </c>
      <c r="F172" s="22" t="str">
        <f>Model!F172</f>
        <v>H</v>
      </c>
      <c r="G172" s="20">
        <f>Model!G172</f>
        <v>1</v>
      </c>
      <c r="H172" s="20">
        <f>Model!H172</f>
        <v>13</v>
      </c>
      <c r="I172" s="20" t="str">
        <f>Model!I172</f>
        <v>ຄີກ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18.600000000000001" x14ac:dyDescent="0.4">
      <c r="A173" s="20" t="str">
        <f>Model!A173</f>
        <v>ຈັນ</v>
      </c>
      <c r="B173" s="20" t="str">
        <f>Model!B173</f>
        <v>148258</v>
      </c>
      <c r="C173" s="20">
        <f>Model!C173</f>
        <v>265</v>
      </c>
      <c r="D173" s="20" t="str">
        <f>Model!D173</f>
        <v>ສູງຄີກ</v>
      </c>
      <c r="E173" s="20" t="str">
        <f>Model!E173</f>
        <v>&gt;=250&lt;300</v>
      </c>
      <c r="F173" s="20" t="str">
        <f>Model!F173</f>
        <v>H</v>
      </c>
      <c r="G173" s="20">
        <f>Model!G173</f>
        <v>1</v>
      </c>
      <c r="H173" s="20">
        <f>Model!H173</f>
        <v>13</v>
      </c>
      <c r="I173" s="20" t="str">
        <f>Model!I173</f>
        <v>ຄູ່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18.600000000000001" x14ac:dyDescent="0.4">
      <c r="A174" s="20" t="str">
        <f>Model!A174</f>
        <v>ພຸດ</v>
      </c>
      <c r="B174" s="20" t="str">
        <f>Model!B174</f>
        <v>783738</v>
      </c>
      <c r="C174" s="20">
        <f>Model!C174</f>
        <v>378</v>
      </c>
      <c r="D174" s="20" t="str">
        <f>Model!D174</f>
        <v>ສູງຄູ່</v>
      </c>
      <c r="E174" s="20" t="str">
        <f>Model!E174</f>
        <v>&gt;=350&lt;400</v>
      </c>
      <c r="F174" s="20" t="str">
        <f>Model!F174</f>
        <v>L</v>
      </c>
      <c r="G174" s="20">
        <f>Model!G174</f>
        <v>2</v>
      </c>
      <c r="H174" s="20">
        <f>Model!H174</f>
        <v>12</v>
      </c>
      <c r="I174" s="20" t="str">
        <f>Model!I174</f>
        <v>ຄູ່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18.600000000000001" x14ac:dyDescent="0.4">
      <c r="A175" s="20" t="str">
        <f>Model!A175</f>
        <v>ສຸກ</v>
      </c>
      <c r="B175" s="20" t="str">
        <f>Model!B175</f>
        <v>013937</v>
      </c>
      <c r="C175" s="20">
        <f>Model!C175</f>
        <v>210</v>
      </c>
      <c r="D175" s="20" t="str">
        <f>Model!D175</f>
        <v>ຕ່ຳຄູ່</v>
      </c>
      <c r="E175" s="21" t="str">
        <f>Model!E175</f>
        <v>&gt;=200&lt;250</v>
      </c>
      <c r="F175" s="22" t="str">
        <f>Model!F175</f>
        <v>L</v>
      </c>
      <c r="G175" s="20">
        <f>Model!G175</f>
        <v>0</v>
      </c>
      <c r="H175" s="20">
        <f>Model!H175</f>
        <v>14</v>
      </c>
      <c r="I175" s="20" t="str">
        <f>Model!I175</f>
        <v>ຄີກ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18.600000000000001" x14ac:dyDescent="0.4">
      <c r="A176" s="20" t="str">
        <f>Model!A176</f>
        <v>ຈັນ</v>
      </c>
      <c r="B176" s="20" t="str">
        <f>Model!B176</f>
        <v>272134</v>
      </c>
      <c r="C176" s="20">
        <f>Model!C176</f>
        <v>157</v>
      </c>
      <c r="D176" s="20" t="str">
        <f>Model!D176</f>
        <v>ຕ່ຳຄີກ</v>
      </c>
      <c r="E176" s="20" t="str">
        <f>Model!E176</f>
        <v>&lt;200</v>
      </c>
      <c r="F176" s="20" t="str">
        <f>Model!F176</f>
        <v>L</v>
      </c>
      <c r="G176" s="20">
        <f>Model!G176</f>
        <v>0</v>
      </c>
      <c r="H176" s="20">
        <f>Model!H176</f>
        <v>14</v>
      </c>
      <c r="I176" s="20" t="str">
        <f>Model!I176</f>
        <v>ຄູ່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18.600000000000001" x14ac:dyDescent="0.4">
      <c r="A177" s="20" t="str">
        <f>Model!A177</f>
        <v>ພຸດ</v>
      </c>
      <c r="B177" s="20" t="str">
        <f>Model!B177</f>
        <v>458303</v>
      </c>
      <c r="C177" s="20">
        <f>Model!C177</f>
        <v>232</v>
      </c>
      <c r="D177" s="20" t="str">
        <f>Model!D177</f>
        <v>ສູງຄູ່</v>
      </c>
      <c r="E177" s="20" t="str">
        <f>Model!E177</f>
        <v>&gt;=200&lt;250</v>
      </c>
      <c r="F177" s="20" t="str">
        <f>Model!F177</f>
        <v>L</v>
      </c>
      <c r="G177" s="20">
        <f>Model!G177</f>
        <v>1</v>
      </c>
      <c r="H177" s="20">
        <f>Model!H177</f>
        <v>13</v>
      </c>
      <c r="I177" s="20" t="str">
        <f>Model!I177</f>
        <v>ຄີກ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18.600000000000001" x14ac:dyDescent="0.4">
      <c r="A178" s="20" t="str">
        <f>Model!A178</f>
        <v>ສຸກ</v>
      </c>
      <c r="B178" s="20" t="str">
        <f>Model!B178</f>
        <v>952355</v>
      </c>
      <c r="C178" s="20">
        <f>Model!C178</f>
        <v>418</v>
      </c>
      <c r="D178" s="20" t="str">
        <f>Model!D178</f>
        <v>ສູງຄູ່</v>
      </c>
      <c r="E178" s="20" t="str">
        <f>Model!E178</f>
        <v>&gt;=400&lt;450</v>
      </c>
      <c r="F178" s="22" t="str">
        <f>Model!F178</f>
        <v>H</v>
      </c>
      <c r="G178" s="20">
        <f>Model!G178</f>
        <v>3</v>
      </c>
      <c r="H178" s="20">
        <f>Model!H178</f>
        <v>11</v>
      </c>
      <c r="I178" s="20" t="str">
        <f>Model!I178</f>
        <v>ຄີກ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18.600000000000001" x14ac:dyDescent="0.4">
      <c r="A179" s="20" t="str">
        <f>Model!A179</f>
        <v>ຈັນ</v>
      </c>
      <c r="B179" s="20" t="str">
        <f>Model!B179</f>
        <v>746310</v>
      </c>
      <c r="C179" s="20">
        <f>Model!C179</f>
        <v>282</v>
      </c>
      <c r="D179" s="20" t="str">
        <f>Model!D179</f>
        <v>ສູງຄູ່</v>
      </c>
      <c r="E179" s="20" t="str">
        <f>Model!E179</f>
        <v>&gt;=250&lt;300</v>
      </c>
      <c r="F179" s="20" t="str">
        <f>Model!F179</f>
        <v>L</v>
      </c>
      <c r="G179" s="20">
        <f>Model!G179</f>
        <v>2</v>
      </c>
      <c r="H179" s="20">
        <f>Model!H179</f>
        <v>12</v>
      </c>
      <c r="I179" s="20" t="str">
        <f>Model!I179</f>
        <v>ຄູ່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18.600000000000001" x14ac:dyDescent="0.4">
      <c r="A180" s="20" t="str">
        <f>Model!A180</f>
        <v>ພຸດ</v>
      </c>
      <c r="B180" s="20" t="str">
        <f>Model!B180</f>
        <v>681994</v>
      </c>
      <c r="C180" s="20">
        <f>Model!C180</f>
        <v>490</v>
      </c>
      <c r="D180" s="20" t="str">
        <f>Model!D180</f>
        <v>ສູງຄູ່</v>
      </c>
      <c r="E180" s="20" t="str">
        <f>Model!E180</f>
        <v>&gt;=450&lt;500</v>
      </c>
      <c r="F180" s="20" t="str">
        <f>Model!F180</f>
        <v>H</v>
      </c>
      <c r="G180" s="20">
        <f>Model!G180</f>
        <v>3</v>
      </c>
      <c r="H180" s="20">
        <f>Model!H180</f>
        <v>11</v>
      </c>
      <c r="I180" s="20" t="str">
        <f>Model!I180</f>
        <v>ຄູ່</v>
      </c>
      <c r="J180" s="7"/>
      <c r="K180" s="7" t="str">
        <f t="shared" si="4"/>
        <v>9</v>
      </c>
      <c r="L180" s="7"/>
      <c r="M180" s="7"/>
    </row>
    <row r="181" spans="1:13" ht="18.600000000000001" x14ac:dyDescent="0.4">
      <c r="A181" s="20" t="str">
        <f>Model!A181</f>
        <v>ຈັນ</v>
      </c>
      <c r="B181" s="20" t="str">
        <f>Model!B181</f>
        <v>256124</v>
      </c>
      <c r="C181" s="20">
        <f>Model!C181</f>
        <v>168</v>
      </c>
      <c r="D181" s="20" t="str">
        <f>Model!D181</f>
        <v>ຕ່ຳຄູ່</v>
      </c>
      <c r="E181" s="20" t="str">
        <f>Model!E181</f>
        <v>&lt;200</v>
      </c>
      <c r="F181" s="20" t="str">
        <f>Model!F181</f>
        <v>L</v>
      </c>
      <c r="G181" s="20">
        <f>Model!G181</f>
        <v>0</v>
      </c>
      <c r="H181" s="20">
        <f>Model!H181</f>
        <v>14</v>
      </c>
      <c r="I181" s="20" t="str">
        <f>Model!I181</f>
        <v>ຄູ່</v>
      </c>
      <c r="J181" s="7"/>
      <c r="K181" s="7" t="str">
        <f t="shared" si="4"/>
        <v>1</v>
      </c>
      <c r="L181" s="7"/>
      <c r="M181" s="7" t="s">
        <v>210</v>
      </c>
    </row>
    <row r="182" spans="1:13" ht="18.600000000000001" x14ac:dyDescent="0.4">
      <c r="A182" s="20" t="str">
        <f>Model!A182</f>
        <v>ພຸດ</v>
      </c>
      <c r="B182" s="20" t="str">
        <f>Model!B182</f>
        <v>897357</v>
      </c>
      <c r="C182" s="20">
        <f>Model!C182</f>
        <v>433</v>
      </c>
      <c r="D182" s="20" t="str">
        <f>Model!D182</f>
        <v>ສູງຄີກ</v>
      </c>
      <c r="E182" s="20" t="str">
        <f>Model!E182</f>
        <v>&gt;=400&lt;450</v>
      </c>
      <c r="F182" s="20" t="str">
        <f>Model!F182</f>
        <v>H</v>
      </c>
      <c r="G182" s="20">
        <f>Model!G182</f>
        <v>3</v>
      </c>
      <c r="H182" s="20">
        <f>Model!H182</f>
        <v>11</v>
      </c>
      <c r="I182" s="20" t="str">
        <f>Model!I182</f>
        <v>ຄີກ</v>
      </c>
      <c r="J182" s="7"/>
      <c r="K182" s="7" t="str">
        <f t="shared" si="4"/>
        <v>3</v>
      </c>
      <c r="L182" s="7"/>
      <c r="M182" s="7"/>
    </row>
    <row r="183" spans="1:13" ht="18.600000000000001" x14ac:dyDescent="0.4">
      <c r="A183" s="20" t="str">
        <f>Model!A183</f>
        <v>ສຸກ</v>
      </c>
      <c r="B183" s="20" t="str">
        <f>Model!B183</f>
        <v>049151</v>
      </c>
      <c r="C183" s="20">
        <f>Model!C183</f>
        <v>224</v>
      </c>
      <c r="D183" s="20" t="str">
        <f>Model!D183</f>
        <v>ສູງຄູ່</v>
      </c>
      <c r="E183" s="20" t="str">
        <f>Model!E183</f>
        <v>&gt;=200&lt;250</v>
      </c>
      <c r="F183" s="22" t="str">
        <f>Model!F183</f>
        <v>H</v>
      </c>
      <c r="G183" s="20">
        <f>Model!G183</f>
        <v>1</v>
      </c>
      <c r="H183" s="20">
        <f>Model!H183</f>
        <v>13</v>
      </c>
      <c r="I183" s="20" t="str">
        <f>Model!I183</f>
        <v>ຄີກ</v>
      </c>
      <c r="J183" s="15"/>
      <c r="K183" s="7" t="str">
        <f t="shared" si="4"/>
        <v>1</v>
      </c>
      <c r="L183" s="15"/>
      <c r="M183" s="15"/>
    </row>
    <row r="184" spans="1:13" ht="18.600000000000001" x14ac:dyDescent="0.4">
      <c r="A184" s="20" t="str">
        <f>Model!A184</f>
        <v>ຈັນ</v>
      </c>
      <c r="B184" s="20" t="str">
        <f>Model!B184</f>
        <v>930292</v>
      </c>
      <c r="C184" s="20">
        <f>Model!C184</f>
        <v>386</v>
      </c>
      <c r="D184" s="20" t="str">
        <f>Model!D184</f>
        <v>ສູງຄູ່</v>
      </c>
      <c r="E184" s="20" t="str">
        <f>Model!E184</f>
        <v>&gt;=350&lt;400</v>
      </c>
      <c r="F184" s="20" t="str">
        <f>Model!F184</f>
        <v>H</v>
      </c>
      <c r="G184" s="20">
        <f>Model!G184</f>
        <v>3</v>
      </c>
      <c r="H184" s="20">
        <f>Model!H184</f>
        <v>11</v>
      </c>
      <c r="I184" s="20" t="str">
        <f>Model!I184</f>
        <v>ຄູ່</v>
      </c>
      <c r="J184" s="2"/>
      <c r="K184" s="7" t="str">
        <f t="shared" si="4"/>
        <v>2</v>
      </c>
    </row>
    <row r="185" spans="1:13" ht="18.600000000000001" x14ac:dyDescent="0.4">
      <c r="A185" s="20" t="str">
        <f>Model!A185</f>
        <v>ພຸດ</v>
      </c>
      <c r="B185" s="20" t="str">
        <f>Model!B185</f>
        <v>126627</v>
      </c>
      <c r="C185" s="20">
        <f>Model!C185</f>
        <v>200</v>
      </c>
      <c r="D185" s="20" t="str">
        <f>Model!D185</f>
        <v>ຕ່ຳຄູ່</v>
      </c>
      <c r="E185" s="20" t="str">
        <f>Model!E185</f>
        <v>&gt;=200&lt;250</v>
      </c>
      <c r="F185" s="20" t="str">
        <f>Model!F185</f>
        <v>L</v>
      </c>
      <c r="G185" s="20">
        <f>Model!G185</f>
        <v>0</v>
      </c>
      <c r="H185" s="20">
        <f>Model!H185</f>
        <v>14</v>
      </c>
      <c r="I185" s="20" t="str">
        <f>Model!I185</f>
        <v>ຄີກ</v>
      </c>
      <c r="J185" s="2"/>
      <c r="K185" s="7" t="str">
        <f t="shared" si="4"/>
        <v>6</v>
      </c>
    </row>
    <row r="186" spans="1:13" ht="18.600000000000001" x14ac:dyDescent="0.4">
      <c r="A186" s="20" t="str">
        <f>Model!A186</f>
        <v>ສຸກ</v>
      </c>
      <c r="B186" s="20" t="str">
        <f>Model!B186</f>
        <v>412152</v>
      </c>
      <c r="C186" s="20">
        <f>Model!C186</f>
        <v>266</v>
      </c>
      <c r="D186" s="20" t="str">
        <f>Model!D186</f>
        <v>ສູງຄູ່</v>
      </c>
      <c r="E186" s="20" t="str">
        <f>Model!E186</f>
        <v>&gt;=250&lt;300</v>
      </c>
      <c r="F186" s="21" t="str">
        <f>Model!F186</f>
        <v>H</v>
      </c>
      <c r="G186" s="20">
        <f>Model!G186</f>
        <v>2</v>
      </c>
      <c r="H186" s="20">
        <f>Model!H186</f>
        <v>12</v>
      </c>
      <c r="I186" s="20" t="str">
        <f>Model!I186</f>
        <v>ຄູ່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5975-B696-4ACE-9754-9591D4C03A3B}">
  <dimension ref="A1:F188"/>
  <sheetViews>
    <sheetView topLeftCell="A61" workbookViewId="0">
      <selection activeCell="H110" sqref="H110"/>
    </sheetView>
  </sheetViews>
  <sheetFormatPr defaultRowHeight="14.4" x14ac:dyDescent="0.3"/>
  <cols>
    <col min="1" max="1" width="12.5546875" bestFit="1" customWidth="1"/>
  </cols>
  <sheetData>
    <row r="1" spans="1:3" x14ac:dyDescent="0.3">
      <c r="A1" t="s">
        <v>0</v>
      </c>
      <c r="B1" t="s">
        <v>221</v>
      </c>
      <c r="C1" t="s">
        <v>222</v>
      </c>
    </row>
    <row r="2" spans="1:3" x14ac:dyDescent="0.3">
      <c r="A2" t="s">
        <v>7</v>
      </c>
      <c r="B2" t="str">
        <f>MID(A2,4,1)</f>
        <v>4</v>
      </c>
      <c r="C2" t="str">
        <f>MID(A2,3,1)</f>
        <v>9</v>
      </c>
    </row>
    <row r="3" spans="1:3" x14ac:dyDescent="0.3">
      <c r="A3" t="s">
        <v>8</v>
      </c>
      <c r="B3" t="str">
        <f t="shared" ref="B3:B66" si="0">MID(A3,4,1)</f>
        <v>9</v>
      </c>
      <c r="C3" t="str">
        <f t="shared" ref="C3:C66" si="1">MID(A3,3,1)</f>
        <v>8</v>
      </c>
    </row>
    <row r="4" spans="1:3" x14ac:dyDescent="0.3">
      <c r="A4" t="s">
        <v>9</v>
      </c>
      <c r="B4" t="str">
        <f t="shared" si="0"/>
        <v>1</v>
      </c>
      <c r="C4" t="str">
        <f t="shared" si="1"/>
        <v>0</v>
      </c>
    </row>
    <row r="5" spans="1:3" x14ac:dyDescent="0.3">
      <c r="A5" t="s">
        <v>10</v>
      </c>
      <c r="B5" t="str">
        <f t="shared" si="0"/>
        <v>8</v>
      </c>
      <c r="C5" t="str">
        <f t="shared" si="1"/>
        <v>3</v>
      </c>
    </row>
    <row r="6" spans="1:3" x14ac:dyDescent="0.3">
      <c r="A6" t="s">
        <v>11</v>
      </c>
      <c r="B6" t="str">
        <f t="shared" si="0"/>
        <v>8</v>
      </c>
      <c r="C6" t="str">
        <f t="shared" si="1"/>
        <v>2</v>
      </c>
    </row>
    <row r="7" spans="1:3" x14ac:dyDescent="0.3">
      <c r="A7" t="s">
        <v>12</v>
      </c>
      <c r="B7" t="str">
        <f t="shared" si="0"/>
        <v>3</v>
      </c>
      <c r="C7" t="str">
        <f t="shared" si="1"/>
        <v>5</v>
      </c>
    </row>
    <row r="8" spans="1:3" x14ac:dyDescent="0.3">
      <c r="A8" t="s">
        <v>13</v>
      </c>
      <c r="B8" t="str">
        <f t="shared" si="0"/>
        <v>6</v>
      </c>
      <c r="C8" t="str">
        <f t="shared" si="1"/>
        <v>9</v>
      </c>
    </row>
    <row r="9" spans="1:3" x14ac:dyDescent="0.3">
      <c r="A9" t="s">
        <v>14</v>
      </c>
      <c r="B9" t="str">
        <f t="shared" si="0"/>
        <v>8</v>
      </c>
      <c r="C9" t="str">
        <f t="shared" si="1"/>
        <v>8</v>
      </c>
    </row>
    <row r="10" spans="1:3" x14ac:dyDescent="0.3">
      <c r="A10" t="s">
        <v>15</v>
      </c>
      <c r="B10" t="str">
        <f t="shared" si="0"/>
        <v>5</v>
      </c>
      <c r="C10" t="str">
        <f t="shared" si="1"/>
        <v>3</v>
      </c>
    </row>
    <row r="11" spans="1:3" x14ac:dyDescent="0.3">
      <c r="A11" t="s">
        <v>16</v>
      </c>
      <c r="B11" t="str">
        <f t="shared" si="0"/>
        <v>7</v>
      </c>
      <c r="C11" t="str">
        <f t="shared" si="1"/>
        <v>1</v>
      </c>
    </row>
    <row r="12" spans="1:3" x14ac:dyDescent="0.3">
      <c r="A12" t="s">
        <v>17</v>
      </c>
      <c r="B12" t="str">
        <f t="shared" si="0"/>
        <v>6</v>
      </c>
      <c r="C12" t="str">
        <f t="shared" si="1"/>
        <v>7</v>
      </c>
    </row>
    <row r="13" spans="1:3" x14ac:dyDescent="0.3">
      <c r="A13" t="s">
        <v>18</v>
      </c>
      <c r="B13" t="str">
        <f t="shared" si="0"/>
        <v>9</v>
      </c>
      <c r="C13" t="str">
        <f t="shared" si="1"/>
        <v>0</v>
      </c>
    </row>
    <row r="14" spans="1:3" x14ac:dyDescent="0.3">
      <c r="A14" t="s">
        <v>19</v>
      </c>
      <c r="B14" t="str">
        <f t="shared" si="0"/>
        <v>6</v>
      </c>
      <c r="C14" t="str">
        <f t="shared" si="1"/>
        <v>4</v>
      </c>
    </row>
    <row r="15" spans="1:3" x14ac:dyDescent="0.3">
      <c r="A15" t="s">
        <v>20</v>
      </c>
      <c r="B15" t="str">
        <f t="shared" si="0"/>
        <v>8</v>
      </c>
      <c r="C15" t="str">
        <f t="shared" si="1"/>
        <v>1</v>
      </c>
    </row>
    <row r="16" spans="1:3" x14ac:dyDescent="0.3">
      <c r="A16" t="s">
        <v>21</v>
      </c>
      <c r="B16" t="str">
        <f t="shared" si="0"/>
        <v>6</v>
      </c>
      <c r="C16" t="str">
        <f t="shared" si="1"/>
        <v>9</v>
      </c>
    </row>
    <row r="17" spans="1:3" x14ac:dyDescent="0.3">
      <c r="A17" t="s">
        <v>22</v>
      </c>
      <c r="B17" t="str">
        <f t="shared" si="0"/>
        <v>0</v>
      </c>
      <c r="C17" t="str">
        <f t="shared" si="1"/>
        <v>9</v>
      </c>
    </row>
    <row r="18" spans="1:3" x14ac:dyDescent="0.3">
      <c r="A18" t="s">
        <v>23</v>
      </c>
      <c r="B18" t="str">
        <f t="shared" si="0"/>
        <v>0</v>
      </c>
      <c r="C18" t="str">
        <f t="shared" si="1"/>
        <v>1</v>
      </c>
    </row>
    <row r="19" spans="1:3" x14ac:dyDescent="0.3">
      <c r="A19" t="s">
        <v>24</v>
      </c>
      <c r="B19" t="str">
        <f t="shared" si="0"/>
        <v>5</v>
      </c>
      <c r="C19" t="str">
        <f t="shared" si="1"/>
        <v>4</v>
      </c>
    </row>
    <row r="20" spans="1:3" x14ac:dyDescent="0.3">
      <c r="A20" t="s">
        <v>25</v>
      </c>
      <c r="B20" t="str">
        <f t="shared" si="0"/>
        <v>1</v>
      </c>
      <c r="C20" t="str">
        <f t="shared" si="1"/>
        <v>5</v>
      </c>
    </row>
    <row r="21" spans="1:3" x14ac:dyDescent="0.3">
      <c r="A21" t="s">
        <v>26</v>
      </c>
      <c r="B21" t="str">
        <f t="shared" si="0"/>
        <v>2</v>
      </c>
      <c r="C21" t="str">
        <f t="shared" si="1"/>
        <v>1</v>
      </c>
    </row>
    <row r="22" spans="1:3" x14ac:dyDescent="0.3">
      <c r="A22" t="s">
        <v>27</v>
      </c>
      <c r="B22" t="str">
        <f t="shared" si="0"/>
        <v>1</v>
      </c>
      <c r="C22" t="str">
        <f t="shared" si="1"/>
        <v>0</v>
      </c>
    </row>
    <row r="23" spans="1:3" x14ac:dyDescent="0.3">
      <c r="A23" t="s">
        <v>28</v>
      </c>
      <c r="B23" t="str">
        <f t="shared" si="0"/>
        <v>5</v>
      </c>
      <c r="C23" t="str">
        <f t="shared" si="1"/>
        <v>3</v>
      </c>
    </row>
    <row r="24" spans="1:3" x14ac:dyDescent="0.3">
      <c r="A24" t="s">
        <v>29</v>
      </c>
      <c r="B24" t="str">
        <f t="shared" si="0"/>
        <v>9</v>
      </c>
      <c r="C24" t="str">
        <f t="shared" si="1"/>
        <v>2</v>
      </c>
    </row>
    <row r="25" spans="1:3" x14ac:dyDescent="0.3">
      <c r="A25" t="s">
        <v>30</v>
      </c>
      <c r="B25" t="str">
        <f t="shared" si="0"/>
        <v>8</v>
      </c>
      <c r="C25" t="str">
        <f t="shared" si="1"/>
        <v>2</v>
      </c>
    </row>
    <row r="26" spans="1:3" x14ac:dyDescent="0.3">
      <c r="A26" t="s">
        <v>31</v>
      </c>
      <c r="B26" t="str">
        <f t="shared" si="0"/>
        <v>8</v>
      </c>
      <c r="C26" t="str">
        <f t="shared" si="1"/>
        <v>6</v>
      </c>
    </row>
    <row r="27" spans="1:3" x14ac:dyDescent="0.3">
      <c r="A27" t="s">
        <v>32</v>
      </c>
      <c r="B27" t="str">
        <f t="shared" si="0"/>
        <v>4</v>
      </c>
      <c r="C27" t="str">
        <f t="shared" si="1"/>
        <v>1</v>
      </c>
    </row>
    <row r="28" spans="1:3" x14ac:dyDescent="0.3">
      <c r="A28" t="s">
        <v>33</v>
      </c>
      <c r="B28" t="str">
        <f t="shared" si="0"/>
        <v>3</v>
      </c>
      <c r="C28" t="str">
        <f t="shared" si="1"/>
        <v>6</v>
      </c>
    </row>
    <row r="29" spans="1:3" x14ac:dyDescent="0.3">
      <c r="A29" t="s">
        <v>34</v>
      </c>
      <c r="B29" t="str">
        <f t="shared" si="0"/>
        <v>6</v>
      </c>
      <c r="C29" t="str">
        <f t="shared" si="1"/>
        <v>0</v>
      </c>
    </row>
    <row r="30" spans="1:3" x14ac:dyDescent="0.3">
      <c r="A30" t="s">
        <v>35</v>
      </c>
      <c r="B30" t="str">
        <f t="shared" si="0"/>
        <v>9</v>
      </c>
      <c r="C30" t="str">
        <f t="shared" si="1"/>
        <v>2</v>
      </c>
    </row>
    <row r="31" spans="1:3" x14ac:dyDescent="0.3">
      <c r="A31" t="s">
        <v>36</v>
      </c>
      <c r="B31" t="str">
        <f t="shared" si="0"/>
        <v>4</v>
      </c>
      <c r="C31" t="str">
        <f t="shared" si="1"/>
        <v>4</v>
      </c>
    </row>
    <row r="32" spans="1:3" x14ac:dyDescent="0.3">
      <c r="A32" t="s">
        <v>37</v>
      </c>
      <c r="B32" t="str">
        <f t="shared" si="0"/>
        <v>8</v>
      </c>
      <c r="C32" t="str">
        <f t="shared" si="1"/>
        <v>8</v>
      </c>
    </row>
    <row r="33" spans="1:3" x14ac:dyDescent="0.3">
      <c r="A33" t="s">
        <v>38</v>
      </c>
      <c r="B33" t="str">
        <f t="shared" si="0"/>
        <v>2</v>
      </c>
      <c r="C33" t="str">
        <f t="shared" si="1"/>
        <v>9</v>
      </c>
    </row>
    <row r="34" spans="1:3" x14ac:dyDescent="0.3">
      <c r="A34" t="s">
        <v>39</v>
      </c>
      <c r="B34" t="str">
        <f t="shared" si="0"/>
        <v>4</v>
      </c>
      <c r="C34" t="str">
        <f t="shared" si="1"/>
        <v>5</v>
      </c>
    </row>
    <row r="35" spans="1:3" x14ac:dyDescent="0.3">
      <c r="A35" t="s">
        <v>40</v>
      </c>
      <c r="B35" t="str">
        <f t="shared" si="0"/>
        <v>3</v>
      </c>
      <c r="C35" t="str">
        <f t="shared" si="1"/>
        <v>5</v>
      </c>
    </row>
    <row r="36" spans="1:3" x14ac:dyDescent="0.3">
      <c r="A36" t="s">
        <v>41</v>
      </c>
      <c r="B36" t="str">
        <f t="shared" si="0"/>
        <v>2</v>
      </c>
      <c r="C36" t="str">
        <f t="shared" si="1"/>
        <v>6</v>
      </c>
    </row>
    <row r="37" spans="1:3" x14ac:dyDescent="0.3">
      <c r="A37" t="s">
        <v>42</v>
      </c>
      <c r="B37" t="str">
        <f t="shared" si="0"/>
        <v>9</v>
      </c>
      <c r="C37" t="str">
        <f t="shared" si="1"/>
        <v>2</v>
      </c>
    </row>
    <row r="38" spans="1:3" x14ac:dyDescent="0.3">
      <c r="A38" t="s">
        <v>43</v>
      </c>
      <c r="B38" t="str">
        <f t="shared" si="0"/>
        <v>4</v>
      </c>
      <c r="C38" t="str">
        <f t="shared" si="1"/>
        <v>8</v>
      </c>
    </row>
    <row r="39" spans="1:3" x14ac:dyDescent="0.3">
      <c r="A39" t="s">
        <v>44</v>
      </c>
      <c r="B39" t="str">
        <f t="shared" si="0"/>
        <v>9</v>
      </c>
      <c r="C39" t="str">
        <f t="shared" si="1"/>
        <v>9</v>
      </c>
    </row>
    <row r="40" spans="1:3" x14ac:dyDescent="0.3">
      <c r="A40" t="s">
        <v>45</v>
      </c>
      <c r="B40" t="str">
        <f t="shared" si="0"/>
        <v>4</v>
      </c>
      <c r="C40" t="str">
        <f t="shared" si="1"/>
        <v>7</v>
      </c>
    </row>
    <row r="41" spans="1:3" x14ac:dyDescent="0.3">
      <c r="A41" t="s">
        <v>46</v>
      </c>
      <c r="B41" t="str">
        <f t="shared" si="0"/>
        <v>0</v>
      </c>
      <c r="C41" t="str">
        <f t="shared" si="1"/>
        <v>2</v>
      </c>
    </row>
    <row r="42" spans="1:3" x14ac:dyDescent="0.3">
      <c r="A42" t="s">
        <v>47</v>
      </c>
      <c r="B42" t="str">
        <f t="shared" si="0"/>
        <v>1</v>
      </c>
      <c r="C42" t="str">
        <f t="shared" si="1"/>
        <v>0</v>
      </c>
    </row>
    <row r="43" spans="1:3" x14ac:dyDescent="0.3">
      <c r="A43" t="s">
        <v>48</v>
      </c>
      <c r="B43" t="str">
        <f t="shared" si="0"/>
        <v>1</v>
      </c>
      <c r="C43" t="str">
        <f t="shared" si="1"/>
        <v>1</v>
      </c>
    </row>
    <row r="44" spans="1:3" x14ac:dyDescent="0.3">
      <c r="A44" t="s">
        <v>49</v>
      </c>
      <c r="B44" t="str">
        <f t="shared" si="0"/>
        <v>2</v>
      </c>
      <c r="C44" t="str">
        <f t="shared" si="1"/>
        <v>4</v>
      </c>
    </row>
    <row r="45" spans="1:3" x14ac:dyDescent="0.3">
      <c r="A45" t="s">
        <v>50</v>
      </c>
      <c r="B45" t="str">
        <f t="shared" si="0"/>
        <v>0</v>
      </c>
      <c r="C45" t="str">
        <f t="shared" si="1"/>
        <v>2</v>
      </c>
    </row>
    <row r="46" spans="1:3" x14ac:dyDescent="0.3">
      <c r="A46" t="s">
        <v>51</v>
      </c>
      <c r="B46" t="str">
        <f t="shared" si="0"/>
        <v>4</v>
      </c>
      <c r="C46" t="str">
        <f t="shared" si="1"/>
        <v>7</v>
      </c>
    </row>
    <row r="47" spans="1:3" x14ac:dyDescent="0.3">
      <c r="A47" t="s">
        <v>52</v>
      </c>
      <c r="B47" t="str">
        <f t="shared" si="0"/>
        <v>6</v>
      </c>
      <c r="C47" t="str">
        <f t="shared" si="1"/>
        <v>0</v>
      </c>
    </row>
    <row r="48" spans="1:3" x14ac:dyDescent="0.3">
      <c r="A48" t="s">
        <v>53</v>
      </c>
      <c r="B48" t="str">
        <f t="shared" si="0"/>
        <v>2</v>
      </c>
      <c r="C48" t="str">
        <f t="shared" si="1"/>
        <v>4</v>
      </c>
    </row>
    <row r="49" spans="1:3" x14ac:dyDescent="0.3">
      <c r="A49" t="s">
        <v>54</v>
      </c>
      <c r="B49" t="str">
        <f t="shared" si="0"/>
        <v>9</v>
      </c>
      <c r="C49" t="str">
        <f t="shared" si="1"/>
        <v>4</v>
      </c>
    </row>
    <row r="50" spans="1:3" x14ac:dyDescent="0.3">
      <c r="A50" t="s">
        <v>55</v>
      </c>
      <c r="B50" t="str">
        <f t="shared" si="0"/>
        <v>8</v>
      </c>
      <c r="C50" t="str">
        <f t="shared" si="1"/>
        <v>9</v>
      </c>
    </row>
    <row r="51" spans="1:3" x14ac:dyDescent="0.3">
      <c r="A51" t="s">
        <v>56</v>
      </c>
      <c r="B51" t="str">
        <f t="shared" si="0"/>
        <v>8</v>
      </c>
      <c r="C51" t="str">
        <f t="shared" si="1"/>
        <v>5</v>
      </c>
    </row>
    <row r="52" spans="1:3" x14ac:dyDescent="0.3">
      <c r="A52" t="s">
        <v>57</v>
      </c>
      <c r="B52" t="str">
        <f t="shared" si="0"/>
        <v>7</v>
      </c>
      <c r="C52" t="str">
        <f t="shared" si="1"/>
        <v>6</v>
      </c>
    </row>
    <row r="53" spans="1:3" x14ac:dyDescent="0.3">
      <c r="A53" t="s">
        <v>58</v>
      </c>
      <c r="B53" t="str">
        <f t="shared" si="0"/>
        <v>7</v>
      </c>
      <c r="C53" t="str">
        <f t="shared" si="1"/>
        <v>8</v>
      </c>
    </row>
    <row r="54" spans="1:3" x14ac:dyDescent="0.3">
      <c r="A54" t="s">
        <v>59</v>
      </c>
      <c r="B54" t="str">
        <f t="shared" si="0"/>
        <v>4</v>
      </c>
      <c r="C54" t="str">
        <f t="shared" si="1"/>
        <v>7</v>
      </c>
    </row>
    <row r="55" spans="1:3" x14ac:dyDescent="0.3">
      <c r="A55" t="s">
        <v>60</v>
      </c>
      <c r="B55" t="str">
        <f t="shared" si="0"/>
        <v>9</v>
      </c>
      <c r="C55" t="str">
        <f t="shared" si="1"/>
        <v>1</v>
      </c>
    </row>
    <row r="56" spans="1:3" x14ac:dyDescent="0.3">
      <c r="A56" t="s">
        <v>61</v>
      </c>
      <c r="B56" t="str">
        <f t="shared" si="0"/>
        <v>5</v>
      </c>
      <c r="C56" t="str">
        <f t="shared" si="1"/>
        <v>5</v>
      </c>
    </row>
    <row r="57" spans="1:3" x14ac:dyDescent="0.3">
      <c r="A57" t="s">
        <v>62</v>
      </c>
      <c r="B57" t="str">
        <f t="shared" si="0"/>
        <v>6</v>
      </c>
      <c r="C57" t="str">
        <f t="shared" si="1"/>
        <v>2</v>
      </c>
    </row>
    <row r="58" spans="1:3" x14ac:dyDescent="0.3">
      <c r="A58" t="s">
        <v>63</v>
      </c>
      <c r="B58" t="str">
        <f t="shared" si="0"/>
        <v>9</v>
      </c>
      <c r="C58" t="str">
        <f t="shared" si="1"/>
        <v>9</v>
      </c>
    </row>
    <row r="59" spans="1:3" x14ac:dyDescent="0.3">
      <c r="A59" t="s">
        <v>64</v>
      </c>
      <c r="B59" t="str">
        <f t="shared" si="0"/>
        <v>8</v>
      </c>
      <c r="C59" t="str">
        <f t="shared" si="1"/>
        <v>1</v>
      </c>
    </row>
    <row r="60" spans="1:3" x14ac:dyDescent="0.3">
      <c r="A60" t="s">
        <v>65</v>
      </c>
      <c r="B60" t="str">
        <f t="shared" si="0"/>
        <v>6</v>
      </c>
      <c r="C60" t="str">
        <f t="shared" si="1"/>
        <v>7</v>
      </c>
    </row>
    <row r="61" spans="1:3" x14ac:dyDescent="0.3">
      <c r="A61" t="s">
        <v>66</v>
      </c>
      <c r="B61" t="str">
        <f t="shared" si="0"/>
        <v>5</v>
      </c>
      <c r="C61" t="str">
        <f t="shared" si="1"/>
        <v>5</v>
      </c>
    </row>
    <row r="62" spans="1:3" x14ac:dyDescent="0.3">
      <c r="A62" t="s">
        <v>67</v>
      </c>
      <c r="B62" t="str">
        <f t="shared" si="0"/>
        <v>5</v>
      </c>
      <c r="C62" t="str">
        <f t="shared" si="1"/>
        <v>4</v>
      </c>
    </row>
    <row r="63" spans="1:3" x14ac:dyDescent="0.3">
      <c r="A63" t="s">
        <v>68</v>
      </c>
      <c r="B63" t="str">
        <f t="shared" si="0"/>
        <v>2</v>
      </c>
      <c r="C63" t="str">
        <f t="shared" si="1"/>
        <v>2</v>
      </c>
    </row>
    <row r="64" spans="1:3" x14ac:dyDescent="0.3">
      <c r="A64" t="s">
        <v>69</v>
      </c>
      <c r="B64" t="str">
        <f t="shared" si="0"/>
        <v>3</v>
      </c>
      <c r="C64" t="str">
        <f t="shared" si="1"/>
        <v>8</v>
      </c>
    </row>
    <row r="65" spans="1:3" x14ac:dyDescent="0.3">
      <c r="A65" t="s">
        <v>70</v>
      </c>
      <c r="B65" t="str">
        <f t="shared" si="0"/>
        <v>9</v>
      </c>
      <c r="C65" t="str">
        <f t="shared" si="1"/>
        <v>9</v>
      </c>
    </row>
    <row r="66" spans="1:3" x14ac:dyDescent="0.3">
      <c r="A66" t="s">
        <v>71</v>
      </c>
      <c r="B66" t="str">
        <f t="shared" si="0"/>
        <v>5</v>
      </c>
      <c r="C66" t="str">
        <f t="shared" si="1"/>
        <v>9</v>
      </c>
    </row>
    <row r="67" spans="1:3" x14ac:dyDescent="0.3">
      <c r="A67" t="s">
        <v>72</v>
      </c>
      <c r="B67" t="str">
        <f t="shared" ref="B67:B130" si="2">MID(A67,4,1)</f>
        <v>8</v>
      </c>
      <c r="C67" t="str">
        <f t="shared" ref="C67:C130" si="3">MID(A67,3,1)</f>
        <v>5</v>
      </c>
    </row>
    <row r="68" spans="1:3" x14ac:dyDescent="0.3">
      <c r="A68" t="s">
        <v>73</v>
      </c>
      <c r="B68" t="str">
        <f t="shared" si="2"/>
        <v>9</v>
      </c>
      <c r="C68" t="str">
        <f t="shared" si="3"/>
        <v>4</v>
      </c>
    </row>
    <row r="69" spans="1:3" x14ac:dyDescent="0.3">
      <c r="A69" t="s">
        <v>74</v>
      </c>
      <c r="B69" t="str">
        <f t="shared" si="2"/>
        <v>1</v>
      </c>
      <c r="C69" t="str">
        <f t="shared" si="3"/>
        <v>4</v>
      </c>
    </row>
    <row r="70" spans="1:3" x14ac:dyDescent="0.3">
      <c r="A70" t="s">
        <v>75</v>
      </c>
      <c r="B70" t="str">
        <f t="shared" si="2"/>
        <v>3</v>
      </c>
      <c r="C70" t="str">
        <f t="shared" si="3"/>
        <v>4</v>
      </c>
    </row>
    <row r="71" spans="1:3" x14ac:dyDescent="0.3">
      <c r="A71" t="s">
        <v>76</v>
      </c>
      <c r="B71" t="str">
        <f t="shared" si="2"/>
        <v>4</v>
      </c>
      <c r="C71" t="str">
        <f t="shared" si="3"/>
        <v>4</v>
      </c>
    </row>
    <row r="72" spans="1:3" x14ac:dyDescent="0.3">
      <c r="A72" t="s">
        <v>77</v>
      </c>
      <c r="B72" t="str">
        <f t="shared" si="2"/>
        <v>7</v>
      </c>
      <c r="C72" t="str">
        <f t="shared" si="3"/>
        <v>6</v>
      </c>
    </row>
    <row r="73" spans="1:3" x14ac:dyDescent="0.3">
      <c r="A73" t="s">
        <v>78</v>
      </c>
      <c r="B73" t="str">
        <f t="shared" si="2"/>
        <v>6</v>
      </c>
      <c r="C73" t="str">
        <f t="shared" si="3"/>
        <v>7</v>
      </c>
    </row>
    <row r="74" spans="1:3" x14ac:dyDescent="0.3">
      <c r="A74" t="s">
        <v>79</v>
      </c>
      <c r="B74" t="str">
        <f t="shared" si="2"/>
        <v>8</v>
      </c>
      <c r="C74" t="str">
        <f t="shared" si="3"/>
        <v>2</v>
      </c>
    </row>
    <row r="75" spans="1:3" x14ac:dyDescent="0.3">
      <c r="A75" t="s">
        <v>80</v>
      </c>
      <c r="B75" t="str">
        <f t="shared" si="2"/>
        <v>1</v>
      </c>
      <c r="C75" t="str">
        <f t="shared" si="3"/>
        <v>0</v>
      </c>
    </row>
    <row r="76" spans="1:3" x14ac:dyDescent="0.3">
      <c r="A76" t="s">
        <v>81</v>
      </c>
      <c r="B76" t="str">
        <f t="shared" si="2"/>
        <v>1</v>
      </c>
      <c r="C76" t="str">
        <f t="shared" si="3"/>
        <v>7</v>
      </c>
    </row>
    <row r="77" spans="1:3" x14ac:dyDescent="0.3">
      <c r="A77" t="s">
        <v>82</v>
      </c>
      <c r="B77" t="str">
        <f t="shared" si="2"/>
        <v>6</v>
      </c>
      <c r="C77" t="str">
        <f t="shared" si="3"/>
        <v>8</v>
      </c>
    </row>
    <row r="78" spans="1:3" x14ac:dyDescent="0.3">
      <c r="A78" t="s">
        <v>83</v>
      </c>
      <c r="B78" t="str">
        <f t="shared" si="2"/>
        <v>8</v>
      </c>
      <c r="C78" t="str">
        <f t="shared" si="3"/>
        <v>6</v>
      </c>
    </row>
    <row r="79" spans="1:3" x14ac:dyDescent="0.3">
      <c r="A79" t="s">
        <v>84</v>
      </c>
      <c r="B79" t="str">
        <f t="shared" si="2"/>
        <v>5</v>
      </c>
      <c r="C79" t="str">
        <f>MID(A79,3,1)</f>
        <v>6</v>
      </c>
    </row>
    <row r="80" spans="1:3" x14ac:dyDescent="0.3">
      <c r="A80" t="s">
        <v>85</v>
      </c>
      <c r="B80" t="str">
        <f t="shared" si="2"/>
        <v>1</v>
      </c>
      <c r="C80" t="str">
        <f t="shared" si="3"/>
        <v>8</v>
      </c>
    </row>
    <row r="81" spans="1:3" x14ac:dyDescent="0.3">
      <c r="A81" t="s">
        <v>86</v>
      </c>
      <c r="B81" t="str">
        <f t="shared" si="2"/>
        <v>1</v>
      </c>
      <c r="C81" t="str">
        <f t="shared" si="3"/>
        <v>3</v>
      </c>
    </row>
    <row r="82" spans="1:3" x14ac:dyDescent="0.3">
      <c r="A82" t="s">
        <v>87</v>
      </c>
      <c r="B82" t="str">
        <f t="shared" si="2"/>
        <v>4</v>
      </c>
      <c r="C82" t="str">
        <f t="shared" si="3"/>
        <v>9</v>
      </c>
    </row>
    <row r="83" spans="1:3" x14ac:dyDescent="0.3">
      <c r="A83" t="s">
        <v>88</v>
      </c>
      <c r="B83" t="str">
        <f t="shared" si="2"/>
        <v>3</v>
      </c>
      <c r="C83" t="str">
        <f t="shared" si="3"/>
        <v>4</v>
      </c>
    </row>
    <row r="84" spans="1:3" x14ac:dyDescent="0.3">
      <c r="A84" t="s">
        <v>89</v>
      </c>
      <c r="B84" t="str">
        <f t="shared" si="2"/>
        <v>1</v>
      </c>
      <c r="C84" t="str">
        <f t="shared" si="3"/>
        <v>5</v>
      </c>
    </row>
    <row r="85" spans="1:3" x14ac:dyDescent="0.3">
      <c r="A85" t="s">
        <v>90</v>
      </c>
      <c r="B85" t="str">
        <f t="shared" si="2"/>
        <v>9</v>
      </c>
      <c r="C85" t="str">
        <f t="shared" si="3"/>
        <v>6</v>
      </c>
    </row>
    <row r="86" spans="1:3" x14ac:dyDescent="0.3">
      <c r="A86" t="s">
        <v>91</v>
      </c>
      <c r="B86" t="str">
        <f t="shared" si="2"/>
        <v>3</v>
      </c>
      <c r="C86" t="str">
        <f t="shared" si="3"/>
        <v>0</v>
      </c>
    </row>
    <row r="87" spans="1:3" x14ac:dyDescent="0.3">
      <c r="A87" t="s">
        <v>92</v>
      </c>
      <c r="B87" t="str">
        <f t="shared" si="2"/>
        <v>4</v>
      </c>
      <c r="C87" t="str">
        <f t="shared" si="3"/>
        <v>4</v>
      </c>
    </row>
    <row r="88" spans="1:3" x14ac:dyDescent="0.3">
      <c r="A88" t="s">
        <v>93</v>
      </c>
      <c r="B88" t="str">
        <f t="shared" si="2"/>
        <v>0</v>
      </c>
      <c r="C88" t="str">
        <f t="shared" si="3"/>
        <v>7</v>
      </c>
    </row>
    <row r="89" spans="1:3" x14ac:dyDescent="0.3">
      <c r="A89" t="s">
        <v>94</v>
      </c>
      <c r="B89" t="str">
        <f t="shared" si="2"/>
        <v>4</v>
      </c>
      <c r="C89" t="str">
        <f t="shared" si="3"/>
        <v>0</v>
      </c>
    </row>
    <row r="90" spans="1:3" x14ac:dyDescent="0.3">
      <c r="A90" t="s">
        <v>95</v>
      </c>
      <c r="B90" t="str">
        <f t="shared" si="2"/>
        <v>9</v>
      </c>
      <c r="C90" t="str">
        <f t="shared" si="3"/>
        <v>3</v>
      </c>
    </row>
    <row r="91" spans="1:3" x14ac:dyDescent="0.3">
      <c r="A91" t="s">
        <v>96</v>
      </c>
      <c r="B91" t="str">
        <f t="shared" si="2"/>
        <v>7</v>
      </c>
      <c r="C91" t="str">
        <f t="shared" si="3"/>
        <v>4</v>
      </c>
    </row>
    <row r="92" spans="1:3" x14ac:dyDescent="0.3">
      <c r="A92" t="s">
        <v>97</v>
      </c>
      <c r="B92" t="str">
        <f t="shared" si="2"/>
        <v>7</v>
      </c>
      <c r="C92" t="str">
        <f t="shared" si="3"/>
        <v>2</v>
      </c>
    </row>
    <row r="93" spans="1:3" x14ac:dyDescent="0.3">
      <c r="A93" t="s">
        <v>98</v>
      </c>
      <c r="B93" t="str">
        <f t="shared" si="2"/>
        <v>6</v>
      </c>
      <c r="C93" t="str">
        <f t="shared" si="3"/>
        <v>6</v>
      </c>
    </row>
    <row r="94" spans="1:3" x14ac:dyDescent="0.3">
      <c r="A94" t="s">
        <v>99</v>
      </c>
      <c r="B94" t="str">
        <f t="shared" si="2"/>
        <v>1</v>
      </c>
      <c r="C94" t="str">
        <f t="shared" si="3"/>
        <v>8</v>
      </c>
    </row>
    <row r="95" spans="1:3" x14ac:dyDescent="0.3">
      <c r="A95" t="s">
        <v>100</v>
      </c>
      <c r="B95" t="str">
        <f t="shared" si="2"/>
        <v>8</v>
      </c>
      <c r="C95" t="str">
        <f t="shared" si="3"/>
        <v>7</v>
      </c>
    </row>
    <row r="96" spans="1:3" x14ac:dyDescent="0.3">
      <c r="A96" t="s">
        <v>101</v>
      </c>
      <c r="B96" t="str">
        <f t="shared" si="2"/>
        <v>1</v>
      </c>
      <c r="C96" t="str">
        <f t="shared" si="3"/>
        <v>6</v>
      </c>
    </row>
    <row r="97" spans="1:3" x14ac:dyDescent="0.3">
      <c r="A97" t="s">
        <v>102</v>
      </c>
      <c r="B97" t="str">
        <f t="shared" si="2"/>
        <v>1</v>
      </c>
      <c r="C97" t="str">
        <f t="shared" si="3"/>
        <v>2</v>
      </c>
    </row>
    <row r="98" spans="1:3" x14ac:dyDescent="0.3">
      <c r="A98" t="s">
        <v>103</v>
      </c>
      <c r="B98" t="str">
        <f t="shared" si="2"/>
        <v>0</v>
      </c>
      <c r="C98" t="str">
        <f t="shared" si="3"/>
        <v>9</v>
      </c>
    </row>
    <row r="99" spans="1:3" x14ac:dyDescent="0.3">
      <c r="A99" t="s">
        <v>104</v>
      </c>
      <c r="B99" t="str">
        <f t="shared" si="2"/>
        <v>5</v>
      </c>
      <c r="C99" t="str">
        <f t="shared" si="3"/>
        <v>2</v>
      </c>
    </row>
    <row r="100" spans="1:3" x14ac:dyDescent="0.3">
      <c r="A100" t="s">
        <v>105</v>
      </c>
      <c r="B100" t="str">
        <f t="shared" si="2"/>
        <v>0</v>
      </c>
      <c r="C100" t="str">
        <f t="shared" si="3"/>
        <v>1</v>
      </c>
    </row>
    <row r="101" spans="1:3" x14ac:dyDescent="0.3">
      <c r="A101" t="s">
        <v>106</v>
      </c>
      <c r="B101" t="str">
        <f t="shared" si="2"/>
        <v>0</v>
      </c>
      <c r="C101" t="str">
        <f t="shared" si="3"/>
        <v>0</v>
      </c>
    </row>
    <row r="102" spans="1:3" x14ac:dyDescent="0.3">
      <c r="A102" t="s">
        <v>107</v>
      </c>
      <c r="B102" t="str">
        <f t="shared" si="2"/>
        <v>6</v>
      </c>
      <c r="C102" t="str">
        <f t="shared" si="3"/>
        <v>3</v>
      </c>
    </row>
    <row r="103" spans="1:3" x14ac:dyDescent="0.3">
      <c r="A103" t="s">
        <v>108</v>
      </c>
      <c r="B103" t="str">
        <f t="shared" si="2"/>
        <v>1</v>
      </c>
      <c r="C103" t="str">
        <f t="shared" si="3"/>
        <v>4</v>
      </c>
    </row>
    <row r="104" spans="1:3" x14ac:dyDescent="0.3">
      <c r="A104" t="s">
        <v>109</v>
      </c>
      <c r="B104" t="str">
        <f t="shared" si="2"/>
        <v>1</v>
      </c>
      <c r="C104" t="str">
        <f t="shared" si="3"/>
        <v>8</v>
      </c>
    </row>
    <row r="105" spans="1:3" x14ac:dyDescent="0.3">
      <c r="A105" t="s">
        <v>110</v>
      </c>
      <c r="B105" t="str">
        <f t="shared" si="2"/>
        <v>0</v>
      </c>
      <c r="C105" t="str">
        <f t="shared" si="3"/>
        <v>7</v>
      </c>
    </row>
    <row r="106" spans="1:3" x14ac:dyDescent="0.3">
      <c r="A106" t="s">
        <v>111</v>
      </c>
      <c r="B106" t="str">
        <f t="shared" si="2"/>
        <v>9</v>
      </c>
      <c r="C106" t="str">
        <f t="shared" si="3"/>
        <v>9</v>
      </c>
    </row>
    <row r="107" spans="1:3" x14ac:dyDescent="0.3">
      <c r="A107" t="s">
        <v>112</v>
      </c>
      <c r="B107" t="str">
        <f t="shared" si="2"/>
        <v>0</v>
      </c>
      <c r="C107" t="str">
        <f t="shared" si="3"/>
        <v>5</v>
      </c>
    </row>
    <row r="108" spans="1:3" x14ac:dyDescent="0.3">
      <c r="A108" t="s">
        <v>113</v>
      </c>
      <c r="B108" t="str">
        <f t="shared" si="2"/>
        <v>3</v>
      </c>
      <c r="C108" t="str">
        <f t="shared" si="3"/>
        <v>4</v>
      </c>
    </row>
    <row r="109" spans="1:3" x14ac:dyDescent="0.3">
      <c r="A109" t="s">
        <v>114</v>
      </c>
      <c r="B109" t="str">
        <f t="shared" si="2"/>
        <v>1</v>
      </c>
      <c r="C109" t="str">
        <f t="shared" si="3"/>
        <v>2</v>
      </c>
    </row>
    <row r="110" spans="1:3" x14ac:dyDescent="0.3">
      <c r="A110" t="s">
        <v>115</v>
      </c>
      <c r="B110" t="str">
        <f t="shared" si="2"/>
        <v>5</v>
      </c>
      <c r="C110" t="str">
        <f t="shared" si="3"/>
        <v>3</v>
      </c>
    </row>
    <row r="111" spans="1:3" x14ac:dyDescent="0.3">
      <c r="A111" t="s">
        <v>116</v>
      </c>
      <c r="B111" t="str">
        <f t="shared" si="2"/>
        <v>0</v>
      </c>
      <c r="C111" t="str">
        <f t="shared" si="3"/>
        <v>1</v>
      </c>
    </row>
    <row r="112" spans="1:3" x14ac:dyDescent="0.3">
      <c r="A112" t="s">
        <v>117</v>
      </c>
      <c r="B112" t="str">
        <f t="shared" si="2"/>
        <v>2</v>
      </c>
      <c r="C112" t="str">
        <f t="shared" si="3"/>
        <v>2</v>
      </c>
    </row>
    <row r="113" spans="1:3" x14ac:dyDescent="0.3">
      <c r="A113" t="s">
        <v>118</v>
      </c>
      <c r="B113" t="str">
        <f t="shared" si="2"/>
        <v>2</v>
      </c>
      <c r="C113" t="str">
        <f t="shared" si="3"/>
        <v>1</v>
      </c>
    </row>
    <row r="114" spans="1:3" x14ac:dyDescent="0.3">
      <c r="A114" t="s">
        <v>119</v>
      </c>
      <c r="B114" t="str">
        <f t="shared" si="2"/>
        <v>1</v>
      </c>
      <c r="C114" t="str">
        <f t="shared" si="3"/>
        <v>6</v>
      </c>
    </row>
    <row r="115" spans="1:3" x14ac:dyDescent="0.3">
      <c r="A115" t="s">
        <v>120</v>
      </c>
      <c r="B115" t="str">
        <f t="shared" si="2"/>
        <v>6</v>
      </c>
      <c r="C115" t="str">
        <f t="shared" si="3"/>
        <v>6</v>
      </c>
    </row>
    <row r="116" spans="1:3" x14ac:dyDescent="0.3">
      <c r="A116" t="s">
        <v>121</v>
      </c>
      <c r="B116" t="str">
        <f t="shared" si="2"/>
        <v>3</v>
      </c>
      <c r="C116" t="str">
        <f t="shared" si="3"/>
        <v>8</v>
      </c>
    </row>
    <row r="117" spans="1:3" x14ac:dyDescent="0.3">
      <c r="A117" t="s">
        <v>122</v>
      </c>
      <c r="B117" t="str">
        <f t="shared" si="2"/>
        <v>2</v>
      </c>
      <c r="C117" t="str">
        <f t="shared" si="3"/>
        <v>2</v>
      </c>
    </row>
    <row r="118" spans="1:3" x14ac:dyDescent="0.3">
      <c r="A118" t="s">
        <v>123</v>
      </c>
      <c r="B118" t="str">
        <f t="shared" si="2"/>
        <v>9</v>
      </c>
      <c r="C118" t="str">
        <f t="shared" si="3"/>
        <v>7</v>
      </c>
    </row>
    <row r="119" spans="1:3" x14ac:dyDescent="0.3">
      <c r="A119" t="s">
        <v>124</v>
      </c>
      <c r="B119" t="str">
        <f t="shared" si="2"/>
        <v>1</v>
      </c>
      <c r="C119" t="str">
        <f t="shared" si="3"/>
        <v>2</v>
      </c>
    </row>
    <row r="120" spans="1:3" x14ac:dyDescent="0.3">
      <c r="A120" t="s">
        <v>125</v>
      </c>
      <c r="B120" t="str">
        <f t="shared" si="2"/>
        <v>3</v>
      </c>
      <c r="C120" t="str">
        <f t="shared" si="3"/>
        <v>6</v>
      </c>
    </row>
    <row r="121" spans="1:3" x14ac:dyDescent="0.3">
      <c r="A121" t="s">
        <v>126</v>
      </c>
      <c r="B121" t="str">
        <f t="shared" si="2"/>
        <v>2</v>
      </c>
      <c r="C121" t="str">
        <f t="shared" si="3"/>
        <v>5</v>
      </c>
    </row>
    <row r="122" spans="1:3" x14ac:dyDescent="0.3">
      <c r="A122" t="s">
        <v>127</v>
      </c>
      <c r="B122" t="str">
        <f t="shared" si="2"/>
        <v>9</v>
      </c>
      <c r="C122" t="str">
        <f t="shared" si="3"/>
        <v>6</v>
      </c>
    </row>
    <row r="123" spans="1:3" x14ac:dyDescent="0.3">
      <c r="A123" t="s">
        <v>128</v>
      </c>
      <c r="B123" t="str">
        <f t="shared" si="2"/>
        <v>7</v>
      </c>
      <c r="C123" t="str">
        <f t="shared" si="3"/>
        <v>1</v>
      </c>
    </row>
    <row r="124" spans="1:3" x14ac:dyDescent="0.3">
      <c r="A124" t="s">
        <v>129</v>
      </c>
      <c r="B124" t="str">
        <f t="shared" si="2"/>
        <v>2</v>
      </c>
      <c r="C124" t="str">
        <f t="shared" si="3"/>
        <v>0</v>
      </c>
    </row>
    <row r="125" spans="1:3" x14ac:dyDescent="0.3">
      <c r="A125" t="s">
        <v>130</v>
      </c>
      <c r="B125" t="str">
        <f t="shared" si="2"/>
        <v>1</v>
      </c>
      <c r="C125" t="str">
        <f t="shared" si="3"/>
        <v>0</v>
      </c>
    </row>
    <row r="126" spans="1:3" x14ac:dyDescent="0.3">
      <c r="A126" t="s">
        <v>131</v>
      </c>
      <c r="B126" t="str">
        <f t="shared" si="2"/>
        <v>0</v>
      </c>
      <c r="C126" t="str">
        <f t="shared" si="3"/>
        <v>3</v>
      </c>
    </row>
    <row r="127" spans="1:3" x14ac:dyDescent="0.3">
      <c r="A127" t="s">
        <v>132</v>
      </c>
      <c r="B127" t="str">
        <f t="shared" si="2"/>
        <v>2</v>
      </c>
      <c r="C127" t="str">
        <f t="shared" si="3"/>
        <v>9</v>
      </c>
    </row>
    <row r="128" spans="1:3" x14ac:dyDescent="0.3">
      <c r="A128" t="s">
        <v>133</v>
      </c>
      <c r="B128" t="str">
        <f t="shared" si="2"/>
        <v>4</v>
      </c>
      <c r="C128" t="str">
        <f t="shared" si="3"/>
        <v>9</v>
      </c>
    </row>
    <row r="129" spans="1:3" x14ac:dyDescent="0.3">
      <c r="A129" t="s">
        <v>134</v>
      </c>
      <c r="B129" t="str">
        <f t="shared" si="2"/>
        <v>0</v>
      </c>
      <c r="C129" t="str">
        <f t="shared" si="3"/>
        <v>1</v>
      </c>
    </row>
    <row r="130" spans="1:3" x14ac:dyDescent="0.3">
      <c r="A130" t="s">
        <v>135</v>
      </c>
      <c r="B130" t="str">
        <f t="shared" si="2"/>
        <v>5</v>
      </c>
      <c r="C130" t="str">
        <f t="shared" si="3"/>
        <v>7</v>
      </c>
    </row>
    <row r="131" spans="1:3" x14ac:dyDescent="0.3">
      <c r="A131" t="s">
        <v>136</v>
      </c>
      <c r="B131" t="str">
        <f t="shared" ref="B131:B185" si="4">MID(A131,4,1)</f>
        <v>8</v>
      </c>
      <c r="C131" t="str">
        <f t="shared" ref="C131:C185" si="5">MID(A131,3,1)</f>
        <v>2</v>
      </c>
    </row>
    <row r="132" spans="1:3" x14ac:dyDescent="0.3">
      <c r="A132" t="s">
        <v>137</v>
      </c>
      <c r="B132" t="str">
        <f t="shared" si="4"/>
        <v>5</v>
      </c>
      <c r="C132" t="str">
        <f t="shared" si="5"/>
        <v>2</v>
      </c>
    </row>
    <row r="133" spans="1:3" x14ac:dyDescent="0.3">
      <c r="A133" t="s">
        <v>138</v>
      </c>
      <c r="B133" t="str">
        <f t="shared" si="4"/>
        <v>3</v>
      </c>
      <c r="C133" t="str">
        <f t="shared" si="5"/>
        <v>0</v>
      </c>
    </row>
    <row r="134" spans="1:3" x14ac:dyDescent="0.3">
      <c r="A134" t="s">
        <v>139</v>
      </c>
      <c r="B134" t="str">
        <f t="shared" si="4"/>
        <v>2</v>
      </c>
      <c r="C134" t="str">
        <f t="shared" si="5"/>
        <v>1</v>
      </c>
    </row>
    <row r="135" spans="1:3" x14ac:dyDescent="0.3">
      <c r="A135" t="s">
        <v>140</v>
      </c>
      <c r="B135" t="str">
        <f t="shared" si="4"/>
        <v>4</v>
      </c>
      <c r="C135" t="str">
        <f t="shared" si="5"/>
        <v>7</v>
      </c>
    </row>
    <row r="136" spans="1:3" x14ac:dyDescent="0.3">
      <c r="A136" t="s">
        <v>141</v>
      </c>
      <c r="B136" t="str">
        <f t="shared" si="4"/>
        <v>3</v>
      </c>
      <c r="C136" t="str">
        <f t="shared" si="5"/>
        <v>6</v>
      </c>
    </row>
    <row r="137" spans="1:3" x14ac:dyDescent="0.3">
      <c r="A137" t="s">
        <v>142</v>
      </c>
      <c r="B137" t="str">
        <f t="shared" si="4"/>
        <v>6</v>
      </c>
      <c r="C137" t="str">
        <f t="shared" si="5"/>
        <v>9</v>
      </c>
    </row>
    <row r="138" spans="1:3" x14ac:dyDescent="0.3">
      <c r="A138" t="s">
        <v>143</v>
      </c>
      <c r="B138" t="str">
        <f t="shared" si="4"/>
        <v>9</v>
      </c>
      <c r="C138" t="str">
        <f t="shared" si="5"/>
        <v>9</v>
      </c>
    </row>
    <row r="139" spans="1:3" x14ac:dyDescent="0.3">
      <c r="A139" t="s">
        <v>144</v>
      </c>
      <c r="B139" t="str">
        <f t="shared" si="4"/>
        <v>4</v>
      </c>
      <c r="C139" t="str">
        <f t="shared" si="5"/>
        <v>4</v>
      </c>
    </row>
    <row r="140" spans="1:3" x14ac:dyDescent="0.3">
      <c r="A140" t="s">
        <v>145</v>
      </c>
      <c r="B140" t="str">
        <f t="shared" si="4"/>
        <v>6</v>
      </c>
      <c r="C140" t="str">
        <f t="shared" si="5"/>
        <v>8</v>
      </c>
    </row>
    <row r="141" spans="1:3" x14ac:dyDescent="0.3">
      <c r="A141" t="s">
        <v>146</v>
      </c>
      <c r="B141" t="str">
        <f t="shared" si="4"/>
        <v>4</v>
      </c>
      <c r="C141" t="str">
        <f t="shared" si="5"/>
        <v>8</v>
      </c>
    </row>
    <row r="142" spans="1:3" x14ac:dyDescent="0.3">
      <c r="A142" t="s">
        <v>147</v>
      </c>
      <c r="B142" t="str">
        <f t="shared" si="4"/>
        <v>1</v>
      </c>
      <c r="C142" t="str">
        <f t="shared" si="5"/>
        <v>5</v>
      </c>
    </row>
    <row r="143" spans="1:3" x14ac:dyDescent="0.3">
      <c r="A143" t="s">
        <v>148</v>
      </c>
      <c r="B143" t="str">
        <f t="shared" si="4"/>
        <v>4</v>
      </c>
      <c r="C143" t="str">
        <f t="shared" si="5"/>
        <v>1</v>
      </c>
    </row>
    <row r="144" spans="1:3" x14ac:dyDescent="0.3">
      <c r="A144" t="s">
        <v>149</v>
      </c>
      <c r="B144" t="str">
        <f t="shared" si="4"/>
        <v>3</v>
      </c>
      <c r="C144" t="str">
        <f t="shared" si="5"/>
        <v>8</v>
      </c>
    </row>
    <row r="145" spans="1:3" x14ac:dyDescent="0.3">
      <c r="A145" t="s">
        <v>150</v>
      </c>
      <c r="B145" t="str">
        <f t="shared" si="4"/>
        <v>9</v>
      </c>
      <c r="C145" t="str">
        <f t="shared" si="5"/>
        <v>4</v>
      </c>
    </row>
    <row r="146" spans="1:3" x14ac:dyDescent="0.3">
      <c r="A146" t="s">
        <v>151</v>
      </c>
      <c r="B146" t="str">
        <f t="shared" si="4"/>
        <v>9</v>
      </c>
      <c r="C146" t="str">
        <f t="shared" si="5"/>
        <v>1</v>
      </c>
    </row>
    <row r="147" spans="1:3" x14ac:dyDescent="0.3">
      <c r="A147" t="s">
        <v>152</v>
      </c>
      <c r="B147" t="str">
        <f t="shared" si="4"/>
        <v>2</v>
      </c>
      <c r="C147" t="str">
        <f t="shared" si="5"/>
        <v>4</v>
      </c>
    </row>
    <row r="148" spans="1:3" x14ac:dyDescent="0.3">
      <c r="A148" t="s">
        <v>153</v>
      </c>
      <c r="B148" t="str">
        <f t="shared" si="4"/>
        <v>1</v>
      </c>
      <c r="C148" t="str">
        <f t="shared" si="5"/>
        <v>2</v>
      </c>
    </row>
    <row r="149" spans="1:3" x14ac:dyDescent="0.3">
      <c r="A149" t="s">
        <v>154</v>
      </c>
      <c r="B149" t="str">
        <f t="shared" si="4"/>
        <v>7</v>
      </c>
      <c r="C149" t="str">
        <f t="shared" si="5"/>
        <v>0</v>
      </c>
    </row>
    <row r="150" spans="1:3" x14ac:dyDescent="0.3">
      <c r="A150" t="s">
        <v>155</v>
      </c>
      <c r="B150" t="str">
        <f t="shared" si="4"/>
        <v>8</v>
      </c>
      <c r="C150" t="str">
        <f t="shared" si="5"/>
        <v>9</v>
      </c>
    </row>
    <row r="151" spans="1:3" x14ac:dyDescent="0.3">
      <c r="A151" t="s">
        <v>156</v>
      </c>
      <c r="B151" t="str">
        <f t="shared" si="4"/>
        <v>2</v>
      </c>
      <c r="C151" t="str">
        <f t="shared" si="5"/>
        <v>2</v>
      </c>
    </row>
    <row r="152" spans="1:3" x14ac:dyDescent="0.3">
      <c r="A152" t="s">
        <v>157</v>
      </c>
      <c r="B152" t="str">
        <f t="shared" si="4"/>
        <v>1</v>
      </c>
      <c r="C152" t="str">
        <f t="shared" si="5"/>
        <v>7</v>
      </c>
    </row>
    <row r="153" spans="1:3" x14ac:dyDescent="0.3">
      <c r="A153" t="s">
        <v>158</v>
      </c>
      <c r="B153" t="str">
        <f t="shared" si="4"/>
        <v>7</v>
      </c>
      <c r="C153" t="str">
        <f t="shared" si="5"/>
        <v>7</v>
      </c>
    </row>
    <row r="154" spans="1:3" x14ac:dyDescent="0.3">
      <c r="A154" t="s">
        <v>159</v>
      </c>
      <c r="B154" t="str">
        <f t="shared" si="4"/>
        <v>9</v>
      </c>
      <c r="C154" t="str">
        <f t="shared" si="5"/>
        <v>7</v>
      </c>
    </row>
    <row r="155" spans="1:3" x14ac:dyDescent="0.3">
      <c r="A155" t="s">
        <v>160</v>
      </c>
      <c r="B155" t="str">
        <f t="shared" si="4"/>
        <v>7</v>
      </c>
      <c r="C155" t="str">
        <f t="shared" si="5"/>
        <v>9</v>
      </c>
    </row>
    <row r="156" spans="1:3" x14ac:dyDescent="0.3">
      <c r="A156" t="s">
        <v>161</v>
      </c>
      <c r="B156" t="str">
        <f t="shared" si="4"/>
        <v>8</v>
      </c>
      <c r="C156" t="str">
        <f t="shared" si="5"/>
        <v>7</v>
      </c>
    </row>
    <row r="157" spans="1:3" x14ac:dyDescent="0.3">
      <c r="A157" t="s">
        <v>162</v>
      </c>
      <c r="B157" t="str">
        <f t="shared" si="4"/>
        <v>5</v>
      </c>
      <c r="C157" t="str">
        <f t="shared" si="5"/>
        <v>6</v>
      </c>
    </row>
    <row r="158" spans="1:3" x14ac:dyDescent="0.3">
      <c r="A158" t="s">
        <v>163</v>
      </c>
      <c r="B158" t="str">
        <f t="shared" si="4"/>
        <v>6</v>
      </c>
      <c r="C158" t="str">
        <f t="shared" si="5"/>
        <v>3</v>
      </c>
    </row>
    <row r="159" spans="1:3" x14ac:dyDescent="0.3">
      <c r="A159" t="s">
        <v>164</v>
      </c>
      <c r="B159" t="str">
        <f t="shared" si="4"/>
        <v>8</v>
      </c>
      <c r="C159" t="str">
        <f t="shared" si="5"/>
        <v>8</v>
      </c>
    </row>
    <row r="160" spans="1:3" x14ac:dyDescent="0.3">
      <c r="A160" t="s">
        <v>165</v>
      </c>
      <c r="B160" t="str">
        <f t="shared" si="4"/>
        <v>2</v>
      </c>
      <c r="C160" t="str">
        <f t="shared" si="5"/>
        <v>1</v>
      </c>
    </row>
    <row r="161" spans="1:3" x14ac:dyDescent="0.3">
      <c r="A161" t="s">
        <v>166</v>
      </c>
      <c r="B161" t="str">
        <f t="shared" si="4"/>
        <v>6</v>
      </c>
      <c r="C161" t="str">
        <f t="shared" si="5"/>
        <v>1</v>
      </c>
    </row>
    <row r="162" spans="1:3" x14ac:dyDescent="0.3">
      <c r="A162" t="s">
        <v>167</v>
      </c>
      <c r="B162" t="str">
        <f t="shared" si="4"/>
        <v>1</v>
      </c>
      <c r="C162" t="str">
        <f t="shared" si="5"/>
        <v>1</v>
      </c>
    </row>
    <row r="163" spans="1:3" x14ac:dyDescent="0.3">
      <c r="A163" t="s">
        <v>168</v>
      </c>
      <c r="B163" t="str">
        <f t="shared" si="4"/>
        <v>3</v>
      </c>
      <c r="C163" t="str">
        <f t="shared" si="5"/>
        <v>4</v>
      </c>
    </row>
    <row r="164" spans="1:3" x14ac:dyDescent="0.3">
      <c r="A164" t="s">
        <v>169</v>
      </c>
      <c r="B164" t="str">
        <f t="shared" si="4"/>
        <v>3</v>
      </c>
      <c r="C164" t="str">
        <f t="shared" si="5"/>
        <v>9</v>
      </c>
    </row>
    <row r="165" spans="1:3" x14ac:dyDescent="0.3">
      <c r="A165" t="s">
        <v>170</v>
      </c>
      <c r="B165" t="str">
        <f t="shared" si="4"/>
        <v>1</v>
      </c>
      <c r="C165" t="str">
        <f t="shared" si="5"/>
        <v>4</v>
      </c>
    </row>
    <row r="166" spans="1:3" x14ac:dyDescent="0.3">
      <c r="A166" t="s">
        <v>171</v>
      </c>
      <c r="B166" t="str">
        <f t="shared" si="4"/>
        <v>2</v>
      </c>
      <c r="C166" t="str">
        <f t="shared" si="5"/>
        <v>7</v>
      </c>
    </row>
    <row r="167" spans="1:3" x14ac:dyDescent="0.3">
      <c r="A167" t="s">
        <v>172</v>
      </c>
      <c r="B167" t="str">
        <f t="shared" si="4"/>
        <v>3</v>
      </c>
      <c r="C167" t="str">
        <f t="shared" si="5"/>
        <v>6</v>
      </c>
    </row>
    <row r="168" spans="1:3" x14ac:dyDescent="0.3">
      <c r="A168" t="s">
        <v>173</v>
      </c>
      <c r="B168" t="str">
        <f t="shared" si="4"/>
        <v>2</v>
      </c>
      <c r="C168" t="str">
        <f t="shared" si="5"/>
        <v>3</v>
      </c>
    </row>
    <row r="169" spans="1:3" x14ac:dyDescent="0.3">
      <c r="A169" t="s">
        <v>174</v>
      </c>
      <c r="B169" t="str">
        <f t="shared" si="4"/>
        <v>6</v>
      </c>
      <c r="C169" t="str">
        <f t="shared" si="5"/>
        <v>4</v>
      </c>
    </row>
    <row r="170" spans="1:3" x14ac:dyDescent="0.3">
      <c r="A170" t="s">
        <v>175</v>
      </c>
      <c r="B170" t="str">
        <f t="shared" si="4"/>
        <v>8</v>
      </c>
      <c r="C170" t="str">
        <f t="shared" si="5"/>
        <v>8</v>
      </c>
    </row>
    <row r="171" spans="1:3" x14ac:dyDescent="0.3">
      <c r="A171" t="s">
        <v>176</v>
      </c>
      <c r="B171" t="str">
        <f t="shared" si="4"/>
        <v>0</v>
      </c>
      <c r="C171" t="str">
        <f t="shared" si="5"/>
        <v>4</v>
      </c>
    </row>
    <row r="172" spans="1:3" x14ac:dyDescent="0.3">
      <c r="A172" t="s">
        <v>177</v>
      </c>
      <c r="B172" t="str">
        <f t="shared" si="4"/>
        <v>7</v>
      </c>
      <c r="C172" t="str">
        <f t="shared" si="5"/>
        <v>2</v>
      </c>
    </row>
    <row r="173" spans="1:3" x14ac:dyDescent="0.3">
      <c r="A173" t="s">
        <v>178</v>
      </c>
      <c r="B173" t="str">
        <f t="shared" si="4"/>
        <v>2</v>
      </c>
      <c r="C173" t="str">
        <f t="shared" si="5"/>
        <v>8</v>
      </c>
    </row>
    <row r="174" spans="1:3" x14ac:dyDescent="0.3">
      <c r="A174" t="s">
        <v>179</v>
      </c>
      <c r="B174" t="str">
        <f t="shared" si="4"/>
        <v>7</v>
      </c>
      <c r="C174" t="str">
        <f t="shared" si="5"/>
        <v>3</v>
      </c>
    </row>
    <row r="175" spans="1:3" x14ac:dyDescent="0.3">
      <c r="A175" t="s">
        <v>180</v>
      </c>
      <c r="B175" t="str">
        <f t="shared" si="4"/>
        <v>9</v>
      </c>
      <c r="C175" t="str">
        <f t="shared" si="5"/>
        <v>3</v>
      </c>
    </row>
    <row r="176" spans="1:3" x14ac:dyDescent="0.3">
      <c r="A176" t="s">
        <v>181</v>
      </c>
      <c r="B176" t="str">
        <f t="shared" si="4"/>
        <v>1</v>
      </c>
      <c r="C176" t="str">
        <f t="shared" si="5"/>
        <v>2</v>
      </c>
    </row>
    <row r="177" spans="1:6" x14ac:dyDescent="0.3">
      <c r="A177" t="s">
        <v>182</v>
      </c>
      <c r="B177" t="str">
        <f t="shared" si="4"/>
        <v>3</v>
      </c>
      <c r="C177" t="str">
        <f t="shared" si="5"/>
        <v>8</v>
      </c>
    </row>
    <row r="178" spans="1:6" x14ac:dyDescent="0.3">
      <c r="A178" t="s">
        <v>197</v>
      </c>
      <c r="B178" t="str">
        <f t="shared" si="4"/>
        <v>3</v>
      </c>
      <c r="C178" t="str">
        <f t="shared" si="5"/>
        <v>2</v>
      </c>
    </row>
    <row r="179" spans="1:6" x14ac:dyDescent="0.3">
      <c r="A179" t="s">
        <v>205</v>
      </c>
      <c r="B179" t="str">
        <f t="shared" si="4"/>
        <v>3</v>
      </c>
      <c r="C179" t="str">
        <f t="shared" si="5"/>
        <v>6</v>
      </c>
    </row>
    <row r="180" spans="1:6" x14ac:dyDescent="0.3">
      <c r="A180" t="s">
        <v>208</v>
      </c>
      <c r="B180" t="str">
        <f t="shared" si="4"/>
        <v>9</v>
      </c>
      <c r="C180" t="str">
        <f t="shared" si="5"/>
        <v>1</v>
      </c>
    </row>
    <row r="181" spans="1:6" x14ac:dyDescent="0.3">
      <c r="A181" t="s">
        <v>209</v>
      </c>
      <c r="B181" t="str">
        <f t="shared" si="4"/>
        <v>1</v>
      </c>
      <c r="C181" t="str">
        <f t="shared" si="5"/>
        <v>6</v>
      </c>
    </row>
    <row r="182" spans="1:6" x14ac:dyDescent="0.3">
      <c r="A182" t="s">
        <v>215</v>
      </c>
      <c r="B182" t="str">
        <f t="shared" si="4"/>
        <v>3</v>
      </c>
      <c r="C182" t="str">
        <f t="shared" si="5"/>
        <v>7</v>
      </c>
    </row>
    <row r="183" spans="1:6" x14ac:dyDescent="0.3">
      <c r="A183" t="s">
        <v>217</v>
      </c>
      <c r="B183" t="str">
        <f t="shared" si="4"/>
        <v>1</v>
      </c>
      <c r="C183" t="str">
        <f t="shared" si="5"/>
        <v>9</v>
      </c>
    </row>
    <row r="184" spans="1:6" x14ac:dyDescent="0.3">
      <c r="A184" t="s">
        <v>219</v>
      </c>
      <c r="B184" t="str">
        <f t="shared" si="4"/>
        <v>2</v>
      </c>
      <c r="C184" t="str">
        <f t="shared" si="5"/>
        <v>0</v>
      </c>
    </row>
    <row r="185" spans="1:6" x14ac:dyDescent="0.3">
      <c r="A185" t="s">
        <v>220</v>
      </c>
      <c r="B185" t="str">
        <f t="shared" si="4"/>
        <v>6</v>
      </c>
      <c r="C185" t="str">
        <f t="shared" si="5"/>
        <v>6</v>
      </c>
    </row>
    <row r="186" spans="1:6" x14ac:dyDescent="0.3">
      <c r="F186">
        <v>0</v>
      </c>
    </row>
    <row r="187" spans="1:6" x14ac:dyDescent="0.3">
      <c r="F187">
        <v>6</v>
      </c>
    </row>
    <row r="188" spans="1:6" x14ac:dyDescent="0.3">
      <c r="F18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</vt:lpstr>
      <vt:lpstr>ວັນຈັນສະເພາະ ສູດ-3</vt:lpstr>
      <vt:lpstr>ວັນຈັນນັບລວມສູດ-3</vt:lpstr>
      <vt:lpstr>ວັນພຸດ</vt:lpstr>
      <vt:lpstr>ວັນສຸກສະເພາະ ສູດ-4</vt:lpstr>
      <vt:lpstr>MODELວັນສຸກ ສູດ-4</vt:lpstr>
      <vt:lpstr>ວັນສຸກ ສູດ-4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KDEV</cp:lastModifiedBy>
  <dcterms:created xsi:type="dcterms:W3CDTF">2022-11-24T06:43:43Z</dcterms:created>
  <dcterms:modified xsi:type="dcterms:W3CDTF">2022-12-19T07:54:23Z</dcterms:modified>
</cp:coreProperties>
</file>