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8_{4D781367-4688-4441-BC31-7F14B22AD6FD}" xr6:coauthVersionLast="47" xr6:coauthVersionMax="47" xr10:uidLastSave="{00000000-0000-0000-0000-000000000000}"/>
  <bookViews>
    <workbookView xWindow="-108" yWindow="-108" windowWidth="23256" windowHeight="12456" activeTab="5" xr2:uid="{B67B9B22-EE56-4BC2-AE1D-7B8072D4094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</externalReferences>
  <definedNames>
    <definedName name="_xlnm._FilterDatabase" localSheetId="0" hidden="1">Sheet1!$A$1:$D$60</definedName>
    <definedName name="_xlnm._FilterDatabase" localSheetId="1" hidden="1">Sheet2!$A$51:$A$150</definedName>
    <definedName name="_xlnm._FilterDatabase" localSheetId="2" hidden="1">Sheet3!$A$1:$V$178</definedName>
    <definedName name="_xlnm._FilterDatabase" localSheetId="5" hidden="1">Sheet6!$A$1:$F$33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D3" i="5"/>
  <c r="D4" i="5"/>
  <c r="D5" i="5"/>
  <c r="D6" i="5"/>
  <c r="D7" i="5"/>
  <c r="D8" i="5"/>
  <c r="D9" i="5"/>
  <c r="D10" i="5"/>
  <c r="D11" i="5"/>
  <c r="D2" i="5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G2" i="4"/>
  <c r="F2" i="4"/>
  <c r="E2" i="4"/>
  <c r="D2" i="4"/>
  <c r="C2" i="4"/>
  <c r="B2" i="4"/>
  <c r="U178" i="3"/>
  <c r="V178" i="3" s="1"/>
  <c r="T178" i="3"/>
  <c r="S178" i="3"/>
  <c r="R178" i="3"/>
  <c r="Q178" i="3"/>
  <c r="P178" i="3"/>
  <c r="O178" i="3"/>
  <c r="N178" i="3"/>
  <c r="M178" i="3"/>
  <c r="L178" i="3"/>
  <c r="K178" i="3"/>
  <c r="J178" i="3"/>
  <c r="I178" i="3"/>
  <c r="U177" i="3"/>
  <c r="V177" i="3" s="1"/>
  <c r="T177" i="3"/>
  <c r="S177" i="3"/>
  <c r="R177" i="3"/>
  <c r="Q177" i="3"/>
  <c r="P177" i="3"/>
  <c r="O177" i="3"/>
  <c r="N177" i="3"/>
  <c r="M177" i="3"/>
  <c r="L177" i="3"/>
  <c r="K177" i="3"/>
  <c r="J177" i="3"/>
  <c r="I177" i="3"/>
  <c r="U176" i="3"/>
  <c r="V176" i="3" s="1"/>
  <c r="T176" i="3"/>
  <c r="S176" i="3"/>
  <c r="R176" i="3"/>
  <c r="Q176" i="3"/>
  <c r="P176" i="3"/>
  <c r="O176" i="3"/>
  <c r="N176" i="3"/>
  <c r="M176" i="3"/>
  <c r="L176" i="3"/>
  <c r="K176" i="3"/>
  <c r="J176" i="3"/>
  <c r="I176" i="3"/>
  <c r="U175" i="3"/>
  <c r="V175" i="3" s="1"/>
  <c r="T175" i="3"/>
  <c r="S175" i="3"/>
  <c r="R175" i="3"/>
  <c r="Q175" i="3"/>
  <c r="P175" i="3"/>
  <c r="O175" i="3"/>
  <c r="N175" i="3"/>
  <c r="M175" i="3"/>
  <c r="L175" i="3"/>
  <c r="K175" i="3"/>
  <c r="J175" i="3"/>
  <c r="I175" i="3"/>
  <c r="U174" i="3"/>
  <c r="V174" i="3" s="1"/>
  <c r="T174" i="3"/>
  <c r="S174" i="3"/>
  <c r="R174" i="3"/>
  <c r="Q174" i="3"/>
  <c r="P174" i="3"/>
  <c r="O174" i="3"/>
  <c r="N174" i="3"/>
  <c r="M174" i="3"/>
  <c r="L174" i="3"/>
  <c r="K174" i="3"/>
  <c r="J174" i="3"/>
  <c r="I174" i="3"/>
  <c r="V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V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V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V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V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V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V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V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V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V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V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V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V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V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V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V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V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V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V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V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V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V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V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V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V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V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V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V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V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V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V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V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V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V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V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V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V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V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V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V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V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V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V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V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V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V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V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V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V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V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V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V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V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V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V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V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V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V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V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V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V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V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V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V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V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V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V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V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V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V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V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V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V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V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V99" i="3"/>
  <c r="T99" i="3"/>
  <c r="S99" i="3"/>
  <c r="R99" i="3"/>
  <c r="Q99" i="3"/>
  <c r="P99" i="3"/>
  <c r="O99" i="3"/>
  <c r="N99" i="3"/>
  <c r="M99" i="3"/>
  <c r="L99" i="3"/>
  <c r="K99" i="3"/>
  <c r="J99" i="3"/>
  <c r="I99" i="3"/>
  <c r="V98" i="3"/>
  <c r="T98" i="3"/>
  <c r="S98" i="3"/>
  <c r="R98" i="3"/>
  <c r="Q98" i="3"/>
  <c r="P98" i="3"/>
  <c r="O98" i="3"/>
  <c r="N98" i="3"/>
  <c r="M98" i="3"/>
  <c r="L98" i="3"/>
  <c r="K98" i="3"/>
  <c r="J98" i="3"/>
  <c r="I98" i="3"/>
  <c r="V97" i="3"/>
  <c r="T97" i="3"/>
  <c r="S97" i="3"/>
  <c r="R97" i="3"/>
  <c r="Q97" i="3"/>
  <c r="P97" i="3"/>
  <c r="O97" i="3"/>
  <c r="N97" i="3"/>
  <c r="M97" i="3"/>
  <c r="L97" i="3"/>
  <c r="K97" i="3"/>
  <c r="J97" i="3"/>
  <c r="I97" i="3"/>
  <c r="V96" i="3"/>
  <c r="T96" i="3"/>
  <c r="S96" i="3"/>
  <c r="R96" i="3"/>
  <c r="Q96" i="3"/>
  <c r="P96" i="3"/>
  <c r="O96" i="3"/>
  <c r="N96" i="3"/>
  <c r="M96" i="3"/>
  <c r="L96" i="3"/>
  <c r="K96" i="3"/>
  <c r="J96" i="3"/>
  <c r="I96" i="3"/>
  <c r="V95" i="3"/>
  <c r="T95" i="3"/>
  <c r="S95" i="3"/>
  <c r="R95" i="3"/>
  <c r="Q95" i="3"/>
  <c r="P95" i="3"/>
  <c r="O95" i="3"/>
  <c r="N95" i="3"/>
  <c r="M95" i="3"/>
  <c r="L95" i="3"/>
  <c r="K95" i="3"/>
  <c r="J95" i="3"/>
  <c r="I95" i="3"/>
  <c r="V94" i="3"/>
  <c r="T94" i="3"/>
  <c r="S94" i="3"/>
  <c r="R94" i="3"/>
  <c r="Q94" i="3"/>
  <c r="P94" i="3"/>
  <c r="O94" i="3"/>
  <c r="N94" i="3"/>
  <c r="M94" i="3"/>
  <c r="L94" i="3"/>
  <c r="K94" i="3"/>
  <c r="J94" i="3"/>
  <c r="I94" i="3"/>
  <c r="V93" i="3"/>
  <c r="T93" i="3"/>
  <c r="S93" i="3"/>
  <c r="R93" i="3"/>
  <c r="Q93" i="3"/>
  <c r="P93" i="3"/>
  <c r="O93" i="3"/>
  <c r="N93" i="3"/>
  <c r="M93" i="3"/>
  <c r="L93" i="3"/>
  <c r="K93" i="3"/>
  <c r="J93" i="3"/>
  <c r="I93" i="3"/>
  <c r="V92" i="3"/>
  <c r="T92" i="3"/>
  <c r="S92" i="3"/>
  <c r="R92" i="3"/>
  <c r="Q92" i="3"/>
  <c r="P92" i="3"/>
  <c r="O92" i="3"/>
  <c r="N92" i="3"/>
  <c r="M92" i="3"/>
  <c r="L92" i="3"/>
  <c r="K92" i="3"/>
  <c r="J92" i="3"/>
  <c r="I92" i="3"/>
  <c r="V91" i="3"/>
  <c r="T91" i="3"/>
  <c r="S91" i="3"/>
  <c r="R91" i="3"/>
  <c r="Q91" i="3"/>
  <c r="P91" i="3"/>
  <c r="O91" i="3"/>
  <c r="N91" i="3"/>
  <c r="M91" i="3"/>
  <c r="L91" i="3"/>
  <c r="K91" i="3"/>
  <c r="J91" i="3"/>
  <c r="I91" i="3"/>
  <c r="V90" i="3"/>
  <c r="T90" i="3"/>
  <c r="S90" i="3"/>
  <c r="R90" i="3"/>
  <c r="Q90" i="3"/>
  <c r="P90" i="3"/>
  <c r="O90" i="3"/>
  <c r="N90" i="3"/>
  <c r="M90" i="3"/>
  <c r="L90" i="3"/>
  <c r="K90" i="3"/>
  <c r="J90" i="3"/>
  <c r="I90" i="3"/>
  <c r="V89" i="3"/>
  <c r="T89" i="3"/>
  <c r="S89" i="3"/>
  <c r="R89" i="3"/>
  <c r="Q89" i="3"/>
  <c r="P89" i="3"/>
  <c r="O89" i="3"/>
  <c r="N89" i="3"/>
  <c r="M89" i="3"/>
  <c r="L89" i="3"/>
  <c r="K89" i="3"/>
  <c r="J89" i="3"/>
  <c r="I89" i="3"/>
  <c r="V88" i="3"/>
  <c r="T88" i="3"/>
  <c r="S88" i="3"/>
  <c r="R88" i="3"/>
  <c r="Q88" i="3"/>
  <c r="P88" i="3"/>
  <c r="O88" i="3"/>
  <c r="N88" i="3"/>
  <c r="M88" i="3"/>
  <c r="L88" i="3"/>
  <c r="K88" i="3"/>
  <c r="J88" i="3"/>
  <c r="I88" i="3"/>
  <c r="V87" i="3"/>
  <c r="T87" i="3"/>
  <c r="S87" i="3"/>
  <c r="R87" i="3"/>
  <c r="Q87" i="3"/>
  <c r="P87" i="3"/>
  <c r="O87" i="3"/>
  <c r="N87" i="3"/>
  <c r="M87" i="3"/>
  <c r="L87" i="3"/>
  <c r="K87" i="3"/>
  <c r="J87" i="3"/>
  <c r="I87" i="3"/>
  <c r="V86" i="3"/>
  <c r="T86" i="3"/>
  <c r="S86" i="3"/>
  <c r="R86" i="3"/>
  <c r="Q86" i="3"/>
  <c r="P86" i="3"/>
  <c r="O86" i="3"/>
  <c r="N86" i="3"/>
  <c r="M86" i="3"/>
  <c r="L86" i="3"/>
  <c r="K86" i="3"/>
  <c r="J86" i="3"/>
  <c r="I86" i="3"/>
  <c r="V85" i="3"/>
  <c r="T85" i="3"/>
  <c r="S85" i="3"/>
  <c r="R85" i="3"/>
  <c r="Q85" i="3"/>
  <c r="P85" i="3"/>
  <c r="O85" i="3"/>
  <c r="N85" i="3"/>
  <c r="M85" i="3"/>
  <c r="L85" i="3"/>
  <c r="K85" i="3"/>
  <c r="J85" i="3"/>
  <c r="I85" i="3"/>
  <c r="V84" i="3"/>
  <c r="T84" i="3"/>
  <c r="S84" i="3"/>
  <c r="R84" i="3"/>
  <c r="Q84" i="3"/>
  <c r="P84" i="3"/>
  <c r="O84" i="3"/>
  <c r="N84" i="3"/>
  <c r="M84" i="3"/>
  <c r="L84" i="3"/>
  <c r="K84" i="3"/>
  <c r="J84" i="3"/>
  <c r="I84" i="3"/>
  <c r="V83" i="3"/>
  <c r="T83" i="3"/>
  <c r="S83" i="3"/>
  <c r="R83" i="3"/>
  <c r="Q83" i="3"/>
  <c r="P83" i="3"/>
  <c r="O83" i="3"/>
  <c r="N83" i="3"/>
  <c r="M83" i="3"/>
  <c r="L83" i="3"/>
  <c r="K83" i="3"/>
  <c r="J83" i="3"/>
  <c r="I83" i="3"/>
  <c r="V82" i="3"/>
  <c r="T82" i="3"/>
  <c r="S82" i="3"/>
  <c r="R82" i="3"/>
  <c r="Q82" i="3"/>
  <c r="P82" i="3"/>
  <c r="O82" i="3"/>
  <c r="N82" i="3"/>
  <c r="M82" i="3"/>
  <c r="L82" i="3"/>
  <c r="K82" i="3"/>
  <c r="J82" i="3"/>
  <c r="I82" i="3"/>
  <c r="V81" i="3"/>
  <c r="T81" i="3"/>
  <c r="S81" i="3"/>
  <c r="R81" i="3"/>
  <c r="Q81" i="3"/>
  <c r="P81" i="3"/>
  <c r="O81" i="3"/>
  <c r="N81" i="3"/>
  <c r="M81" i="3"/>
  <c r="L81" i="3"/>
  <c r="K81" i="3"/>
  <c r="J81" i="3"/>
  <c r="I81" i="3"/>
  <c r="V80" i="3"/>
  <c r="T80" i="3"/>
  <c r="S80" i="3"/>
  <c r="R80" i="3"/>
  <c r="Q80" i="3"/>
  <c r="P80" i="3"/>
  <c r="O80" i="3"/>
  <c r="N80" i="3"/>
  <c r="M80" i="3"/>
  <c r="L80" i="3"/>
  <c r="K80" i="3"/>
  <c r="J80" i="3"/>
  <c r="I80" i="3"/>
  <c r="V79" i="3"/>
  <c r="T79" i="3"/>
  <c r="S79" i="3"/>
  <c r="R79" i="3"/>
  <c r="Q79" i="3"/>
  <c r="P79" i="3"/>
  <c r="O79" i="3"/>
  <c r="N79" i="3"/>
  <c r="M79" i="3"/>
  <c r="L79" i="3"/>
  <c r="K79" i="3"/>
  <c r="J79" i="3"/>
  <c r="I79" i="3"/>
  <c r="V78" i="3"/>
  <c r="T78" i="3"/>
  <c r="S78" i="3"/>
  <c r="R78" i="3"/>
  <c r="Q78" i="3"/>
  <c r="P78" i="3"/>
  <c r="O78" i="3"/>
  <c r="N78" i="3"/>
  <c r="M78" i="3"/>
  <c r="L78" i="3"/>
  <c r="K78" i="3"/>
  <c r="J78" i="3"/>
  <c r="I78" i="3"/>
  <c r="V77" i="3"/>
  <c r="T77" i="3"/>
  <c r="S77" i="3"/>
  <c r="R77" i="3"/>
  <c r="Q77" i="3"/>
  <c r="P77" i="3"/>
  <c r="O77" i="3"/>
  <c r="N77" i="3"/>
  <c r="M77" i="3"/>
  <c r="L77" i="3"/>
  <c r="K77" i="3"/>
  <c r="J77" i="3"/>
  <c r="I77" i="3"/>
  <c r="V76" i="3"/>
  <c r="T76" i="3"/>
  <c r="S76" i="3"/>
  <c r="R76" i="3"/>
  <c r="Q76" i="3"/>
  <c r="P76" i="3"/>
  <c r="O76" i="3"/>
  <c r="N76" i="3"/>
  <c r="M76" i="3"/>
  <c r="L76" i="3"/>
  <c r="K76" i="3"/>
  <c r="J76" i="3"/>
  <c r="I76" i="3"/>
  <c r="V75" i="3"/>
  <c r="T75" i="3"/>
  <c r="S75" i="3"/>
  <c r="R75" i="3"/>
  <c r="Q75" i="3"/>
  <c r="P75" i="3"/>
  <c r="O75" i="3"/>
  <c r="N75" i="3"/>
  <c r="M75" i="3"/>
  <c r="L75" i="3"/>
  <c r="K75" i="3"/>
  <c r="J75" i="3"/>
  <c r="I75" i="3"/>
  <c r="V74" i="3"/>
  <c r="T74" i="3"/>
  <c r="S74" i="3"/>
  <c r="R74" i="3"/>
  <c r="Q74" i="3"/>
  <c r="P74" i="3"/>
  <c r="O74" i="3"/>
  <c r="N74" i="3"/>
  <c r="M74" i="3"/>
  <c r="L74" i="3"/>
  <c r="K74" i="3"/>
  <c r="J74" i="3"/>
  <c r="I74" i="3"/>
  <c r="V73" i="3"/>
  <c r="T73" i="3"/>
  <c r="S73" i="3"/>
  <c r="R73" i="3"/>
  <c r="Q73" i="3"/>
  <c r="P73" i="3"/>
  <c r="O73" i="3"/>
  <c r="N73" i="3"/>
  <c r="M73" i="3"/>
  <c r="L73" i="3"/>
  <c r="K73" i="3"/>
  <c r="J73" i="3"/>
  <c r="I73" i="3"/>
  <c r="V72" i="3"/>
  <c r="T72" i="3"/>
  <c r="S72" i="3"/>
  <c r="R72" i="3"/>
  <c r="Q72" i="3"/>
  <c r="P72" i="3"/>
  <c r="O72" i="3"/>
  <c r="N72" i="3"/>
  <c r="M72" i="3"/>
  <c r="L72" i="3"/>
  <c r="K72" i="3"/>
  <c r="J72" i="3"/>
  <c r="I72" i="3"/>
  <c r="V71" i="3"/>
  <c r="T71" i="3"/>
  <c r="S71" i="3"/>
  <c r="R71" i="3"/>
  <c r="Q71" i="3"/>
  <c r="P71" i="3"/>
  <c r="O71" i="3"/>
  <c r="N71" i="3"/>
  <c r="M71" i="3"/>
  <c r="L71" i="3"/>
  <c r="K71" i="3"/>
  <c r="J71" i="3"/>
  <c r="I71" i="3"/>
  <c r="V70" i="3"/>
  <c r="T70" i="3"/>
  <c r="S70" i="3"/>
  <c r="R70" i="3"/>
  <c r="Q70" i="3"/>
  <c r="P70" i="3"/>
  <c r="O70" i="3"/>
  <c r="N70" i="3"/>
  <c r="M70" i="3"/>
  <c r="L70" i="3"/>
  <c r="K70" i="3"/>
  <c r="J70" i="3"/>
  <c r="I70" i="3"/>
  <c r="V69" i="3"/>
  <c r="T69" i="3"/>
  <c r="S69" i="3"/>
  <c r="R69" i="3"/>
  <c r="Q69" i="3"/>
  <c r="P69" i="3"/>
  <c r="O69" i="3"/>
  <c r="N69" i="3"/>
  <c r="M69" i="3"/>
  <c r="L69" i="3"/>
  <c r="K69" i="3"/>
  <c r="J69" i="3"/>
  <c r="I69" i="3"/>
  <c r="V68" i="3"/>
  <c r="T68" i="3"/>
  <c r="S68" i="3"/>
  <c r="R68" i="3"/>
  <c r="Q68" i="3"/>
  <c r="P68" i="3"/>
  <c r="O68" i="3"/>
  <c r="N68" i="3"/>
  <c r="M68" i="3"/>
  <c r="L68" i="3"/>
  <c r="K68" i="3"/>
  <c r="J68" i="3"/>
  <c r="I68" i="3"/>
  <c r="V67" i="3"/>
  <c r="T67" i="3"/>
  <c r="S67" i="3"/>
  <c r="R67" i="3"/>
  <c r="Q67" i="3"/>
  <c r="P67" i="3"/>
  <c r="O67" i="3"/>
  <c r="N67" i="3"/>
  <c r="M67" i="3"/>
  <c r="L67" i="3"/>
  <c r="K67" i="3"/>
  <c r="J67" i="3"/>
  <c r="I67" i="3"/>
  <c r="V66" i="3"/>
  <c r="T66" i="3"/>
  <c r="S66" i="3"/>
  <c r="R66" i="3"/>
  <c r="Q66" i="3"/>
  <c r="P66" i="3"/>
  <c r="O66" i="3"/>
  <c r="N66" i="3"/>
  <c r="M66" i="3"/>
  <c r="L66" i="3"/>
  <c r="K66" i="3"/>
  <c r="J66" i="3"/>
  <c r="I66" i="3"/>
  <c r="V65" i="3"/>
  <c r="T65" i="3"/>
  <c r="S65" i="3"/>
  <c r="R65" i="3"/>
  <c r="Q65" i="3"/>
  <c r="P65" i="3"/>
  <c r="O65" i="3"/>
  <c r="N65" i="3"/>
  <c r="M65" i="3"/>
  <c r="L65" i="3"/>
  <c r="K65" i="3"/>
  <c r="J65" i="3"/>
  <c r="I65" i="3"/>
  <c r="V64" i="3"/>
  <c r="T64" i="3"/>
  <c r="S64" i="3"/>
  <c r="R64" i="3"/>
  <c r="Q64" i="3"/>
  <c r="P64" i="3"/>
  <c r="O64" i="3"/>
  <c r="N64" i="3"/>
  <c r="M64" i="3"/>
  <c r="L64" i="3"/>
  <c r="K64" i="3"/>
  <c r="J64" i="3"/>
  <c r="I64" i="3"/>
  <c r="V63" i="3"/>
  <c r="T63" i="3"/>
  <c r="S63" i="3"/>
  <c r="R63" i="3"/>
  <c r="Q63" i="3"/>
  <c r="P63" i="3"/>
  <c r="O63" i="3"/>
  <c r="N63" i="3"/>
  <c r="M63" i="3"/>
  <c r="L63" i="3"/>
  <c r="K63" i="3"/>
  <c r="J63" i="3"/>
  <c r="I63" i="3"/>
  <c r="V62" i="3"/>
  <c r="T62" i="3"/>
  <c r="S62" i="3"/>
  <c r="R62" i="3"/>
  <c r="Q62" i="3"/>
  <c r="P62" i="3"/>
  <c r="O62" i="3"/>
  <c r="N62" i="3"/>
  <c r="M62" i="3"/>
  <c r="L62" i="3"/>
  <c r="K62" i="3"/>
  <c r="J62" i="3"/>
  <c r="I62" i="3"/>
  <c r="V61" i="3"/>
  <c r="T61" i="3"/>
  <c r="S61" i="3"/>
  <c r="R61" i="3"/>
  <c r="Q61" i="3"/>
  <c r="P61" i="3"/>
  <c r="O61" i="3"/>
  <c r="N61" i="3"/>
  <c r="M61" i="3"/>
  <c r="L61" i="3"/>
  <c r="K61" i="3"/>
  <c r="J61" i="3"/>
  <c r="I61" i="3"/>
  <c r="V60" i="3"/>
  <c r="T60" i="3"/>
  <c r="S60" i="3"/>
  <c r="R60" i="3"/>
  <c r="Q60" i="3"/>
  <c r="P60" i="3"/>
  <c r="O60" i="3"/>
  <c r="N60" i="3"/>
  <c r="M60" i="3"/>
  <c r="L60" i="3"/>
  <c r="K60" i="3"/>
  <c r="J60" i="3"/>
  <c r="I60" i="3"/>
  <c r="V59" i="3"/>
  <c r="T59" i="3"/>
  <c r="S59" i="3"/>
  <c r="R59" i="3"/>
  <c r="Q59" i="3"/>
  <c r="P59" i="3"/>
  <c r="O59" i="3"/>
  <c r="N59" i="3"/>
  <c r="M59" i="3"/>
  <c r="L59" i="3"/>
  <c r="K59" i="3"/>
  <c r="J59" i="3"/>
  <c r="I59" i="3"/>
  <c r="V58" i="3"/>
  <c r="T58" i="3"/>
  <c r="S58" i="3"/>
  <c r="R58" i="3"/>
  <c r="Q58" i="3"/>
  <c r="P58" i="3"/>
  <c r="O58" i="3"/>
  <c r="N58" i="3"/>
  <c r="M58" i="3"/>
  <c r="L58" i="3"/>
  <c r="K58" i="3"/>
  <c r="J58" i="3"/>
  <c r="I58" i="3"/>
  <c r="V57" i="3"/>
  <c r="T57" i="3"/>
  <c r="S57" i="3"/>
  <c r="R57" i="3"/>
  <c r="Q57" i="3"/>
  <c r="P57" i="3"/>
  <c r="O57" i="3"/>
  <c r="N57" i="3"/>
  <c r="M57" i="3"/>
  <c r="L57" i="3"/>
  <c r="K57" i="3"/>
  <c r="J57" i="3"/>
  <c r="I57" i="3"/>
  <c r="V56" i="3"/>
  <c r="T56" i="3"/>
  <c r="S56" i="3"/>
  <c r="R56" i="3"/>
  <c r="Q56" i="3"/>
  <c r="P56" i="3"/>
  <c r="O56" i="3"/>
  <c r="N56" i="3"/>
  <c r="M56" i="3"/>
  <c r="L56" i="3"/>
  <c r="K56" i="3"/>
  <c r="J56" i="3"/>
  <c r="I56" i="3"/>
  <c r="V55" i="3"/>
  <c r="T55" i="3"/>
  <c r="S55" i="3"/>
  <c r="R55" i="3"/>
  <c r="Q55" i="3"/>
  <c r="P55" i="3"/>
  <c r="O55" i="3"/>
  <c r="N55" i="3"/>
  <c r="M55" i="3"/>
  <c r="L55" i="3"/>
  <c r="K55" i="3"/>
  <c r="J55" i="3"/>
  <c r="I55" i="3"/>
  <c r="V54" i="3"/>
  <c r="T54" i="3"/>
  <c r="S54" i="3"/>
  <c r="R54" i="3"/>
  <c r="Q54" i="3"/>
  <c r="P54" i="3"/>
  <c r="O54" i="3"/>
  <c r="N54" i="3"/>
  <c r="M54" i="3"/>
  <c r="L54" i="3"/>
  <c r="K54" i="3"/>
  <c r="J54" i="3"/>
  <c r="I54" i="3"/>
  <c r="V53" i="3"/>
  <c r="T53" i="3"/>
  <c r="S53" i="3"/>
  <c r="R53" i="3"/>
  <c r="Q53" i="3"/>
  <c r="P53" i="3"/>
  <c r="O53" i="3"/>
  <c r="N53" i="3"/>
  <c r="M53" i="3"/>
  <c r="L53" i="3"/>
  <c r="K53" i="3"/>
  <c r="J53" i="3"/>
  <c r="I53" i="3"/>
  <c r="V52" i="3"/>
  <c r="T52" i="3"/>
  <c r="S52" i="3"/>
  <c r="R52" i="3"/>
  <c r="Q52" i="3"/>
  <c r="P52" i="3"/>
  <c r="O52" i="3"/>
  <c r="N52" i="3"/>
  <c r="M52" i="3"/>
  <c r="L52" i="3"/>
  <c r="K52" i="3"/>
  <c r="J52" i="3"/>
  <c r="I52" i="3"/>
  <c r="V51" i="3"/>
  <c r="T51" i="3"/>
  <c r="S51" i="3"/>
  <c r="R51" i="3"/>
  <c r="Q51" i="3"/>
  <c r="P51" i="3"/>
  <c r="O51" i="3"/>
  <c r="N51" i="3"/>
  <c r="M51" i="3"/>
  <c r="L51" i="3"/>
  <c r="K51" i="3"/>
  <c r="J51" i="3"/>
  <c r="I51" i="3"/>
  <c r="V50" i="3"/>
  <c r="T50" i="3"/>
  <c r="S50" i="3"/>
  <c r="R50" i="3"/>
  <c r="Q50" i="3"/>
  <c r="P50" i="3"/>
  <c r="O50" i="3"/>
  <c r="N50" i="3"/>
  <c r="M50" i="3"/>
  <c r="L50" i="3"/>
  <c r="K50" i="3"/>
  <c r="J50" i="3"/>
  <c r="I50" i="3"/>
  <c r="V49" i="3"/>
  <c r="T49" i="3"/>
  <c r="S49" i="3"/>
  <c r="R49" i="3"/>
  <c r="Q49" i="3"/>
  <c r="P49" i="3"/>
  <c r="O49" i="3"/>
  <c r="N49" i="3"/>
  <c r="M49" i="3"/>
  <c r="L49" i="3"/>
  <c r="K49" i="3"/>
  <c r="J49" i="3"/>
  <c r="I49" i="3"/>
  <c r="V48" i="3"/>
  <c r="T48" i="3"/>
  <c r="S48" i="3"/>
  <c r="R48" i="3"/>
  <c r="Q48" i="3"/>
  <c r="P48" i="3"/>
  <c r="O48" i="3"/>
  <c r="N48" i="3"/>
  <c r="M48" i="3"/>
  <c r="L48" i="3"/>
  <c r="K48" i="3"/>
  <c r="J48" i="3"/>
  <c r="I48" i="3"/>
  <c r="V47" i="3"/>
  <c r="T47" i="3"/>
  <c r="S47" i="3"/>
  <c r="R47" i="3"/>
  <c r="Q47" i="3"/>
  <c r="P47" i="3"/>
  <c r="O47" i="3"/>
  <c r="N47" i="3"/>
  <c r="M47" i="3"/>
  <c r="L47" i="3"/>
  <c r="K47" i="3"/>
  <c r="J47" i="3"/>
  <c r="I47" i="3"/>
  <c r="V46" i="3"/>
  <c r="T46" i="3"/>
  <c r="S46" i="3"/>
  <c r="R46" i="3"/>
  <c r="Q46" i="3"/>
  <c r="P46" i="3"/>
  <c r="O46" i="3"/>
  <c r="N46" i="3"/>
  <c r="M46" i="3"/>
  <c r="L46" i="3"/>
  <c r="K46" i="3"/>
  <c r="J46" i="3"/>
  <c r="I46" i="3"/>
  <c r="V45" i="3"/>
  <c r="T45" i="3"/>
  <c r="S45" i="3"/>
  <c r="R45" i="3"/>
  <c r="Q45" i="3"/>
  <c r="P45" i="3"/>
  <c r="O45" i="3"/>
  <c r="N45" i="3"/>
  <c r="M45" i="3"/>
  <c r="L45" i="3"/>
  <c r="K45" i="3"/>
  <c r="J45" i="3"/>
  <c r="I45" i="3"/>
  <c r="V44" i="3"/>
  <c r="T44" i="3"/>
  <c r="S44" i="3"/>
  <c r="R44" i="3"/>
  <c r="Q44" i="3"/>
  <c r="P44" i="3"/>
  <c r="O44" i="3"/>
  <c r="N44" i="3"/>
  <c r="M44" i="3"/>
  <c r="L44" i="3"/>
  <c r="K44" i="3"/>
  <c r="J44" i="3"/>
  <c r="I44" i="3"/>
  <c r="V43" i="3"/>
  <c r="T43" i="3"/>
  <c r="S43" i="3"/>
  <c r="R43" i="3"/>
  <c r="Q43" i="3"/>
  <c r="P43" i="3"/>
  <c r="O43" i="3"/>
  <c r="N43" i="3"/>
  <c r="M43" i="3"/>
  <c r="L43" i="3"/>
  <c r="K43" i="3"/>
  <c r="J43" i="3"/>
  <c r="I43" i="3"/>
  <c r="V42" i="3"/>
  <c r="T42" i="3"/>
  <c r="S42" i="3"/>
  <c r="R42" i="3"/>
  <c r="Q42" i="3"/>
  <c r="P42" i="3"/>
  <c r="O42" i="3"/>
  <c r="N42" i="3"/>
  <c r="M42" i="3"/>
  <c r="L42" i="3"/>
  <c r="K42" i="3"/>
  <c r="J42" i="3"/>
  <c r="I42" i="3"/>
  <c r="V41" i="3"/>
  <c r="T41" i="3"/>
  <c r="S41" i="3"/>
  <c r="R41" i="3"/>
  <c r="Q41" i="3"/>
  <c r="P41" i="3"/>
  <c r="O41" i="3"/>
  <c r="N41" i="3"/>
  <c r="M41" i="3"/>
  <c r="L41" i="3"/>
  <c r="K41" i="3"/>
  <c r="J41" i="3"/>
  <c r="I41" i="3"/>
  <c r="V40" i="3"/>
  <c r="T40" i="3"/>
  <c r="S40" i="3"/>
  <c r="R40" i="3"/>
  <c r="Q40" i="3"/>
  <c r="P40" i="3"/>
  <c r="O40" i="3"/>
  <c r="N40" i="3"/>
  <c r="M40" i="3"/>
  <c r="L40" i="3"/>
  <c r="K40" i="3"/>
  <c r="J40" i="3"/>
  <c r="I40" i="3"/>
  <c r="V39" i="3"/>
  <c r="T39" i="3"/>
  <c r="S39" i="3"/>
  <c r="R39" i="3"/>
  <c r="Q39" i="3"/>
  <c r="P39" i="3"/>
  <c r="O39" i="3"/>
  <c r="N39" i="3"/>
  <c r="M39" i="3"/>
  <c r="L39" i="3"/>
  <c r="K39" i="3"/>
  <c r="J39" i="3"/>
  <c r="I39" i="3"/>
  <c r="V38" i="3"/>
  <c r="T38" i="3"/>
  <c r="S38" i="3"/>
  <c r="R38" i="3"/>
  <c r="Q38" i="3"/>
  <c r="P38" i="3"/>
  <c r="O38" i="3"/>
  <c r="N38" i="3"/>
  <c r="M38" i="3"/>
  <c r="L38" i="3"/>
  <c r="K38" i="3"/>
  <c r="J38" i="3"/>
  <c r="I38" i="3"/>
  <c r="V37" i="3"/>
  <c r="T37" i="3"/>
  <c r="S37" i="3"/>
  <c r="R37" i="3"/>
  <c r="Q37" i="3"/>
  <c r="P37" i="3"/>
  <c r="O37" i="3"/>
  <c r="N37" i="3"/>
  <c r="M37" i="3"/>
  <c r="L37" i="3"/>
  <c r="K37" i="3"/>
  <c r="J37" i="3"/>
  <c r="I37" i="3"/>
  <c r="V36" i="3"/>
  <c r="T36" i="3"/>
  <c r="S36" i="3"/>
  <c r="R36" i="3"/>
  <c r="Q36" i="3"/>
  <c r="P36" i="3"/>
  <c r="O36" i="3"/>
  <c r="N36" i="3"/>
  <c r="M36" i="3"/>
  <c r="L36" i="3"/>
  <c r="K36" i="3"/>
  <c r="J36" i="3"/>
  <c r="I36" i="3"/>
  <c r="V35" i="3"/>
  <c r="T35" i="3"/>
  <c r="S35" i="3"/>
  <c r="R35" i="3"/>
  <c r="Q35" i="3"/>
  <c r="P35" i="3"/>
  <c r="O35" i="3"/>
  <c r="N35" i="3"/>
  <c r="M35" i="3"/>
  <c r="L35" i="3"/>
  <c r="K35" i="3"/>
  <c r="J35" i="3"/>
  <c r="I35" i="3"/>
  <c r="V34" i="3"/>
  <c r="T34" i="3"/>
  <c r="S34" i="3"/>
  <c r="R34" i="3"/>
  <c r="Q34" i="3"/>
  <c r="P34" i="3"/>
  <c r="O34" i="3"/>
  <c r="N34" i="3"/>
  <c r="M34" i="3"/>
  <c r="L34" i="3"/>
  <c r="K34" i="3"/>
  <c r="J34" i="3"/>
  <c r="I34" i="3"/>
  <c r="V33" i="3"/>
  <c r="T33" i="3"/>
  <c r="S33" i="3"/>
  <c r="R33" i="3"/>
  <c r="Q33" i="3"/>
  <c r="P33" i="3"/>
  <c r="O33" i="3"/>
  <c r="N33" i="3"/>
  <c r="M33" i="3"/>
  <c r="L33" i="3"/>
  <c r="K33" i="3"/>
  <c r="J33" i="3"/>
  <c r="I33" i="3"/>
  <c r="V32" i="3"/>
  <c r="T32" i="3"/>
  <c r="S32" i="3"/>
  <c r="R32" i="3"/>
  <c r="Q32" i="3"/>
  <c r="P32" i="3"/>
  <c r="O32" i="3"/>
  <c r="N32" i="3"/>
  <c r="M32" i="3"/>
  <c r="L32" i="3"/>
  <c r="K32" i="3"/>
  <c r="J32" i="3"/>
  <c r="I32" i="3"/>
  <c r="V31" i="3"/>
  <c r="T31" i="3"/>
  <c r="S31" i="3"/>
  <c r="R31" i="3"/>
  <c r="Q31" i="3"/>
  <c r="P31" i="3"/>
  <c r="O31" i="3"/>
  <c r="N31" i="3"/>
  <c r="M31" i="3"/>
  <c r="L31" i="3"/>
  <c r="K31" i="3"/>
  <c r="J31" i="3"/>
  <c r="I31" i="3"/>
  <c r="V30" i="3"/>
  <c r="T30" i="3"/>
  <c r="S30" i="3"/>
  <c r="R30" i="3"/>
  <c r="Q30" i="3"/>
  <c r="P30" i="3"/>
  <c r="O30" i="3"/>
  <c r="N30" i="3"/>
  <c r="M30" i="3"/>
  <c r="L30" i="3"/>
  <c r="K30" i="3"/>
  <c r="J30" i="3"/>
  <c r="I30" i="3"/>
  <c r="V29" i="3"/>
  <c r="T29" i="3"/>
  <c r="S29" i="3"/>
  <c r="R29" i="3"/>
  <c r="Q29" i="3"/>
  <c r="P29" i="3"/>
  <c r="O29" i="3"/>
  <c r="N29" i="3"/>
  <c r="M29" i="3"/>
  <c r="L29" i="3"/>
  <c r="K29" i="3"/>
  <c r="J29" i="3"/>
  <c r="I29" i="3"/>
  <c r="V28" i="3"/>
  <c r="T28" i="3"/>
  <c r="S28" i="3"/>
  <c r="R28" i="3"/>
  <c r="Q28" i="3"/>
  <c r="P28" i="3"/>
  <c r="O28" i="3"/>
  <c r="N28" i="3"/>
  <c r="M28" i="3"/>
  <c r="L28" i="3"/>
  <c r="K28" i="3"/>
  <c r="J28" i="3"/>
  <c r="I28" i="3"/>
  <c r="V27" i="3"/>
  <c r="T27" i="3"/>
  <c r="S27" i="3"/>
  <c r="R27" i="3"/>
  <c r="Q27" i="3"/>
  <c r="P27" i="3"/>
  <c r="O27" i="3"/>
  <c r="N27" i="3"/>
  <c r="M27" i="3"/>
  <c r="L27" i="3"/>
  <c r="K27" i="3"/>
  <c r="J27" i="3"/>
  <c r="I27" i="3"/>
  <c r="V26" i="3"/>
  <c r="T26" i="3"/>
  <c r="S26" i="3"/>
  <c r="R26" i="3"/>
  <c r="Q26" i="3"/>
  <c r="P26" i="3"/>
  <c r="O26" i="3"/>
  <c r="N26" i="3"/>
  <c r="M26" i="3"/>
  <c r="L26" i="3"/>
  <c r="K26" i="3"/>
  <c r="J26" i="3"/>
  <c r="I26" i="3"/>
  <c r="V25" i="3"/>
  <c r="T25" i="3"/>
  <c r="S25" i="3"/>
  <c r="R25" i="3"/>
  <c r="Q25" i="3"/>
  <c r="P25" i="3"/>
  <c r="O25" i="3"/>
  <c r="N25" i="3"/>
  <c r="M25" i="3"/>
  <c r="L25" i="3"/>
  <c r="K25" i="3"/>
  <c r="J25" i="3"/>
  <c r="I25" i="3"/>
  <c r="V24" i="3"/>
  <c r="T24" i="3"/>
  <c r="S24" i="3"/>
  <c r="R24" i="3"/>
  <c r="Q24" i="3"/>
  <c r="P24" i="3"/>
  <c r="O24" i="3"/>
  <c r="N24" i="3"/>
  <c r="M24" i="3"/>
  <c r="L24" i="3"/>
  <c r="K24" i="3"/>
  <c r="J24" i="3"/>
  <c r="I24" i="3"/>
  <c r="V23" i="3"/>
  <c r="T23" i="3"/>
  <c r="S23" i="3"/>
  <c r="R23" i="3"/>
  <c r="Q23" i="3"/>
  <c r="P23" i="3"/>
  <c r="O23" i="3"/>
  <c r="N23" i="3"/>
  <c r="M23" i="3"/>
  <c r="L23" i="3"/>
  <c r="K23" i="3"/>
  <c r="J23" i="3"/>
  <c r="I23" i="3"/>
  <c r="V22" i="3"/>
  <c r="T22" i="3"/>
  <c r="S22" i="3"/>
  <c r="R22" i="3"/>
  <c r="Q22" i="3"/>
  <c r="P22" i="3"/>
  <c r="O22" i="3"/>
  <c r="N22" i="3"/>
  <c r="M22" i="3"/>
  <c r="L22" i="3"/>
  <c r="K22" i="3"/>
  <c r="J22" i="3"/>
  <c r="I22" i="3"/>
  <c r="V21" i="3"/>
  <c r="T21" i="3"/>
  <c r="S21" i="3"/>
  <c r="R21" i="3"/>
  <c r="Q21" i="3"/>
  <c r="P21" i="3"/>
  <c r="O21" i="3"/>
  <c r="N21" i="3"/>
  <c r="M21" i="3"/>
  <c r="L21" i="3"/>
  <c r="K21" i="3"/>
  <c r="J21" i="3"/>
  <c r="I21" i="3"/>
  <c r="V20" i="3"/>
  <c r="T20" i="3"/>
  <c r="S20" i="3"/>
  <c r="R20" i="3"/>
  <c r="Q20" i="3"/>
  <c r="P20" i="3"/>
  <c r="O20" i="3"/>
  <c r="N20" i="3"/>
  <c r="M20" i="3"/>
  <c r="L20" i="3"/>
  <c r="K20" i="3"/>
  <c r="J20" i="3"/>
  <c r="I20" i="3"/>
  <c r="V19" i="3"/>
  <c r="T19" i="3"/>
  <c r="S19" i="3"/>
  <c r="R19" i="3"/>
  <c r="Q19" i="3"/>
  <c r="P19" i="3"/>
  <c r="O19" i="3"/>
  <c r="N19" i="3"/>
  <c r="M19" i="3"/>
  <c r="L19" i="3"/>
  <c r="K19" i="3"/>
  <c r="J19" i="3"/>
  <c r="I19" i="3"/>
  <c r="V18" i="3"/>
  <c r="T18" i="3"/>
  <c r="S18" i="3"/>
  <c r="R18" i="3"/>
  <c r="Q18" i="3"/>
  <c r="P18" i="3"/>
  <c r="O18" i="3"/>
  <c r="N18" i="3"/>
  <c r="M18" i="3"/>
  <c r="L18" i="3"/>
  <c r="K18" i="3"/>
  <c r="J18" i="3"/>
  <c r="I18" i="3"/>
  <c r="V17" i="3"/>
  <c r="T17" i="3"/>
  <c r="S17" i="3"/>
  <c r="R17" i="3"/>
  <c r="Q17" i="3"/>
  <c r="P17" i="3"/>
  <c r="O17" i="3"/>
  <c r="N17" i="3"/>
  <c r="M17" i="3"/>
  <c r="L17" i="3"/>
  <c r="K17" i="3"/>
  <c r="J17" i="3"/>
  <c r="I17" i="3"/>
  <c r="V16" i="3"/>
  <c r="T16" i="3"/>
  <c r="S16" i="3"/>
  <c r="R16" i="3"/>
  <c r="Q16" i="3"/>
  <c r="P16" i="3"/>
  <c r="O16" i="3"/>
  <c r="N16" i="3"/>
  <c r="M16" i="3"/>
  <c r="L16" i="3"/>
  <c r="K16" i="3"/>
  <c r="J16" i="3"/>
  <c r="I16" i="3"/>
  <c r="V15" i="3"/>
  <c r="T15" i="3"/>
  <c r="S15" i="3"/>
  <c r="R15" i="3"/>
  <c r="Q15" i="3"/>
  <c r="P15" i="3"/>
  <c r="O15" i="3"/>
  <c r="N15" i="3"/>
  <c r="M15" i="3"/>
  <c r="L15" i="3"/>
  <c r="K15" i="3"/>
  <c r="J15" i="3"/>
  <c r="I15" i="3"/>
  <c r="V14" i="3"/>
  <c r="T14" i="3"/>
  <c r="S14" i="3"/>
  <c r="R14" i="3"/>
  <c r="Q14" i="3"/>
  <c r="P14" i="3"/>
  <c r="O14" i="3"/>
  <c r="N14" i="3"/>
  <c r="M14" i="3"/>
  <c r="L14" i="3"/>
  <c r="K14" i="3"/>
  <c r="J14" i="3"/>
  <c r="I14" i="3"/>
  <c r="V13" i="3"/>
  <c r="T13" i="3"/>
  <c r="S13" i="3"/>
  <c r="R13" i="3"/>
  <c r="Q13" i="3"/>
  <c r="P13" i="3"/>
  <c r="O13" i="3"/>
  <c r="N13" i="3"/>
  <c r="M13" i="3"/>
  <c r="L13" i="3"/>
  <c r="K13" i="3"/>
  <c r="J13" i="3"/>
  <c r="I13" i="3"/>
  <c r="V12" i="3"/>
  <c r="T12" i="3"/>
  <c r="S12" i="3"/>
  <c r="R12" i="3"/>
  <c r="Q12" i="3"/>
  <c r="P12" i="3"/>
  <c r="O12" i="3"/>
  <c r="N12" i="3"/>
  <c r="M12" i="3"/>
  <c r="L12" i="3"/>
  <c r="K12" i="3"/>
  <c r="J12" i="3"/>
  <c r="I12" i="3"/>
  <c r="V11" i="3"/>
  <c r="T11" i="3"/>
  <c r="S11" i="3"/>
  <c r="R11" i="3"/>
  <c r="Q11" i="3"/>
  <c r="P11" i="3"/>
  <c r="O11" i="3"/>
  <c r="N11" i="3"/>
  <c r="M11" i="3"/>
  <c r="L11" i="3"/>
  <c r="K11" i="3"/>
  <c r="J11" i="3"/>
  <c r="I11" i="3"/>
  <c r="V10" i="3"/>
  <c r="T10" i="3"/>
  <c r="S10" i="3"/>
  <c r="R10" i="3"/>
  <c r="Q10" i="3"/>
  <c r="P10" i="3"/>
  <c r="O10" i="3"/>
  <c r="N10" i="3"/>
  <c r="M10" i="3"/>
  <c r="L10" i="3"/>
  <c r="K10" i="3"/>
  <c r="J10" i="3"/>
  <c r="I10" i="3"/>
  <c r="V9" i="3"/>
  <c r="T9" i="3"/>
  <c r="S9" i="3"/>
  <c r="R9" i="3"/>
  <c r="Q9" i="3"/>
  <c r="P9" i="3"/>
  <c r="O9" i="3"/>
  <c r="N9" i="3"/>
  <c r="M9" i="3"/>
  <c r="L9" i="3"/>
  <c r="K9" i="3"/>
  <c r="J9" i="3"/>
  <c r="I9" i="3"/>
  <c r="V8" i="3"/>
  <c r="T8" i="3"/>
  <c r="S8" i="3"/>
  <c r="R8" i="3"/>
  <c r="Q8" i="3"/>
  <c r="P8" i="3"/>
  <c r="O8" i="3"/>
  <c r="N8" i="3"/>
  <c r="M8" i="3"/>
  <c r="L8" i="3"/>
  <c r="K8" i="3"/>
  <c r="J8" i="3"/>
  <c r="I8" i="3"/>
  <c r="V7" i="3"/>
  <c r="T7" i="3"/>
  <c r="S7" i="3"/>
  <c r="R7" i="3"/>
  <c r="Q7" i="3"/>
  <c r="P7" i="3"/>
  <c r="O7" i="3"/>
  <c r="N7" i="3"/>
  <c r="M7" i="3"/>
  <c r="L7" i="3"/>
  <c r="K7" i="3"/>
  <c r="J7" i="3"/>
  <c r="I7" i="3"/>
  <c r="V6" i="3"/>
  <c r="T6" i="3"/>
  <c r="S6" i="3"/>
  <c r="R6" i="3"/>
  <c r="Q6" i="3"/>
  <c r="P6" i="3"/>
  <c r="O6" i="3"/>
  <c r="N6" i="3"/>
  <c r="M6" i="3"/>
  <c r="L6" i="3"/>
  <c r="K6" i="3"/>
  <c r="J6" i="3"/>
  <c r="I6" i="3"/>
  <c r="V5" i="3"/>
  <c r="T5" i="3"/>
  <c r="S5" i="3"/>
  <c r="R5" i="3"/>
  <c r="Q5" i="3"/>
  <c r="P5" i="3"/>
  <c r="O5" i="3"/>
  <c r="N5" i="3"/>
  <c r="M5" i="3"/>
  <c r="L5" i="3"/>
  <c r="K5" i="3"/>
  <c r="J5" i="3"/>
  <c r="I5" i="3"/>
  <c r="V4" i="3"/>
  <c r="T4" i="3"/>
  <c r="S4" i="3"/>
  <c r="R4" i="3"/>
  <c r="Q4" i="3"/>
  <c r="P4" i="3"/>
  <c r="O4" i="3"/>
  <c r="N4" i="3"/>
  <c r="M4" i="3"/>
  <c r="L4" i="3"/>
  <c r="K4" i="3"/>
  <c r="J4" i="3"/>
  <c r="I4" i="3"/>
  <c r="V3" i="3"/>
  <c r="T3" i="3"/>
  <c r="S3" i="3"/>
  <c r="R3" i="3"/>
  <c r="Q3" i="3"/>
  <c r="P3" i="3"/>
  <c r="O3" i="3"/>
  <c r="N3" i="3"/>
  <c r="M3" i="3"/>
  <c r="L3" i="3"/>
  <c r="K3" i="3"/>
  <c r="J3" i="3"/>
  <c r="I3" i="3"/>
  <c r="V2" i="3"/>
  <c r="T2" i="3"/>
  <c r="S2" i="3"/>
  <c r="R2" i="3"/>
  <c r="Q2" i="3"/>
  <c r="P2" i="3"/>
  <c r="O2" i="3"/>
  <c r="N2" i="3"/>
  <c r="M2" i="3"/>
  <c r="L2" i="3"/>
  <c r="K2" i="3"/>
  <c r="J2" i="3"/>
  <c r="I2" i="3"/>
  <c r="D17" i="6" l="1"/>
  <c r="D10" i="6"/>
  <c r="D3" i="6"/>
  <c r="D2" i="6"/>
  <c r="D26" i="6"/>
  <c r="D18" i="6"/>
  <c r="D33" i="6"/>
  <c r="D25" i="6"/>
  <c r="D9" i="6"/>
  <c r="D32" i="6"/>
  <c r="D24" i="6"/>
  <c r="D16" i="6"/>
  <c r="D8" i="6"/>
  <c r="D31" i="6"/>
  <c r="D23" i="6"/>
  <c r="D15" i="6"/>
  <c r="D7" i="6"/>
  <c r="D30" i="6"/>
  <c r="D22" i="6"/>
  <c r="D14" i="6"/>
  <c r="D6" i="6"/>
  <c r="D29" i="6"/>
  <c r="D21" i="6"/>
  <c r="D13" i="6"/>
  <c r="D5" i="6"/>
  <c r="D28" i="6"/>
  <c r="D20" i="6"/>
  <c r="D12" i="6"/>
  <c r="D4" i="6"/>
  <c r="D27" i="6"/>
  <c r="D19" i="6"/>
  <c r="D11" i="6"/>
  <c r="B5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2" i="1"/>
</calcChain>
</file>

<file path=xl/sharedStrings.xml><?xml version="1.0" encoding="utf-8"?>
<sst xmlns="http://schemas.openxmlformats.org/spreadsheetml/2006/main" count="1519" uniqueCount="260">
  <si>
    <t>ເລກ6ໂຕ</t>
  </si>
  <si>
    <t>081498</t>
  </si>
  <si>
    <t>429749</t>
  </si>
  <si>
    <t>743611</t>
  </si>
  <si>
    <t>381667</t>
  </si>
  <si>
    <t>819304</t>
  </si>
  <si>
    <t>646339</t>
  </si>
  <si>
    <t>818887</t>
  </si>
  <si>
    <t>148258</t>
  </si>
  <si>
    <t>272134</t>
  </si>
  <si>
    <t>746310</t>
  </si>
  <si>
    <t>256124</t>
  </si>
  <si>
    <t>930292</t>
  </si>
  <si>
    <t>369445</t>
  </si>
  <si>
    <t>734579</t>
  </si>
  <si>
    <t>461521</t>
  </si>
  <si>
    <t>316374</t>
  </si>
  <si>
    <t>701961</t>
  </si>
  <si>
    <t>713565</t>
  </si>
  <si>
    <t>772059</t>
  </si>
  <si>
    <t>426446</t>
  </si>
  <si>
    <t>381193</t>
  </si>
  <si>
    <t>412433</t>
  </si>
  <si>
    <t>016872</t>
  </si>
  <si>
    <t>L-2</t>
  </si>
  <si>
    <t>56</t>
  </si>
  <si>
    <t>17</t>
  </si>
  <si>
    <t>48</t>
  </si>
  <si>
    <t>18</t>
  </si>
  <si>
    <t>38</t>
  </si>
  <si>
    <t>39</t>
  </si>
  <si>
    <t>02</t>
  </si>
  <si>
    <t>96</t>
  </si>
  <si>
    <t>12</t>
  </si>
  <si>
    <t>27</t>
  </si>
  <si>
    <t>83</t>
  </si>
  <si>
    <t>54</t>
  </si>
  <si>
    <t>31</t>
  </si>
  <si>
    <t>16</t>
  </si>
  <si>
    <t>25</t>
  </si>
  <si>
    <t>79</t>
  </si>
  <si>
    <t>13</t>
  </si>
  <si>
    <t>03</t>
  </si>
  <si>
    <t>22</t>
  </si>
  <si>
    <t>91</t>
  </si>
  <si>
    <t>60</t>
  </si>
  <si>
    <t>87</t>
  </si>
  <si>
    <t>58</t>
  </si>
  <si>
    <t>67</t>
  </si>
  <si>
    <t>75</t>
  </si>
  <si>
    <t>92</t>
  </si>
  <si>
    <t>81</t>
  </si>
  <si>
    <t>08</t>
  </si>
  <si>
    <t>59</t>
  </si>
  <si>
    <t>36</t>
  </si>
  <si>
    <t>98</t>
  </si>
  <si>
    <t>19</t>
  </si>
  <si>
    <t>09</t>
  </si>
  <si>
    <t>49</t>
  </si>
  <si>
    <t>11</t>
  </si>
  <si>
    <t>04</t>
  </si>
  <si>
    <t>34</t>
  </si>
  <si>
    <t>10</t>
  </si>
  <si>
    <t>24</t>
  </si>
  <si>
    <t>45</t>
  </si>
  <si>
    <t>21</t>
  </si>
  <si>
    <t>74</t>
  </si>
  <si>
    <t>61</t>
  </si>
  <si>
    <t>65</t>
  </si>
  <si>
    <t>46</t>
  </si>
  <si>
    <t>93</t>
  </si>
  <si>
    <t>33</t>
  </si>
  <si>
    <t>72</t>
  </si>
  <si>
    <t>COUNT</t>
  </si>
  <si>
    <t>DL-2</t>
  </si>
  <si>
    <t>01</t>
  </si>
  <si>
    <t>05</t>
  </si>
  <si>
    <t>06</t>
  </si>
  <si>
    <t>07</t>
  </si>
  <si>
    <t>FILTER</t>
  </si>
  <si>
    <t>ວັນ</t>
  </si>
  <si>
    <t>ວັນທີເດືອນປີ</t>
  </si>
  <si>
    <t>ສັດ-1</t>
  </si>
  <si>
    <t>ສັດ-2</t>
  </si>
  <si>
    <t>ສັດ-3</t>
  </si>
  <si>
    <t>ສັດ-4</t>
  </si>
  <si>
    <t>MARK</t>
  </si>
  <si>
    <t>A1</t>
  </si>
  <si>
    <t>A2</t>
  </si>
  <si>
    <t>A3</t>
  </si>
  <si>
    <t>A4</t>
  </si>
  <si>
    <t>G1</t>
  </si>
  <si>
    <t>G2</t>
  </si>
  <si>
    <t>G3</t>
  </si>
  <si>
    <t>G4</t>
  </si>
  <si>
    <t>B1</t>
  </si>
  <si>
    <t>B2</t>
  </si>
  <si>
    <t>B3</t>
  </si>
  <si>
    <t>B4</t>
  </si>
  <si>
    <t>GNUM</t>
  </si>
  <si>
    <t>GDRAW</t>
  </si>
  <si>
    <t>ຈັນ</t>
  </si>
  <si>
    <t>26</t>
  </si>
  <si>
    <t>15</t>
  </si>
  <si>
    <t>40</t>
  </si>
  <si>
    <t>37</t>
  </si>
  <si>
    <t>29</t>
  </si>
  <si>
    <t>R</t>
  </si>
  <si>
    <t>20</t>
  </si>
  <si>
    <t>23</t>
  </si>
  <si>
    <t>28</t>
  </si>
  <si>
    <t>32</t>
  </si>
  <si>
    <t>14</t>
  </si>
  <si>
    <t>30</t>
  </si>
  <si>
    <t>35</t>
  </si>
  <si>
    <t>Y</t>
  </si>
  <si>
    <t>ສຸກ</t>
  </si>
  <si>
    <t>ພຸດ</t>
  </si>
  <si>
    <t>99</t>
  </si>
  <si>
    <t>70</t>
  </si>
  <si>
    <t>056770</t>
  </si>
  <si>
    <t>005500</t>
  </si>
  <si>
    <t>00</t>
  </si>
  <si>
    <t>47</t>
  </si>
  <si>
    <t>50</t>
  </si>
  <si>
    <t>044132</t>
  </si>
  <si>
    <t>82</t>
  </si>
  <si>
    <t>42</t>
  </si>
  <si>
    <t>080172</t>
  </si>
  <si>
    <t>63</t>
  </si>
  <si>
    <t>026561</t>
  </si>
  <si>
    <t>85</t>
  </si>
  <si>
    <t>69</t>
  </si>
  <si>
    <t>90</t>
  </si>
  <si>
    <t>004416</t>
  </si>
  <si>
    <t>68</t>
  </si>
  <si>
    <t>036650</t>
  </si>
  <si>
    <t>77</t>
  </si>
  <si>
    <t>44</t>
  </si>
  <si>
    <t>53</t>
  </si>
  <si>
    <t>096622</t>
  </si>
  <si>
    <t>51</t>
  </si>
  <si>
    <t>055235</t>
  </si>
  <si>
    <t>43</t>
  </si>
  <si>
    <t>76</t>
  </si>
  <si>
    <t>079902</t>
  </si>
  <si>
    <t>66</t>
  </si>
  <si>
    <t>64</t>
  </si>
  <si>
    <t>562710</t>
  </si>
  <si>
    <t>082262</t>
  </si>
  <si>
    <t>62</t>
  </si>
  <si>
    <t>277959</t>
  </si>
  <si>
    <t>837847</t>
  </si>
  <si>
    <t>176532</t>
  </si>
  <si>
    <t>898811</t>
  </si>
  <si>
    <t>771277</t>
  </si>
  <si>
    <t>061132</t>
  </si>
  <si>
    <t>434354</t>
  </si>
  <si>
    <t>984174</t>
  </si>
  <si>
    <t>237212</t>
  </si>
  <si>
    <t>233237</t>
  </si>
  <si>
    <t>444669</t>
  </si>
  <si>
    <t>014065</t>
  </si>
  <si>
    <t>362781</t>
  </si>
  <si>
    <t>783738</t>
  </si>
  <si>
    <t>013937</t>
  </si>
  <si>
    <t>458303</t>
  </si>
  <si>
    <t>952355</t>
  </si>
  <si>
    <t>55</t>
  </si>
  <si>
    <t>681994</t>
  </si>
  <si>
    <t>94</t>
  </si>
  <si>
    <t>897357</t>
  </si>
  <si>
    <t>57</t>
  </si>
  <si>
    <t>049151</t>
  </si>
  <si>
    <t>126627</t>
  </si>
  <si>
    <t>412152</t>
  </si>
  <si>
    <t>52</t>
  </si>
  <si>
    <t>404824</t>
  </si>
  <si>
    <t>720017</t>
  </si>
  <si>
    <t>690859</t>
  </si>
  <si>
    <t>658459</t>
  </si>
  <si>
    <t>091847</t>
  </si>
  <si>
    <t>435816</t>
  </si>
  <si>
    <t>149767</t>
  </si>
  <si>
    <t>385319</t>
  </si>
  <si>
    <t>904765</t>
  </si>
  <si>
    <t>432633</t>
  </si>
  <si>
    <t>500460</t>
  </si>
  <si>
    <t>300619</t>
  </si>
  <si>
    <t>194973</t>
  </si>
  <si>
    <t>73</t>
  </si>
  <si>
    <t>750155</t>
  </si>
  <si>
    <t>287947</t>
  </si>
  <si>
    <t>306774</t>
  </si>
  <si>
    <t>845976</t>
  </si>
  <si>
    <t>586256</t>
  </si>
  <si>
    <t>462624</t>
  </si>
  <si>
    <t>446314</t>
  </si>
  <si>
    <t>263553</t>
  </si>
  <si>
    <t>374268</t>
  </si>
  <si>
    <t>P1</t>
  </si>
  <si>
    <t>P2</t>
  </si>
  <si>
    <t>P3</t>
  </si>
  <si>
    <t>P4</t>
  </si>
  <si>
    <t>P5</t>
  </si>
  <si>
    <t>P6</t>
  </si>
  <si>
    <t>6</t>
  </si>
  <si>
    <t>7</t>
  </si>
  <si>
    <t>8</t>
  </si>
  <si>
    <t>9</t>
  </si>
  <si>
    <t>2</t>
  </si>
  <si>
    <t>3</t>
  </si>
  <si>
    <t>4</t>
  </si>
  <si>
    <t>1</t>
  </si>
  <si>
    <t>5</t>
  </si>
  <si>
    <t>0</t>
  </si>
  <si>
    <t>ฉ</t>
  </si>
  <si>
    <t>A5</t>
  </si>
  <si>
    <t>B6</t>
  </si>
  <si>
    <t>B5</t>
  </si>
  <si>
    <t>C4</t>
  </si>
  <si>
    <t>D8</t>
  </si>
  <si>
    <t>E3</t>
  </si>
  <si>
    <t>F5</t>
  </si>
  <si>
    <t>6129</t>
  </si>
  <si>
    <t>5429</t>
  </si>
  <si>
    <t>4498</t>
  </si>
  <si>
    <t>2476</t>
  </si>
  <si>
    <t>2474</t>
  </si>
  <si>
    <t>8485</t>
  </si>
  <si>
    <t>1492</t>
  </si>
  <si>
    <t>2440</t>
  </si>
  <si>
    <t>4401</t>
  </si>
  <si>
    <t>3448</t>
  </si>
  <si>
    <t>7191</t>
  </si>
  <si>
    <t>0434</t>
  </si>
  <si>
    <t>8164</t>
  </si>
  <si>
    <t>1158</t>
  </si>
  <si>
    <t>9479</t>
  </si>
  <si>
    <t>5481</t>
  </si>
  <si>
    <t>3436</t>
  </si>
  <si>
    <t>7180</t>
  </si>
  <si>
    <t>7137</t>
  </si>
  <si>
    <t>0493</t>
  </si>
  <si>
    <t>6476</t>
  </si>
  <si>
    <t>2448</t>
  </si>
  <si>
    <t>5412</t>
  </si>
  <si>
    <t>5476</t>
  </si>
  <si>
    <t>5145</t>
  </si>
  <si>
    <t>5177</t>
  </si>
  <si>
    <t>4115</t>
  </si>
  <si>
    <t>9191</t>
  </si>
  <si>
    <t>9127</t>
  </si>
  <si>
    <t>2188</t>
  </si>
  <si>
    <t>9140</t>
  </si>
  <si>
    <t>F4</t>
  </si>
  <si>
    <t>L2</t>
  </si>
  <si>
    <t>80</t>
  </si>
  <si>
    <t>88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</si>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</sst>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Phetsarath OT"/>
    </font>
    <font>
      <sz val="11"/>
      <color theme="1"/>
      <name val="Phetsarath OT"/>
    </font>
    <font>
      <sz val="14"/>
      <color theme="1"/>
      <name val="Phetsarath OT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49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quotePrefix="1" applyNumberFormat="1"/>
    <xf numFmtId="0" fontId="0" fillId="2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1ATHED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phout"/>
      <sheetName val="Souk"/>
      <sheetName val="Model"/>
      <sheetName val="Check-1"/>
      <sheetName val="GROUP ANIMAL"/>
      <sheetName val="point"/>
      <sheetName val="Sheet3"/>
      <sheetName val="ລາວອອກ"/>
      <sheetName val="FREE"/>
      <sheetName val="ວັນຈັນສະເພາະ ສູດ-3"/>
      <sheetName val="ວັນຈັນນັບລວມສູດ-3"/>
      <sheetName val="ວັນພຸດ"/>
      <sheetName val="ວັນສຸກສະເພາະ ສູດ-4"/>
      <sheetName val="MODELວັນສຸກ ສູດ-4"/>
      <sheetName val="ວັນສຸກ ສູດ-4 (2)"/>
      <sheetName val="Sheet1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J1" t="str">
            <v>N_NUM</v>
          </cell>
          <cell r="K1" t="str">
            <v>CHAR_NUM</v>
          </cell>
        </row>
        <row r="2">
          <cell r="J2" t="str">
            <v>01</v>
          </cell>
          <cell r="K2" t="str">
            <v>NUM</v>
          </cell>
        </row>
        <row r="3">
          <cell r="J3" t="str">
            <v>02</v>
          </cell>
          <cell r="K3" t="str">
            <v>NUM</v>
          </cell>
        </row>
        <row r="4">
          <cell r="J4" t="str">
            <v>03</v>
          </cell>
          <cell r="K4" t="str">
            <v>PIK</v>
          </cell>
        </row>
        <row r="5">
          <cell r="J5" t="str">
            <v>04</v>
          </cell>
          <cell r="K5" t="str">
            <v>PIK</v>
          </cell>
        </row>
        <row r="6">
          <cell r="J6" t="str">
            <v>05</v>
          </cell>
          <cell r="K6" t="str">
            <v>SEEKHA</v>
          </cell>
        </row>
        <row r="7">
          <cell r="J7" t="str">
            <v>06</v>
          </cell>
          <cell r="K7" t="str">
            <v>SEEKHA</v>
          </cell>
        </row>
        <row r="8">
          <cell r="J8" t="str">
            <v>07</v>
          </cell>
          <cell r="K8" t="str">
            <v>SEEKHA</v>
          </cell>
        </row>
        <row r="9">
          <cell r="J9" t="str">
            <v>08</v>
          </cell>
          <cell r="K9" t="str">
            <v>BOK</v>
          </cell>
        </row>
        <row r="10">
          <cell r="J10" t="str">
            <v>09</v>
          </cell>
          <cell r="K10" t="str">
            <v>SEEKHA</v>
          </cell>
        </row>
        <row r="11">
          <cell r="J11" t="str">
            <v>10</v>
          </cell>
          <cell r="K11" t="str">
            <v>NUM</v>
          </cell>
        </row>
        <row r="12">
          <cell r="J12" t="str">
            <v>11</v>
          </cell>
          <cell r="K12" t="str">
            <v>SEEKHA</v>
          </cell>
        </row>
        <row r="13">
          <cell r="J13" t="str">
            <v>12</v>
          </cell>
          <cell r="K13" t="str">
            <v>SEEKHA</v>
          </cell>
        </row>
        <row r="14">
          <cell r="J14" t="str">
            <v>13</v>
          </cell>
          <cell r="K14" t="str">
            <v>SEEKHA</v>
          </cell>
        </row>
        <row r="15">
          <cell r="J15" t="str">
            <v>14</v>
          </cell>
          <cell r="K15" t="str">
            <v>SEEKHA</v>
          </cell>
        </row>
        <row r="16">
          <cell r="J16" t="str">
            <v>15</v>
          </cell>
          <cell r="K16" t="str">
            <v>SEEKHA</v>
          </cell>
        </row>
        <row r="17">
          <cell r="J17" t="str">
            <v>16</v>
          </cell>
          <cell r="K17" t="str">
            <v>PIK</v>
          </cell>
        </row>
        <row r="18">
          <cell r="J18" t="str">
            <v>17</v>
          </cell>
          <cell r="K18" t="str">
            <v>PIK</v>
          </cell>
        </row>
        <row r="19">
          <cell r="J19" t="str">
            <v>18</v>
          </cell>
          <cell r="K19" t="str">
            <v>SEEKHA</v>
          </cell>
        </row>
        <row r="20">
          <cell r="J20" t="str">
            <v>19</v>
          </cell>
          <cell r="K20" t="str">
            <v>PIK</v>
          </cell>
        </row>
        <row r="21">
          <cell r="J21" t="str">
            <v>20</v>
          </cell>
          <cell r="K21" t="str">
            <v>BOK</v>
          </cell>
        </row>
        <row r="22">
          <cell r="J22" t="str">
            <v>21</v>
          </cell>
          <cell r="K22" t="str">
            <v>PIK</v>
          </cell>
        </row>
        <row r="23">
          <cell r="J23" t="str">
            <v>22</v>
          </cell>
          <cell r="K23" t="str">
            <v>PIK</v>
          </cell>
        </row>
        <row r="24">
          <cell r="J24" t="str">
            <v>23</v>
          </cell>
          <cell r="K24" t="str">
            <v>BOK</v>
          </cell>
        </row>
        <row r="25">
          <cell r="J25" t="str">
            <v>24</v>
          </cell>
          <cell r="K25" t="str">
            <v>NUM</v>
          </cell>
        </row>
        <row r="26">
          <cell r="J26" t="str">
            <v>25</v>
          </cell>
          <cell r="K26" t="str">
            <v>PIK</v>
          </cell>
        </row>
        <row r="27">
          <cell r="J27" t="str">
            <v>26</v>
          </cell>
          <cell r="K27" t="str">
            <v>PIK</v>
          </cell>
        </row>
        <row r="28">
          <cell r="J28" t="str">
            <v>27</v>
          </cell>
          <cell r="K28" t="str">
            <v>PIK</v>
          </cell>
        </row>
        <row r="29">
          <cell r="J29" t="str">
            <v>28</v>
          </cell>
          <cell r="K29" t="str">
            <v>PIK</v>
          </cell>
        </row>
        <row r="30">
          <cell r="J30" t="str">
            <v>29</v>
          </cell>
          <cell r="K30" t="str">
            <v>NUM</v>
          </cell>
        </row>
        <row r="31">
          <cell r="J31" t="str">
            <v>30</v>
          </cell>
          <cell r="K31" t="str">
            <v>NUM</v>
          </cell>
        </row>
        <row r="32">
          <cell r="J32" t="str">
            <v>31</v>
          </cell>
          <cell r="K32" t="str">
            <v>NUM</v>
          </cell>
        </row>
        <row r="33">
          <cell r="J33" t="str">
            <v>32</v>
          </cell>
          <cell r="K33" t="str">
            <v>BOK</v>
          </cell>
        </row>
        <row r="34">
          <cell r="J34" t="str">
            <v>33</v>
          </cell>
          <cell r="K34" t="str">
            <v>BOK</v>
          </cell>
        </row>
        <row r="35">
          <cell r="J35" t="str">
            <v>34</v>
          </cell>
          <cell r="K35" t="str">
            <v>SEEKHA</v>
          </cell>
        </row>
        <row r="36">
          <cell r="J36" t="str">
            <v>35</v>
          </cell>
          <cell r="K36" t="str">
            <v>SEEKHA</v>
          </cell>
        </row>
        <row r="37">
          <cell r="J37" t="str">
            <v>36</v>
          </cell>
          <cell r="K37" t="str">
            <v>SEEKHA</v>
          </cell>
        </row>
        <row r="38">
          <cell r="J38" t="str">
            <v>37</v>
          </cell>
          <cell r="K38" t="str">
            <v>SEEKHA</v>
          </cell>
        </row>
        <row r="39">
          <cell r="J39" t="str">
            <v>38</v>
          </cell>
          <cell r="K39" t="str">
            <v>SEEKHA</v>
          </cell>
        </row>
        <row r="40">
          <cell r="J40" t="str">
            <v>39</v>
          </cell>
          <cell r="K40" t="str">
            <v>NUM</v>
          </cell>
        </row>
        <row r="41">
          <cell r="J41" t="str">
            <v>40</v>
          </cell>
          <cell r="K41" t="str">
            <v>PIK</v>
          </cell>
        </row>
        <row r="42">
          <cell r="J42" t="str">
            <v>41</v>
          </cell>
          <cell r="K42" t="str">
            <v>NUM</v>
          </cell>
        </row>
        <row r="43">
          <cell r="J43" t="str">
            <v>42</v>
          </cell>
          <cell r="K43" t="str">
            <v>NUM</v>
          </cell>
        </row>
        <row r="44">
          <cell r="J44" t="str">
            <v>43</v>
          </cell>
          <cell r="K44" t="str">
            <v>PIK</v>
          </cell>
        </row>
        <row r="45">
          <cell r="J45" t="str">
            <v>44</v>
          </cell>
          <cell r="K45" t="str">
            <v>PIK</v>
          </cell>
        </row>
        <row r="46">
          <cell r="J46" t="str">
            <v>45</v>
          </cell>
          <cell r="K46" t="str">
            <v>SEEKHA</v>
          </cell>
        </row>
        <row r="47">
          <cell r="J47" t="str">
            <v>46</v>
          </cell>
          <cell r="K47" t="str">
            <v>SEEKHA</v>
          </cell>
        </row>
        <row r="48">
          <cell r="J48" t="str">
            <v>47</v>
          </cell>
          <cell r="K48" t="str">
            <v>SEEKHA</v>
          </cell>
        </row>
        <row r="49">
          <cell r="J49" t="str">
            <v>48</v>
          </cell>
          <cell r="K49" t="str">
            <v>BOK</v>
          </cell>
        </row>
        <row r="50">
          <cell r="J50" t="str">
            <v>49</v>
          </cell>
          <cell r="K50" t="str">
            <v>SEEKHA</v>
          </cell>
        </row>
        <row r="51">
          <cell r="J51" t="str">
            <v>50</v>
          </cell>
          <cell r="K51" t="str">
            <v>NUM</v>
          </cell>
        </row>
        <row r="52">
          <cell r="J52" t="str">
            <v>51</v>
          </cell>
          <cell r="K52" t="str">
            <v>SEEKHA</v>
          </cell>
        </row>
        <row r="53">
          <cell r="J53" t="str">
            <v>52</v>
          </cell>
          <cell r="K53" t="str">
            <v>SEEKHA</v>
          </cell>
        </row>
        <row r="54">
          <cell r="J54" t="str">
            <v>53</v>
          </cell>
          <cell r="K54" t="str">
            <v>SEEKHA</v>
          </cell>
        </row>
        <row r="55">
          <cell r="J55" t="str">
            <v>54</v>
          </cell>
          <cell r="K55" t="str">
            <v>SEEKHA</v>
          </cell>
        </row>
        <row r="56">
          <cell r="J56" t="str">
            <v>55</v>
          </cell>
          <cell r="K56" t="str">
            <v>SEEKHA</v>
          </cell>
        </row>
        <row r="57">
          <cell r="J57" t="str">
            <v>56</v>
          </cell>
          <cell r="K57" t="str">
            <v>PIK</v>
          </cell>
        </row>
        <row r="58">
          <cell r="J58" t="str">
            <v>57</v>
          </cell>
          <cell r="K58" t="str">
            <v>PIK</v>
          </cell>
        </row>
        <row r="59">
          <cell r="J59" t="str">
            <v>58</v>
          </cell>
          <cell r="K59" t="str">
            <v>SEEKHA</v>
          </cell>
        </row>
        <row r="60">
          <cell r="J60" t="str">
            <v>59</v>
          </cell>
          <cell r="K60" t="str">
            <v>PIK</v>
          </cell>
        </row>
        <row r="61">
          <cell r="J61" t="str">
            <v>60</v>
          </cell>
          <cell r="K61" t="str">
            <v>BOK</v>
          </cell>
        </row>
        <row r="62">
          <cell r="J62" t="str">
            <v>61</v>
          </cell>
          <cell r="K62" t="str">
            <v>PIK</v>
          </cell>
        </row>
        <row r="63">
          <cell r="J63" t="str">
            <v>62</v>
          </cell>
          <cell r="K63" t="str">
            <v>PIK</v>
          </cell>
        </row>
        <row r="64">
          <cell r="J64" t="str">
            <v>63</v>
          </cell>
          <cell r="K64" t="str">
            <v>BOK</v>
          </cell>
        </row>
        <row r="65">
          <cell r="J65" t="str">
            <v>64</v>
          </cell>
          <cell r="K65" t="str">
            <v>NUM</v>
          </cell>
        </row>
        <row r="66">
          <cell r="J66" t="str">
            <v>65</v>
          </cell>
          <cell r="K66" t="str">
            <v>PIK</v>
          </cell>
        </row>
        <row r="67">
          <cell r="J67" t="str">
            <v>66</v>
          </cell>
          <cell r="K67" t="str">
            <v>PIK</v>
          </cell>
        </row>
        <row r="68">
          <cell r="J68" t="str">
            <v>67</v>
          </cell>
          <cell r="K68" t="str">
            <v>PIK</v>
          </cell>
        </row>
        <row r="69">
          <cell r="J69" t="str">
            <v>68</v>
          </cell>
          <cell r="K69" t="str">
            <v>PIK</v>
          </cell>
        </row>
        <row r="70">
          <cell r="J70" t="str">
            <v>69</v>
          </cell>
          <cell r="K70" t="str">
            <v>NUM</v>
          </cell>
        </row>
        <row r="71">
          <cell r="J71" t="str">
            <v>70</v>
          </cell>
          <cell r="K71" t="str">
            <v>NUM</v>
          </cell>
        </row>
        <row r="72">
          <cell r="J72" t="str">
            <v>71</v>
          </cell>
          <cell r="K72" t="str">
            <v>NUM</v>
          </cell>
        </row>
        <row r="73">
          <cell r="J73" t="str">
            <v>72</v>
          </cell>
          <cell r="K73" t="str">
            <v>BOK</v>
          </cell>
        </row>
        <row r="74">
          <cell r="J74" t="str">
            <v>73</v>
          </cell>
          <cell r="K74" t="str">
            <v>BOK</v>
          </cell>
        </row>
        <row r="75">
          <cell r="J75" t="str">
            <v>74</v>
          </cell>
          <cell r="K75" t="str">
            <v>SEEKHA</v>
          </cell>
        </row>
        <row r="76">
          <cell r="J76" t="str">
            <v>75</v>
          </cell>
          <cell r="K76" t="str">
            <v>SEEKHA</v>
          </cell>
        </row>
        <row r="77">
          <cell r="J77" t="str">
            <v>76</v>
          </cell>
          <cell r="K77" t="str">
            <v>SEEKHA</v>
          </cell>
        </row>
        <row r="78">
          <cell r="J78" t="str">
            <v>77</v>
          </cell>
          <cell r="K78" t="str">
            <v>SEEKHA</v>
          </cell>
        </row>
        <row r="79">
          <cell r="J79" t="str">
            <v>78</v>
          </cell>
          <cell r="K79" t="str">
            <v>SEEKHA</v>
          </cell>
        </row>
        <row r="80">
          <cell r="J80" t="str">
            <v>79</v>
          </cell>
          <cell r="K80" t="str">
            <v>NUM</v>
          </cell>
        </row>
        <row r="81">
          <cell r="J81" t="str">
            <v>80</v>
          </cell>
          <cell r="K81" t="str">
            <v>PIK</v>
          </cell>
        </row>
        <row r="82">
          <cell r="J82" t="str">
            <v>81</v>
          </cell>
          <cell r="K82" t="str">
            <v>NUM</v>
          </cell>
        </row>
        <row r="83">
          <cell r="J83" t="str">
            <v>82</v>
          </cell>
          <cell r="K83" t="str">
            <v>NUM</v>
          </cell>
        </row>
        <row r="84">
          <cell r="J84" t="str">
            <v>83</v>
          </cell>
          <cell r="K84" t="str">
            <v>PIK</v>
          </cell>
        </row>
        <row r="85">
          <cell r="J85" t="str">
            <v>84</v>
          </cell>
          <cell r="K85" t="str">
            <v>PIK</v>
          </cell>
        </row>
        <row r="86">
          <cell r="J86" t="str">
            <v>85</v>
          </cell>
          <cell r="K86" t="str">
            <v>SEEKHA</v>
          </cell>
        </row>
        <row r="87">
          <cell r="J87" t="str">
            <v>86</v>
          </cell>
          <cell r="K87" t="str">
            <v>SEEKHA</v>
          </cell>
        </row>
        <row r="88">
          <cell r="J88" t="str">
            <v>87</v>
          </cell>
          <cell r="K88" t="str">
            <v>SEEKHA</v>
          </cell>
        </row>
        <row r="89">
          <cell r="J89" t="str">
            <v>88</v>
          </cell>
          <cell r="K89" t="str">
            <v>BOK</v>
          </cell>
        </row>
        <row r="90">
          <cell r="J90" t="str">
            <v>89</v>
          </cell>
          <cell r="K90" t="str">
            <v>SEEKHA</v>
          </cell>
        </row>
        <row r="91">
          <cell r="J91" t="str">
            <v>90</v>
          </cell>
          <cell r="K91" t="str">
            <v>NUM</v>
          </cell>
        </row>
        <row r="92">
          <cell r="J92" t="str">
            <v>91</v>
          </cell>
          <cell r="K92" t="str">
            <v>SEEKHA</v>
          </cell>
        </row>
        <row r="93">
          <cell r="J93" t="str">
            <v>92</v>
          </cell>
          <cell r="K93" t="str">
            <v>SEEKHA</v>
          </cell>
        </row>
        <row r="94">
          <cell r="J94" t="str">
            <v>93</v>
          </cell>
          <cell r="K94" t="str">
            <v>SEEKHA</v>
          </cell>
        </row>
        <row r="95">
          <cell r="J95" t="str">
            <v>94</v>
          </cell>
          <cell r="K95" t="str">
            <v>SEEKHA</v>
          </cell>
        </row>
        <row r="96">
          <cell r="J96" t="str">
            <v>95</v>
          </cell>
          <cell r="K96" t="str">
            <v>SEEKHA</v>
          </cell>
        </row>
        <row r="97">
          <cell r="J97" t="str">
            <v>96</v>
          </cell>
          <cell r="K97" t="str">
            <v>PIK</v>
          </cell>
        </row>
        <row r="98">
          <cell r="J98" t="str">
            <v>97</v>
          </cell>
          <cell r="K98" t="str">
            <v>PIK</v>
          </cell>
        </row>
        <row r="99">
          <cell r="J99" t="str">
            <v>98</v>
          </cell>
          <cell r="K99" t="str">
            <v>SEEKHA</v>
          </cell>
        </row>
        <row r="100">
          <cell r="J100" t="str">
            <v>99</v>
          </cell>
          <cell r="K100" t="str">
            <v>PIK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8C6F-8E71-4F96-BD47-108EEB771115}">
  <dimension ref="A1:E60"/>
  <sheetViews>
    <sheetView topLeftCell="A58" workbookViewId="0">
      <selection activeCell="E69" sqref="E69"/>
    </sheetView>
  </sheetViews>
  <sheetFormatPr defaultRowHeight="18.600000000000001" x14ac:dyDescent="0.5"/>
  <cols>
    <col min="1" max="1" width="16.44140625" style="8" bestFit="1" customWidth="1"/>
  </cols>
  <sheetData>
    <row r="1" spans="1:4" x14ac:dyDescent="0.5">
      <c r="A1" s="5" t="s">
        <v>0</v>
      </c>
      <c r="B1" t="s">
        <v>24</v>
      </c>
      <c r="C1" t="s">
        <v>74</v>
      </c>
      <c r="D1" t="s">
        <v>73</v>
      </c>
    </row>
    <row r="2" spans="1:4" x14ac:dyDescent="0.5">
      <c r="A2" s="5">
        <v>774256</v>
      </c>
      <c r="B2" t="str">
        <f>RIGHT(A2,2)</f>
        <v>56</v>
      </c>
      <c r="C2" t="s">
        <v>25</v>
      </c>
      <c r="D2">
        <f>COUNTIF(B:B,C2)</f>
        <v>1</v>
      </c>
    </row>
    <row r="3" spans="1:4" x14ac:dyDescent="0.5">
      <c r="A3" s="5">
        <v>880617</v>
      </c>
      <c r="B3" t="str">
        <f t="shared" ref="B3:B60" si="0">RIGHT(A3,2)</f>
        <v>17</v>
      </c>
      <c r="C3" t="s">
        <v>26</v>
      </c>
      <c r="D3">
        <f t="shared" ref="D3:D60" si="1">COUNTIF(B:B,C3)</f>
        <v>1</v>
      </c>
    </row>
    <row r="4" spans="1:4" x14ac:dyDescent="0.5">
      <c r="A4" s="5">
        <v>639848</v>
      </c>
      <c r="B4" t="str">
        <f t="shared" si="0"/>
        <v>48</v>
      </c>
      <c r="C4" t="s">
        <v>27</v>
      </c>
      <c r="D4">
        <f t="shared" si="1"/>
        <v>2</v>
      </c>
    </row>
    <row r="5" spans="1:4" x14ac:dyDescent="0.5">
      <c r="A5" s="5">
        <v>448718</v>
      </c>
      <c r="B5" t="str">
        <f t="shared" si="0"/>
        <v>18</v>
      </c>
      <c r="C5" t="s">
        <v>28</v>
      </c>
      <c r="D5">
        <f t="shared" si="1"/>
        <v>2</v>
      </c>
    </row>
    <row r="6" spans="1:4" x14ac:dyDescent="0.5">
      <c r="A6" s="5">
        <v>815538</v>
      </c>
      <c r="B6" t="str">
        <f t="shared" si="0"/>
        <v>38</v>
      </c>
      <c r="C6" t="s">
        <v>29</v>
      </c>
      <c r="D6">
        <f t="shared" si="1"/>
        <v>1</v>
      </c>
    </row>
    <row r="7" spans="1:4" x14ac:dyDescent="0.5">
      <c r="A7" s="5">
        <v>821839</v>
      </c>
      <c r="B7" t="str">
        <f t="shared" si="0"/>
        <v>39</v>
      </c>
      <c r="C7" t="s">
        <v>30</v>
      </c>
      <c r="D7">
        <f t="shared" si="1"/>
        <v>2</v>
      </c>
    </row>
    <row r="8" spans="1:4" x14ac:dyDescent="0.5">
      <c r="A8" s="5">
        <v>174502</v>
      </c>
      <c r="B8" t="str">
        <f t="shared" si="0"/>
        <v>02</v>
      </c>
      <c r="C8" t="s">
        <v>31</v>
      </c>
      <c r="D8">
        <f t="shared" si="1"/>
        <v>1</v>
      </c>
    </row>
    <row r="9" spans="1:4" x14ac:dyDescent="0.5">
      <c r="A9" s="5">
        <v>719996</v>
      </c>
      <c r="B9" t="str">
        <f t="shared" si="0"/>
        <v>96</v>
      </c>
      <c r="C9" t="s">
        <v>32</v>
      </c>
      <c r="D9">
        <f t="shared" si="1"/>
        <v>1</v>
      </c>
    </row>
    <row r="10" spans="1:4" x14ac:dyDescent="0.5">
      <c r="A10" s="5">
        <v>754912</v>
      </c>
      <c r="B10" t="str">
        <f t="shared" si="0"/>
        <v>12</v>
      </c>
      <c r="C10" t="s">
        <v>33</v>
      </c>
      <c r="D10">
        <f t="shared" si="1"/>
        <v>1</v>
      </c>
    </row>
    <row r="11" spans="1:4" x14ac:dyDescent="0.5">
      <c r="A11" s="5">
        <v>834427</v>
      </c>
      <c r="B11" t="str">
        <f t="shared" si="0"/>
        <v>27</v>
      </c>
      <c r="C11" t="s">
        <v>34</v>
      </c>
      <c r="D11">
        <f t="shared" si="1"/>
        <v>1</v>
      </c>
    </row>
    <row r="12" spans="1:4" x14ac:dyDescent="0.5">
      <c r="A12" s="5">
        <v>982883</v>
      </c>
      <c r="B12" t="str">
        <f t="shared" si="0"/>
        <v>83</v>
      </c>
      <c r="C12" t="s">
        <v>35</v>
      </c>
      <c r="D12">
        <f t="shared" si="1"/>
        <v>2</v>
      </c>
    </row>
    <row r="13" spans="1:4" x14ac:dyDescent="0.5">
      <c r="A13" s="5">
        <v>128654</v>
      </c>
      <c r="B13" t="str">
        <f t="shared" si="0"/>
        <v>54</v>
      </c>
      <c r="C13" t="s">
        <v>36</v>
      </c>
      <c r="D13">
        <f t="shared" si="1"/>
        <v>1</v>
      </c>
    </row>
    <row r="14" spans="1:4" x14ac:dyDescent="0.5">
      <c r="A14" s="5">
        <v>288131</v>
      </c>
      <c r="B14" t="str">
        <f t="shared" si="0"/>
        <v>31</v>
      </c>
      <c r="C14" t="s">
        <v>37</v>
      </c>
      <c r="D14">
        <f t="shared" si="1"/>
        <v>1</v>
      </c>
    </row>
    <row r="15" spans="1:4" x14ac:dyDescent="0.5">
      <c r="A15" s="5">
        <v>644316</v>
      </c>
      <c r="B15" t="str">
        <f t="shared" si="0"/>
        <v>16</v>
      </c>
      <c r="C15" t="s">
        <v>38</v>
      </c>
      <c r="D15">
        <f t="shared" si="1"/>
        <v>1</v>
      </c>
    </row>
    <row r="16" spans="1:4" x14ac:dyDescent="0.5">
      <c r="A16" s="5">
        <v>400325</v>
      </c>
      <c r="B16" t="str">
        <f t="shared" si="0"/>
        <v>25</v>
      </c>
      <c r="C16" t="s">
        <v>39</v>
      </c>
      <c r="D16">
        <f t="shared" si="1"/>
        <v>1</v>
      </c>
    </row>
    <row r="17" spans="1:5" x14ac:dyDescent="0.5">
      <c r="A17" s="5">
        <v>200479</v>
      </c>
      <c r="B17" t="str">
        <f t="shared" si="0"/>
        <v>79</v>
      </c>
      <c r="C17" t="s">
        <v>40</v>
      </c>
      <c r="D17">
        <f t="shared" si="1"/>
        <v>2</v>
      </c>
    </row>
    <row r="18" spans="1:5" x14ac:dyDescent="0.5">
      <c r="A18" s="5">
        <v>692713</v>
      </c>
      <c r="B18" t="str">
        <f t="shared" si="0"/>
        <v>13</v>
      </c>
      <c r="C18" t="s">
        <v>41</v>
      </c>
      <c r="D18">
        <f t="shared" si="1"/>
        <v>1</v>
      </c>
    </row>
    <row r="19" spans="1:5" x14ac:dyDescent="0.5">
      <c r="A19" s="5">
        <v>477803</v>
      </c>
      <c r="B19" t="str">
        <f t="shared" si="0"/>
        <v>03</v>
      </c>
      <c r="C19" t="s">
        <v>42</v>
      </c>
      <c r="D19">
        <f t="shared" si="1"/>
        <v>2</v>
      </c>
    </row>
    <row r="20" spans="1:5" x14ac:dyDescent="0.5">
      <c r="A20" s="5">
        <v>189022</v>
      </c>
      <c r="B20" t="str">
        <f t="shared" si="0"/>
        <v>22</v>
      </c>
      <c r="C20" t="s">
        <v>43</v>
      </c>
      <c r="D20">
        <f t="shared" si="1"/>
        <v>1</v>
      </c>
    </row>
    <row r="21" spans="1:5" x14ac:dyDescent="0.5">
      <c r="A21" s="5">
        <v>560091</v>
      </c>
      <c r="B21" t="str">
        <f t="shared" si="0"/>
        <v>91</v>
      </c>
      <c r="C21" t="s">
        <v>44</v>
      </c>
      <c r="D21">
        <f t="shared" si="1"/>
        <v>1</v>
      </c>
    </row>
    <row r="22" spans="1:5" x14ac:dyDescent="0.5">
      <c r="A22" s="5">
        <v>558160</v>
      </c>
      <c r="B22" t="str">
        <f t="shared" si="0"/>
        <v>60</v>
      </c>
      <c r="C22" t="s">
        <v>45</v>
      </c>
      <c r="D22">
        <f t="shared" si="1"/>
        <v>1</v>
      </c>
    </row>
    <row r="23" spans="1:5" x14ac:dyDescent="0.5">
      <c r="A23" s="5">
        <v>195087</v>
      </c>
      <c r="B23" t="str">
        <f t="shared" si="0"/>
        <v>87</v>
      </c>
      <c r="C23" t="s">
        <v>46</v>
      </c>
      <c r="D23">
        <f t="shared" si="1"/>
        <v>2</v>
      </c>
    </row>
    <row r="24" spans="1:5" x14ac:dyDescent="0.5">
      <c r="A24" s="5">
        <v>933548</v>
      </c>
      <c r="B24" t="str">
        <f t="shared" si="0"/>
        <v>48</v>
      </c>
      <c r="C24" t="s">
        <v>47</v>
      </c>
      <c r="D24">
        <f t="shared" si="1"/>
        <v>2</v>
      </c>
    </row>
    <row r="25" spans="1:5" x14ac:dyDescent="0.5">
      <c r="A25" s="5">
        <v>131258</v>
      </c>
      <c r="B25" t="str">
        <f t="shared" si="0"/>
        <v>58</v>
      </c>
      <c r="C25" t="s">
        <v>48</v>
      </c>
      <c r="D25">
        <f t="shared" si="1"/>
        <v>2</v>
      </c>
      <c r="E25">
        <v>5</v>
      </c>
    </row>
    <row r="26" spans="1:5" x14ac:dyDescent="0.5">
      <c r="A26" s="5">
        <v>408303</v>
      </c>
      <c r="B26" t="str">
        <f t="shared" si="0"/>
        <v>03</v>
      </c>
      <c r="C26" t="s">
        <v>49</v>
      </c>
      <c r="D26">
        <f t="shared" si="1"/>
        <v>1</v>
      </c>
      <c r="E26">
        <v>4</v>
      </c>
    </row>
    <row r="27" spans="1:5" x14ac:dyDescent="0.5">
      <c r="A27" s="5">
        <v>962167</v>
      </c>
      <c r="B27" t="str">
        <f t="shared" si="0"/>
        <v>67</v>
      </c>
      <c r="C27" t="s">
        <v>50</v>
      </c>
      <c r="D27">
        <f t="shared" si="1"/>
        <v>2</v>
      </c>
      <c r="E27">
        <v>5</v>
      </c>
    </row>
    <row r="28" spans="1:5" x14ac:dyDescent="0.5">
      <c r="A28" s="5">
        <v>546975</v>
      </c>
      <c r="B28" t="str">
        <f t="shared" si="0"/>
        <v>75</v>
      </c>
      <c r="C28" t="s">
        <v>51</v>
      </c>
      <c r="D28">
        <f t="shared" si="1"/>
        <v>1</v>
      </c>
      <c r="E28">
        <v>5</v>
      </c>
    </row>
    <row r="29" spans="1:5" x14ac:dyDescent="0.5">
      <c r="A29" s="5">
        <v>390192</v>
      </c>
      <c r="B29" t="str">
        <f t="shared" si="0"/>
        <v>92</v>
      </c>
      <c r="C29" t="s">
        <v>52</v>
      </c>
      <c r="D29">
        <f t="shared" si="1"/>
        <v>1</v>
      </c>
      <c r="E29">
        <v>5</v>
      </c>
    </row>
    <row r="30" spans="1:5" x14ac:dyDescent="0.5">
      <c r="A30" s="5">
        <v>799481</v>
      </c>
      <c r="B30" t="str">
        <f t="shared" si="0"/>
        <v>81</v>
      </c>
      <c r="C30" t="s">
        <v>53</v>
      </c>
      <c r="D30">
        <f t="shared" si="1"/>
        <v>2</v>
      </c>
      <c r="E30">
        <v>5</v>
      </c>
    </row>
    <row r="31" spans="1:5" x14ac:dyDescent="0.5">
      <c r="A31" s="5">
        <v>952808</v>
      </c>
      <c r="B31" t="str">
        <f t="shared" si="0"/>
        <v>08</v>
      </c>
      <c r="C31" t="s">
        <v>54</v>
      </c>
      <c r="D31">
        <f t="shared" si="1"/>
        <v>1</v>
      </c>
      <c r="E31">
        <v>5</v>
      </c>
    </row>
    <row r="32" spans="1:5" x14ac:dyDescent="0.5">
      <c r="A32" s="5">
        <v>391259</v>
      </c>
      <c r="B32" t="str">
        <f t="shared" si="0"/>
        <v>59</v>
      </c>
      <c r="C32" t="s">
        <v>55</v>
      </c>
      <c r="D32">
        <f t="shared" si="1"/>
        <v>1</v>
      </c>
      <c r="E32">
        <v>5</v>
      </c>
    </row>
    <row r="33" spans="1:5" x14ac:dyDescent="0.5">
      <c r="A33" s="5">
        <v>409636</v>
      </c>
      <c r="B33" t="str">
        <f t="shared" si="0"/>
        <v>36</v>
      </c>
      <c r="C33" t="s">
        <v>56</v>
      </c>
      <c r="D33">
        <f t="shared" si="1"/>
        <v>1</v>
      </c>
      <c r="E33">
        <v>5</v>
      </c>
    </row>
    <row r="34" spans="1:5" x14ac:dyDescent="0.5">
      <c r="A34" s="5">
        <v>788618</v>
      </c>
      <c r="B34" t="str">
        <f t="shared" si="0"/>
        <v>18</v>
      </c>
      <c r="C34" t="s">
        <v>57</v>
      </c>
      <c r="D34">
        <f t="shared" si="1"/>
        <v>1</v>
      </c>
      <c r="E34">
        <v>4</v>
      </c>
    </row>
    <row r="35" spans="1:5" x14ac:dyDescent="0.5">
      <c r="A35" s="6" t="s">
        <v>1</v>
      </c>
      <c r="B35" t="str">
        <f t="shared" si="0"/>
        <v>98</v>
      </c>
      <c r="C35" t="s">
        <v>58</v>
      </c>
      <c r="D35">
        <f t="shared" si="1"/>
        <v>1</v>
      </c>
      <c r="E35">
        <v>5</v>
      </c>
    </row>
    <row r="36" spans="1:5" x14ac:dyDescent="0.5">
      <c r="A36" s="5">
        <v>531919</v>
      </c>
      <c r="B36" t="str">
        <f t="shared" si="0"/>
        <v>19</v>
      </c>
      <c r="C36" t="s">
        <v>59</v>
      </c>
      <c r="D36">
        <f t="shared" si="1"/>
        <v>1</v>
      </c>
      <c r="E36">
        <v>4</v>
      </c>
    </row>
    <row r="37" spans="1:5" x14ac:dyDescent="0.5">
      <c r="A37" s="5">
        <v>440709</v>
      </c>
      <c r="B37" t="str">
        <f t="shared" si="0"/>
        <v>09</v>
      </c>
      <c r="C37" t="s">
        <v>60</v>
      </c>
      <c r="D37">
        <f t="shared" si="1"/>
        <v>1</v>
      </c>
      <c r="E37">
        <v>4</v>
      </c>
    </row>
    <row r="38" spans="1:5" x14ac:dyDescent="0.5">
      <c r="A38" s="5">
        <v>747183</v>
      </c>
      <c r="B38" t="str">
        <f t="shared" si="0"/>
        <v>83</v>
      </c>
      <c r="C38" t="s">
        <v>61</v>
      </c>
      <c r="D38">
        <f t="shared" si="1"/>
        <v>1</v>
      </c>
      <c r="E38">
        <v>5</v>
      </c>
    </row>
    <row r="39" spans="1:5" x14ac:dyDescent="0.5">
      <c r="A39" s="7" t="s">
        <v>2</v>
      </c>
      <c r="B39" t="str">
        <f t="shared" si="0"/>
        <v>49</v>
      </c>
      <c r="C39" t="s">
        <v>62</v>
      </c>
      <c r="D39">
        <f t="shared" si="1"/>
        <v>1</v>
      </c>
      <c r="E39">
        <v>4</v>
      </c>
    </row>
    <row r="40" spans="1:5" x14ac:dyDescent="0.5">
      <c r="A40" s="7" t="s">
        <v>3</v>
      </c>
      <c r="B40" t="str">
        <f t="shared" si="0"/>
        <v>11</v>
      </c>
      <c r="C40" t="s">
        <v>63</v>
      </c>
      <c r="D40">
        <f t="shared" si="1"/>
        <v>1</v>
      </c>
      <c r="E40">
        <v>5</v>
      </c>
    </row>
    <row r="41" spans="1:5" x14ac:dyDescent="0.5">
      <c r="A41" s="7" t="s">
        <v>4</v>
      </c>
      <c r="B41" t="str">
        <f t="shared" si="0"/>
        <v>67</v>
      </c>
      <c r="C41" t="s">
        <v>64</v>
      </c>
      <c r="D41">
        <f t="shared" si="1"/>
        <v>1</v>
      </c>
      <c r="E41">
        <v>5</v>
      </c>
    </row>
    <row r="42" spans="1:5" x14ac:dyDescent="0.5">
      <c r="A42" s="7" t="s">
        <v>5</v>
      </c>
      <c r="B42" t="str">
        <f t="shared" si="0"/>
        <v>04</v>
      </c>
      <c r="C42" t="s">
        <v>65</v>
      </c>
      <c r="D42">
        <f t="shared" si="1"/>
        <v>1</v>
      </c>
      <c r="E42">
        <v>6</v>
      </c>
    </row>
    <row r="43" spans="1:5" x14ac:dyDescent="0.5">
      <c r="A43" s="7" t="s">
        <v>6</v>
      </c>
      <c r="B43" t="str">
        <f t="shared" si="0"/>
        <v>39</v>
      </c>
      <c r="C43" t="s">
        <v>66</v>
      </c>
      <c r="D43">
        <f t="shared" si="1"/>
        <v>1</v>
      </c>
      <c r="E43">
        <v>4</v>
      </c>
    </row>
    <row r="44" spans="1:5" x14ac:dyDescent="0.5">
      <c r="A44" s="7" t="s">
        <v>7</v>
      </c>
      <c r="B44" t="str">
        <f t="shared" si="0"/>
        <v>87</v>
      </c>
      <c r="C44" t="s">
        <v>67</v>
      </c>
      <c r="D44">
        <f t="shared" si="1"/>
        <v>1</v>
      </c>
      <c r="E44">
        <v>3</v>
      </c>
    </row>
    <row r="45" spans="1:5" x14ac:dyDescent="0.5">
      <c r="A45" s="7" t="s">
        <v>8</v>
      </c>
      <c r="B45" t="str">
        <f t="shared" si="0"/>
        <v>58</v>
      </c>
      <c r="C45" t="s">
        <v>68</v>
      </c>
      <c r="D45">
        <f t="shared" si="1"/>
        <v>1</v>
      </c>
      <c r="E45">
        <v>5</v>
      </c>
    </row>
    <row r="46" spans="1:5" x14ac:dyDescent="0.5">
      <c r="A46" s="7" t="s">
        <v>9</v>
      </c>
      <c r="B46" t="str">
        <f t="shared" si="0"/>
        <v>34</v>
      </c>
      <c r="C46" t="s">
        <v>69</v>
      </c>
      <c r="D46">
        <f t="shared" si="1"/>
        <v>1</v>
      </c>
      <c r="E46">
        <v>5</v>
      </c>
    </row>
    <row r="47" spans="1:5" x14ac:dyDescent="0.5">
      <c r="A47" s="7" t="s">
        <v>10</v>
      </c>
      <c r="B47" t="str">
        <f t="shared" si="0"/>
        <v>10</v>
      </c>
      <c r="C47" t="s">
        <v>70</v>
      </c>
      <c r="D47">
        <f t="shared" si="1"/>
        <v>1</v>
      </c>
      <c r="E47">
        <v>6</v>
      </c>
    </row>
    <row r="48" spans="1:5" x14ac:dyDescent="0.5">
      <c r="A48" s="7" t="s">
        <v>11</v>
      </c>
      <c r="B48" t="str">
        <f t="shared" si="0"/>
        <v>24</v>
      </c>
      <c r="C48" t="s">
        <v>71</v>
      </c>
      <c r="D48">
        <f t="shared" si="1"/>
        <v>1</v>
      </c>
      <c r="E48">
        <v>5</v>
      </c>
    </row>
    <row r="49" spans="1:5" x14ac:dyDescent="0.5">
      <c r="A49" s="7" t="s">
        <v>12</v>
      </c>
      <c r="B49" t="str">
        <f t="shared" si="0"/>
        <v>92</v>
      </c>
      <c r="C49" t="s">
        <v>72</v>
      </c>
      <c r="D49">
        <f t="shared" si="1"/>
        <v>1</v>
      </c>
      <c r="E49">
        <v>4</v>
      </c>
    </row>
    <row r="50" spans="1:5" x14ac:dyDescent="0.5">
      <c r="A50" s="7" t="s">
        <v>13</v>
      </c>
      <c r="B50" t="str">
        <f t="shared" si="0"/>
        <v>45</v>
      </c>
      <c r="E50">
        <v>5</v>
      </c>
    </row>
    <row r="51" spans="1:5" x14ac:dyDescent="0.5">
      <c r="A51" s="7" t="s">
        <v>14</v>
      </c>
      <c r="B51" t="str">
        <f t="shared" si="0"/>
        <v>79</v>
      </c>
      <c r="E51">
        <v>5</v>
      </c>
    </row>
    <row r="52" spans="1:5" x14ac:dyDescent="0.5">
      <c r="A52" s="7" t="s">
        <v>15</v>
      </c>
      <c r="B52" t="str">
        <f t="shared" si="0"/>
        <v>21</v>
      </c>
      <c r="E52">
        <v>5</v>
      </c>
    </row>
    <row r="53" spans="1:5" x14ac:dyDescent="0.5">
      <c r="A53" s="7" t="s">
        <v>16</v>
      </c>
      <c r="B53" t="str">
        <f t="shared" si="0"/>
        <v>74</v>
      </c>
      <c r="E53">
        <v>5</v>
      </c>
    </row>
    <row r="54" spans="1:5" x14ac:dyDescent="0.5">
      <c r="A54" s="7" t="s">
        <v>17</v>
      </c>
      <c r="B54" t="str">
        <f t="shared" si="0"/>
        <v>61</v>
      </c>
      <c r="E54">
        <v>5</v>
      </c>
    </row>
    <row r="55" spans="1:5" x14ac:dyDescent="0.5">
      <c r="A55" s="7" t="s">
        <v>18</v>
      </c>
      <c r="B55" t="str">
        <f t="shared" si="0"/>
        <v>65</v>
      </c>
      <c r="E55">
        <v>5</v>
      </c>
    </row>
    <row r="56" spans="1:5" x14ac:dyDescent="0.5">
      <c r="A56" s="7" t="s">
        <v>19</v>
      </c>
      <c r="B56" t="str">
        <f t="shared" si="0"/>
        <v>59</v>
      </c>
      <c r="E56">
        <v>5</v>
      </c>
    </row>
    <row r="57" spans="1:5" x14ac:dyDescent="0.5">
      <c r="A57" s="7" t="s">
        <v>20</v>
      </c>
      <c r="B57" t="str">
        <f t="shared" si="0"/>
        <v>46</v>
      </c>
      <c r="E57">
        <v>3</v>
      </c>
    </row>
    <row r="58" spans="1:5" x14ac:dyDescent="0.5">
      <c r="A58" s="7" t="s">
        <v>21</v>
      </c>
      <c r="B58" t="str">
        <f t="shared" si="0"/>
        <v>93</v>
      </c>
      <c r="E58">
        <v>4</v>
      </c>
    </row>
    <row r="59" spans="1:5" x14ac:dyDescent="0.5">
      <c r="A59" s="7" t="s">
        <v>22</v>
      </c>
      <c r="B59" t="str">
        <f t="shared" si="0"/>
        <v>33</v>
      </c>
      <c r="E59">
        <v>4</v>
      </c>
    </row>
    <row r="60" spans="1:5" x14ac:dyDescent="0.5">
      <c r="A60" s="7" t="s">
        <v>23</v>
      </c>
      <c r="B60" t="str">
        <f t="shared" si="0"/>
        <v>72</v>
      </c>
      <c r="E60">
        <v>6</v>
      </c>
    </row>
  </sheetData>
  <conditionalFormatting sqref="A38">
    <cfRule type="duplicateValues" dxfId="25" priority="4"/>
  </conditionalFormatting>
  <conditionalFormatting sqref="A9">
    <cfRule type="duplicateValues" dxfId="24" priority="3"/>
  </conditionalFormatting>
  <conditionalFormatting sqref="A9">
    <cfRule type="duplicateValues" dxfId="23" priority="2"/>
  </conditionalFormatting>
  <conditionalFormatting sqref="A9">
    <cfRule type="duplicateValues" dxfId="2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1EB7-101D-440F-A356-429A8EFF6722}">
  <sheetPr filterMode="1"/>
  <dimension ref="A1:C150"/>
  <sheetViews>
    <sheetView workbookViewId="0">
      <selection activeCell="A2" sqref="A2:A49"/>
    </sheetView>
  </sheetViews>
  <sheetFormatPr defaultRowHeight="14.4" x14ac:dyDescent="0.3"/>
  <cols>
    <col min="1" max="1" width="8.88671875" style="4"/>
  </cols>
  <sheetData>
    <row r="1" spans="1:3" x14ac:dyDescent="0.3">
      <c r="A1" s="4" t="s">
        <v>24</v>
      </c>
      <c r="C1" s="4" t="s">
        <v>79</v>
      </c>
    </row>
    <row r="2" spans="1:3" x14ac:dyDescent="0.3">
      <c r="A2" s="4" t="s">
        <v>25</v>
      </c>
      <c r="C2" s="4" t="s">
        <v>75</v>
      </c>
    </row>
    <row r="3" spans="1:3" x14ac:dyDescent="0.3">
      <c r="A3" s="4" t="s">
        <v>26</v>
      </c>
      <c r="C3" s="4" t="s">
        <v>76</v>
      </c>
    </row>
    <row r="4" spans="1:3" x14ac:dyDescent="0.3">
      <c r="A4" s="4" t="s">
        <v>27</v>
      </c>
      <c r="C4" s="4" t="s">
        <v>77</v>
      </c>
    </row>
    <row r="5" spans="1:3" x14ac:dyDescent="0.3">
      <c r="A5" s="4" t="s">
        <v>28</v>
      </c>
      <c r="C5" s="4" t="s">
        <v>78</v>
      </c>
    </row>
    <row r="6" spans="1:3" x14ac:dyDescent="0.3">
      <c r="A6" s="4" t="s">
        <v>29</v>
      </c>
      <c r="C6" s="4">
        <v>14</v>
      </c>
    </row>
    <row r="7" spans="1:3" x14ac:dyDescent="0.3">
      <c r="A7" s="4" t="s">
        <v>30</v>
      </c>
      <c r="C7" s="4">
        <v>15</v>
      </c>
    </row>
    <row r="8" spans="1:3" x14ac:dyDescent="0.3">
      <c r="A8" s="4" t="s">
        <v>31</v>
      </c>
      <c r="C8" s="4">
        <v>20</v>
      </c>
    </row>
    <row r="9" spans="1:3" x14ac:dyDescent="0.3">
      <c r="A9" s="4" t="s">
        <v>32</v>
      </c>
      <c r="C9" s="4">
        <v>23</v>
      </c>
    </row>
    <row r="10" spans="1:3" x14ac:dyDescent="0.3">
      <c r="A10" s="4" t="s">
        <v>33</v>
      </c>
      <c r="C10" s="4">
        <v>26</v>
      </c>
    </row>
    <row r="11" spans="1:3" x14ac:dyDescent="0.3">
      <c r="A11" s="4" t="s">
        <v>34</v>
      </c>
      <c r="C11" s="4">
        <v>28</v>
      </c>
    </row>
    <row r="12" spans="1:3" x14ac:dyDescent="0.3">
      <c r="A12" s="4" t="s">
        <v>35</v>
      </c>
      <c r="C12" s="4">
        <v>29</v>
      </c>
    </row>
    <row r="13" spans="1:3" x14ac:dyDescent="0.3">
      <c r="A13" s="4" t="s">
        <v>36</v>
      </c>
      <c r="C13" s="4">
        <v>30</v>
      </c>
    </row>
    <row r="14" spans="1:3" x14ac:dyDescent="0.3">
      <c r="A14" s="4" t="s">
        <v>37</v>
      </c>
      <c r="C14" s="4">
        <v>32</v>
      </c>
    </row>
    <row r="15" spans="1:3" x14ac:dyDescent="0.3">
      <c r="A15" s="4" t="s">
        <v>38</v>
      </c>
      <c r="C15" s="4">
        <v>35</v>
      </c>
    </row>
    <row r="16" spans="1:3" x14ac:dyDescent="0.3">
      <c r="A16" s="4" t="s">
        <v>39</v>
      </c>
      <c r="C16" s="4">
        <v>37</v>
      </c>
    </row>
    <row r="17" spans="1:3" x14ac:dyDescent="0.3">
      <c r="A17" s="4" t="s">
        <v>40</v>
      </c>
      <c r="C17" s="4">
        <v>40</v>
      </c>
    </row>
    <row r="18" spans="1:3" x14ac:dyDescent="0.3">
      <c r="A18" s="4" t="s">
        <v>41</v>
      </c>
      <c r="C18" s="4">
        <v>41</v>
      </c>
    </row>
    <row r="19" spans="1:3" x14ac:dyDescent="0.3">
      <c r="A19" s="4" t="s">
        <v>42</v>
      </c>
      <c r="C19" s="4">
        <v>42</v>
      </c>
    </row>
    <row r="20" spans="1:3" x14ac:dyDescent="0.3">
      <c r="A20" s="4" t="s">
        <v>43</v>
      </c>
      <c r="C20" s="4">
        <v>43</v>
      </c>
    </row>
    <row r="21" spans="1:3" x14ac:dyDescent="0.3">
      <c r="A21" s="4" t="s">
        <v>44</v>
      </c>
      <c r="C21" s="4">
        <v>44</v>
      </c>
    </row>
    <row r="22" spans="1:3" x14ac:dyDescent="0.3">
      <c r="A22" s="4" t="s">
        <v>45</v>
      </c>
      <c r="C22" s="4">
        <v>47</v>
      </c>
    </row>
    <row r="23" spans="1:3" x14ac:dyDescent="0.3">
      <c r="A23" s="4" t="s">
        <v>46</v>
      </c>
      <c r="C23" s="4">
        <v>50</v>
      </c>
    </row>
    <row r="24" spans="1:3" x14ac:dyDescent="0.3">
      <c r="A24" s="4" t="s">
        <v>47</v>
      </c>
      <c r="C24" s="4">
        <v>51</v>
      </c>
    </row>
    <row r="25" spans="1:3" x14ac:dyDescent="0.3">
      <c r="A25" s="4" t="s">
        <v>48</v>
      </c>
      <c r="C25" s="4">
        <v>52</v>
      </c>
    </row>
    <row r="26" spans="1:3" x14ac:dyDescent="0.3">
      <c r="A26" s="4" t="s">
        <v>49</v>
      </c>
      <c r="C26" s="4">
        <v>53</v>
      </c>
    </row>
    <row r="27" spans="1:3" x14ac:dyDescent="0.3">
      <c r="A27" s="4" t="s">
        <v>50</v>
      </c>
      <c r="C27" s="4">
        <v>55</v>
      </c>
    </row>
    <row r="28" spans="1:3" x14ac:dyDescent="0.3">
      <c r="A28" s="4" t="s">
        <v>51</v>
      </c>
      <c r="C28" s="4">
        <v>57</v>
      </c>
    </row>
    <row r="29" spans="1:3" x14ac:dyDescent="0.3">
      <c r="A29" s="4" t="s">
        <v>52</v>
      </c>
      <c r="C29" s="4">
        <v>62</v>
      </c>
    </row>
    <row r="30" spans="1:3" x14ac:dyDescent="0.3">
      <c r="A30" s="4" t="s">
        <v>53</v>
      </c>
      <c r="C30" s="4">
        <v>63</v>
      </c>
    </row>
    <row r="31" spans="1:3" x14ac:dyDescent="0.3">
      <c r="A31" s="4" t="s">
        <v>54</v>
      </c>
      <c r="C31" s="4">
        <v>64</v>
      </c>
    </row>
    <row r="32" spans="1:3" x14ac:dyDescent="0.3">
      <c r="A32" s="4" t="s">
        <v>55</v>
      </c>
      <c r="C32" s="4">
        <v>66</v>
      </c>
    </row>
    <row r="33" spans="1:3" x14ac:dyDescent="0.3">
      <c r="A33" s="4" t="s">
        <v>56</v>
      </c>
      <c r="C33" s="4">
        <v>68</v>
      </c>
    </row>
    <row r="34" spans="1:3" x14ac:dyDescent="0.3">
      <c r="A34" s="4" t="s">
        <v>57</v>
      </c>
      <c r="C34" s="4">
        <v>69</v>
      </c>
    </row>
    <row r="35" spans="1:3" x14ac:dyDescent="0.3">
      <c r="A35" s="4" t="s">
        <v>58</v>
      </c>
      <c r="C35" s="4">
        <v>70</v>
      </c>
    </row>
    <row r="36" spans="1:3" x14ac:dyDescent="0.3">
      <c r="A36" s="4" t="s">
        <v>59</v>
      </c>
      <c r="C36" s="4">
        <v>71</v>
      </c>
    </row>
    <row r="37" spans="1:3" x14ac:dyDescent="0.3">
      <c r="A37" s="4" t="s">
        <v>60</v>
      </c>
      <c r="C37" s="4">
        <v>73</v>
      </c>
    </row>
    <row r="38" spans="1:3" x14ac:dyDescent="0.3">
      <c r="A38" s="4" t="s">
        <v>61</v>
      </c>
      <c r="C38" s="4">
        <v>76</v>
      </c>
    </row>
    <row r="39" spans="1:3" x14ac:dyDescent="0.3">
      <c r="A39" s="4" t="s">
        <v>62</v>
      </c>
      <c r="C39" s="4">
        <v>77</v>
      </c>
    </row>
    <row r="40" spans="1:3" x14ac:dyDescent="0.3">
      <c r="A40" s="4" t="s">
        <v>63</v>
      </c>
      <c r="C40" s="4">
        <v>78</v>
      </c>
    </row>
    <row r="41" spans="1:3" x14ac:dyDescent="0.3">
      <c r="A41" s="4" t="s">
        <v>64</v>
      </c>
      <c r="C41" s="4">
        <v>80</v>
      </c>
    </row>
    <row r="42" spans="1:3" x14ac:dyDescent="0.3">
      <c r="A42" s="4" t="s">
        <v>65</v>
      </c>
      <c r="C42" s="4">
        <v>82</v>
      </c>
    </row>
    <row r="43" spans="1:3" x14ac:dyDescent="0.3">
      <c r="A43" s="4" t="s">
        <v>66</v>
      </c>
      <c r="C43" s="4">
        <v>84</v>
      </c>
    </row>
    <row r="44" spans="1:3" x14ac:dyDescent="0.3">
      <c r="A44" s="4" t="s">
        <v>67</v>
      </c>
      <c r="C44" s="4">
        <v>85</v>
      </c>
    </row>
    <row r="45" spans="1:3" x14ac:dyDescent="0.3">
      <c r="A45" s="4" t="s">
        <v>68</v>
      </c>
      <c r="C45" s="4">
        <v>86</v>
      </c>
    </row>
    <row r="46" spans="1:3" x14ac:dyDescent="0.3">
      <c r="A46" s="4" t="s">
        <v>69</v>
      </c>
      <c r="C46" s="4">
        <v>88</v>
      </c>
    </row>
    <row r="47" spans="1:3" x14ac:dyDescent="0.3">
      <c r="A47" s="4" t="s">
        <v>70</v>
      </c>
      <c r="C47" s="4">
        <v>89</v>
      </c>
    </row>
    <row r="48" spans="1:3" x14ac:dyDescent="0.3">
      <c r="A48" s="4" t="s">
        <v>71</v>
      </c>
      <c r="C48" s="4">
        <v>90</v>
      </c>
    </row>
    <row r="49" spans="1:3" x14ac:dyDescent="0.3">
      <c r="A49" s="4" t="s">
        <v>72</v>
      </c>
      <c r="C49" s="4">
        <v>94</v>
      </c>
    </row>
    <row r="50" spans="1:3" x14ac:dyDescent="0.3">
      <c r="C50" s="4">
        <v>95</v>
      </c>
    </row>
    <row r="51" spans="1:3" x14ac:dyDescent="0.3">
      <c r="A51" s="4" t="s">
        <v>79</v>
      </c>
      <c r="C51" s="4">
        <v>97</v>
      </c>
    </row>
    <row r="52" spans="1:3" x14ac:dyDescent="0.3">
      <c r="A52" s="4" t="s">
        <v>75</v>
      </c>
      <c r="C52" s="4">
        <v>99</v>
      </c>
    </row>
    <row r="53" spans="1:3" hidden="1" x14ac:dyDescent="0.3">
      <c r="A53" s="4" t="s">
        <v>31</v>
      </c>
    </row>
    <row r="54" spans="1:3" hidden="1" x14ac:dyDescent="0.3">
      <c r="A54" s="4" t="s">
        <v>42</v>
      </c>
    </row>
    <row r="55" spans="1:3" hidden="1" x14ac:dyDescent="0.3">
      <c r="A55" s="4" t="s">
        <v>60</v>
      </c>
    </row>
    <row r="56" spans="1:3" x14ac:dyDescent="0.3">
      <c r="A56" s="4" t="s">
        <v>76</v>
      </c>
    </row>
    <row r="57" spans="1:3" x14ac:dyDescent="0.3">
      <c r="A57" s="4" t="s">
        <v>77</v>
      </c>
    </row>
    <row r="58" spans="1:3" x14ac:dyDescent="0.3">
      <c r="A58" s="4" t="s">
        <v>78</v>
      </c>
    </row>
    <row r="59" spans="1:3" hidden="1" x14ac:dyDescent="0.3">
      <c r="A59" s="4" t="s">
        <v>52</v>
      </c>
    </row>
    <row r="60" spans="1:3" hidden="1" x14ac:dyDescent="0.3">
      <c r="A60" s="4" t="s">
        <v>57</v>
      </c>
    </row>
    <row r="61" spans="1:3" hidden="1" x14ac:dyDescent="0.3">
      <c r="A61" s="4">
        <v>10</v>
      </c>
    </row>
    <row r="62" spans="1:3" hidden="1" x14ac:dyDescent="0.3">
      <c r="A62" s="4">
        <v>11</v>
      </c>
    </row>
    <row r="63" spans="1:3" hidden="1" x14ac:dyDescent="0.3">
      <c r="A63" s="4">
        <v>12</v>
      </c>
    </row>
    <row r="64" spans="1:3" hidden="1" x14ac:dyDescent="0.3">
      <c r="A64" s="4">
        <v>13</v>
      </c>
    </row>
    <row r="65" spans="1:1" x14ac:dyDescent="0.3">
      <c r="A65" s="4">
        <v>14</v>
      </c>
    </row>
    <row r="66" spans="1:1" x14ac:dyDescent="0.3">
      <c r="A66" s="4">
        <v>15</v>
      </c>
    </row>
    <row r="67" spans="1:1" hidden="1" x14ac:dyDescent="0.3">
      <c r="A67" s="4">
        <v>16</v>
      </c>
    </row>
    <row r="68" spans="1:1" hidden="1" x14ac:dyDescent="0.3">
      <c r="A68" s="4">
        <v>17</v>
      </c>
    </row>
    <row r="69" spans="1:1" hidden="1" x14ac:dyDescent="0.3">
      <c r="A69" s="4">
        <v>18</v>
      </c>
    </row>
    <row r="70" spans="1:1" hidden="1" x14ac:dyDescent="0.3">
      <c r="A70" s="4">
        <v>19</v>
      </c>
    </row>
    <row r="71" spans="1:1" x14ac:dyDescent="0.3">
      <c r="A71" s="4">
        <v>20</v>
      </c>
    </row>
    <row r="72" spans="1:1" hidden="1" x14ac:dyDescent="0.3">
      <c r="A72" s="4">
        <v>21</v>
      </c>
    </row>
    <row r="73" spans="1:1" hidden="1" x14ac:dyDescent="0.3">
      <c r="A73" s="4">
        <v>22</v>
      </c>
    </row>
    <row r="74" spans="1:1" x14ac:dyDescent="0.3">
      <c r="A74" s="4">
        <v>23</v>
      </c>
    </row>
    <row r="75" spans="1:1" hidden="1" x14ac:dyDescent="0.3">
      <c r="A75" s="4">
        <v>24</v>
      </c>
    </row>
    <row r="76" spans="1:1" hidden="1" x14ac:dyDescent="0.3">
      <c r="A76" s="4">
        <v>25</v>
      </c>
    </row>
    <row r="77" spans="1:1" x14ac:dyDescent="0.3">
      <c r="A77" s="4">
        <v>26</v>
      </c>
    </row>
    <row r="78" spans="1:1" hidden="1" x14ac:dyDescent="0.3">
      <c r="A78" s="4">
        <v>27</v>
      </c>
    </row>
    <row r="79" spans="1:1" x14ac:dyDescent="0.3">
      <c r="A79" s="4">
        <v>28</v>
      </c>
    </row>
    <row r="80" spans="1:1" x14ac:dyDescent="0.3">
      <c r="A80" s="4">
        <v>29</v>
      </c>
    </row>
    <row r="81" spans="1:1" x14ac:dyDescent="0.3">
      <c r="A81" s="4">
        <v>30</v>
      </c>
    </row>
    <row r="82" spans="1:1" hidden="1" x14ac:dyDescent="0.3">
      <c r="A82" s="4">
        <v>31</v>
      </c>
    </row>
    <row r="83" spans="1:1" x14ac:dyDescent="0.3">
      <c r="A83" s="4">
        <v>32</v>
      </c>
    </row>
    <row r="84" spans="1:1" hidden="1" x14ac:dyDescent="0.3">
      <c r="A84" s="4">
        <v>33</v>
      </c>
    </row>
    <row r="85" spans="1:1" hidden="1" x14ac:dyDescent="0.3">
      <c r="A85" s="4">
        <v>34</v>
      </c>
    </row>
    <row r="86" spans="1:1" x14ac:dyDescent="0.3">
      <c r="A86" s="4">
        <v>35</v>
      </c>
    </row>
    <row r="87" spans="1:1" hidden="1" x14ac:dyDescent="0.3">
      <c r="A87" s="4">
        <v>36</v>
      </c>
    </row>
    <row r="88" spans="1:1" x14ac:dyDescent="0.3">
      <c r="A88" s="4">
        <v>37</v>
      </c>
    </row>
    <row r="89" spans="1:1" hidden="1" x14ac:dyDescent="0.3">
      <c r="A89" s="4">
        <v>38</v>
      </c>
    </row>
    <row r="90" spans="1:1" hidden="1" x14ac:dyDescent="0.3">
      <c r="A90" s="4">
        <v>39</v>
      </c>
    </row>
    <row r="91" spans="1:1" x14ac:dyDescent="0.3">
      <c r="A91" s="4">
        <v>40</v>
      </c>
    </row>
    <row r="92" spans="1:1" x14ac:dyDescent="0.3">
      <c r="A92" s="4">
        <v>41</v>
      </c>
    </row>
    <row r="93" spans="1:1" x14ac:dyDescent="0.3">
      <c r="A93" s="4">
        <v>42</v>
      </c>
    </row>
    <row r="94" spans="1:1" x14ac:dyDescent="0.3">
      <c r="A94" s="4">
        <v>43</v>
      </c>
    </row>
    <row r="95" spans="1:1" x14ac:dyDescent="0.3">
      <c r="A95" s="4">
        <v>44</v>
      </c>
    </row>
    <row r="96" spans="1:1" hidden="1" x14ac:dyDescent="0.3">
      <c r="A96" s="4">
        <v>45</v>
      </c>
    </row>
    <row r="97" spans="1:1" hidden="1" x14ac:dyDescent="0.3">
      <c r="A97" s="4">
        <v>46</v>
      </c>
    </row>
    <row r="98" spans="1:1" x14ac:dyDescent="0.3">
      <c r="A98" s="4">
        <v>47</v>
      </c>
    </row>
    <row r="99" spans="1:1" hidden="1" x14ac:dyDescent="0.3">
      <c r="A99" s="4">
        <v>48</v>
      </c>
    </row>
    <row r="100" spans="1:1" hidden="1" x14ac:dyDescent="0.3">
      <c r="A100" s="4">
        <v>49</v>
      </c>
    </row>
    <row r="101" spans="1:1" x14ac:dyDescent="0.3">
      <c r="A101" s="4">
        <v>50</v>
      </c>
    </row>
    <row r="102" spans="1:1" x14ac:dyDescent="0.3">
      <c r="A102" s="4">
        <v>51</v>
      </c>
    </row>
    <row r="103" spans="1:1" x14ac:dyDescent="0.3">
      <c r="A103" s="4">
        <v>52</v>
      </c>
    </row>
    <row r="104" spans="1:1" x14ac:dyDescent="0.3">
      <c r="A104" s="4">
        <v>53</v>
      </c>
    </row>
    <row r="105" spans="1:1" hidden="1" x14ac:dyDescent="0.3">
      <c r="A105" s="4">
        <v>54</v>
      </c>
    </row>
    <row r="106" spans="1:1" x14ac:dyDescent="0.3">
      <c r="A106" s="4">
        <v>55</v>
      </c>
    </row>
    <row r="107" spans="1:1" hidden="1" x14ac:dyDescent="0.3">
      <c r="A107" s="4">
        <v>56</v>
      </c>
    </row>
    <row r="108" spans="1:1" x14ac:dyDescent="0.3">
      <c r="A108" s="4">
        <v>57</v>
      </c>
    </row>
    <row r="109" spans="1:1" hidden="1" x14ac:dyDescent="0.3">
      <c r="A109" s="4">
        <v>58</v>
      </c>
    </row>
    <row r="110" spans="1:1" hidden="1" x14ac:dyDescent="0.3">
      <c r="A110" s="4">
        <v>59</v>
      </c>
    </row>
    <row r="111" spans="1:1" hidden="1" x14ac:dyDescent="0.3">
      <c r="A111" s="4">
        <v>60</v>
      </c>
    </row>
    <row r="112" spans="1:1" hidden="1" x14ac:dyDescent="0.3">
      <c r="A112" s="4">
        <v>61</v>
      </c>
    </row>
    <row r="113" spans="1:1" x14ac:dyDescent="0.3">
      <c r="A113" s="4">
        <v>62</v>
      </c>
    </row>
    <row r="114" spans="1:1" x14ac:dyDescent="0.3">
      <c r="A114" s="4">
        <v>63</v>
      </c>
    </row>
    <row r="115" spans="1:1" x14ac:dyDescent="0.3">
      <c r="A115" s="4">
        <v>64</v>
      </c>
    </row>
    <row r="116" spans="1:1" hidden="1" x14ac:dyDescent="0.3">
      <c r="A116" s="4">
        <v>65</v>
      </c>
    </row>
    <row r="117" spans="1:1" x14ac:dyDescent="0.3">
      <c r="A117" s="4">
        <v>66</v>
      </c>
    </row>
    <row r="118" spans="1:1" hidden="1" x14ac:dyDescent="0.3">
      <c r="A118" s="4">
        <v>67</v>
      </c>
    </row>
    <row r="119" spans="1:1" x14ac:dyDescent="0.3">
      <c r="A119" s="4">
        <v>68</v>
      </c>
    </row>
    <row r="120" spans="1:1" x14ac:dyDescent="0.3">
      <c r="A120" s="4">
        <v>69</v>
      </c>
    </row>
    <row r="121" spans="1:1" x14ac:dyDescent="0.3">
      <c r="A121" s="4">
        <v>70</v>
      </c>
    </row>
    <row r="122" spans="1:1" x14ac:dyDescent="0.3">
      <c r="A122" s="4">
        <v>71</v>
      </c>
    </row>
    <row r="123" spans="1:1" hidden="1" x14ac:dyDescent="0.3">
      <c r="A123" s="4">
        <v>72</v>
      </c>
    </row>
    <row r="124" spans="1:1" x14ac:dyDescent="0.3">
      <c r="A124" s="4">
        <v>73</v>
      </c>
    </row>
    <row r="125" spans="1:1" hidden="1" x14ac:dyDescent="0.3">
      <c r="A125" s="4">
        <v>74</v>
      </c>
    </row>
    <row r="126" spans="1:1" hidden="1" x14ac:dyDescent="0.3">
      <c r="A126" s="4">
        <v>75</v>
      </c>
    </row>
    <row r="127" spans="1:1" x14ac:dyDescent="0.3">
      <c r="A127" s="4">
        <v>76</v>
      </c>
    </row>
    <row r="128" spans="1:1" x14ac:dyDescent="0.3">
      <c r="A128" s="4">
        <v>77</v>
      </c>
    </row>
    <row r="129" spans="1:1" x14ac:dyDescent="0.3">
      <c r="A129" s="4">
        <v>78</v>
      </c>
    </row>
    <row r="130" spans="1:1" hidden="1" x14ac:dyDescent="0.3">
      <c r="A130" s="4">
        <v>79</v>
      </c>
    </row>
    <row r="131" spans="1:1" x14ac:dyDescent="0.3">
      <c r="A131" s="4">
        <v>80</v>
      </c>
    </row>
    <row r="132" spans="1:1" hidden="1" x14ac:dyDescent="0.3">
      <c r="A132" s="4">
        <v>81</v>
      </c>
    </row>
    <row r="133" spans="1:1" x14ac:dyDescent="0.3">
      <c r="A133" s="4">
        <v>82</v>
      </c>
    </row>
    <row r="134" spans="1:1" hidden="1" x14ac:dyDescent="0.3">
      <c r="A134" s="4">
        <v>83</v>
      </c>
    </row>
    <row r="135" spans="1:1" x14ac:dyDescent="0.3">
      <c r="A135" s="4">
        <v>84</v>
      </c>
    </row>
    <row r="136" spans="1:1" x14ac:dyDescent="0.3">
      <c r="A136" s="4">
        <v>85</v>
      </c>
    </row>
    <row r="137" spans="1:1" x14ac:dyDescent="0.3">
      <c r="A137" s="4">
        <v>86</v>
      </c>
    </row>
    <row r="138" spans="1:1" hidden="1" x14ac:dyDescent="0.3">
      <c r="A138" s="4">
        <v>87</v>
      </c>
    </row>
    <row r="139" spans="1:1" x14ac:dyDescent="0.3">
      <c r="A139" s="4">
        <v>88</v>
      </c>
    </row>
    <row r="140" spans="1:1" x14ac:dyDescent="0.3">
      <c r="A140" s="4">
        <v>89</v>
      </c>
    </row>
    <row r="141" spans="1:1" x14ac:dyDescent="0.3">
      <c r="A141" s="4">
        <v>90</v>
      </c>
    </row>
    <row r="142" spans="1:1" hidden="1" x14ac:dyDescent="0.3">
      <c r="A142" s="4">
        <v>91</v>
      </c>
    </row>
    <row r="143" spans="1:1" hidden="1" x14ac:dyDescent="0.3">
      <c r="A143" s="4">
        <v>92</v>
      </c>
    </row>
    <row r="144" spans="1:1" hidden="1" x14ac:dyDescent="0.3">
      <c r="A144" s="4">
        <v>93</v>
      </c>
    </row>
    <row r="145" spans="1:1" x14ac:dyDescent="0.3">
      <c r="A145" s="4">
        <v>94</v>
      </c>
    </row>
    <row r="146" spans="1:1" x14ac:dyDescent="0.3">
      <c r="A146" s="4">
        <v>95</v>
      </c>
    </row>
    <row r="147" spans="1:1" hidden="1" x14ac:dyDescent="0.3">
      <c r="A147" s="4">
        <v>96</v>
      </c>
    </row>
    <row r="148" spans="1:1" x14ac:dyDescent="0.3">
      <c r="A148" s="4">
        <v>97</v>
      </c>
    </row>
    <row r="149" spans="1:1" hidden="1" x14ac:dyDescent="0.3">
      <c r="A149" s="4">
        <v>98</v>
      </c>
    </row>
    <row r="150" spans="1:1" x14ac:dyDescent="0.3">
      <c r="A150" s="4">
        <v>99</v>
      </c>
    </row>
  </sheetData>
  <autoFilter ref="A51:A150" xr:uid="{11BA1EB7-101D-440F-A356-429A8EFF6722}">
    <filterColumn colId="0">
      <colorFilter dxfId="26"/>
    </filterColumn>
  </autoFilter>
  <conditionalFormatting sqref="A1:A1048576">
    <cfRule type="duplicateValues" dxfId="21" priority="2"/>
  </conditionalFormatting>
  <conditionalFormatting sqref="C1:C52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E9D2-9A84-429C-9F15-023D312BCDBF}">
  <dimension ref="A1:V189"/>
  <sheetViews>
    <sheetView workbookViewId="0">
      <selection activeCell="C9" sqref="C9"/>
    </sheetView>
  </sheetViews>
  <sheetFormatPr defaultRowHeight="14.4" x14ac:dyDescent="0.3"/>
  <sheetData>
    <row r="1" spans="1:22" ht="15.6" x14ac:dyDescent="0.4">
      <c r="A1" s="9" t="s">
        <v>80</v>
      </c>
      <c r="B1" s="10" t="s">
        <v>81</v>
      </c>
      <c r="C1" s="1" t="s">
        <v>0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</row>
    <row r="2" spans="1:22" ht="21.6" x14ac:dyDescent="0.6">
      <c r="A2" s="11" t="s">
        <v>116</v>
      </c>
      <c r="B2" s="12">
        <v>44568</v>
      </c>
      <c r="C2" s="1">
        <v>111160</v>
      </c>
      <c r="D2" s="4" t="s">
        <v>102</v>
      </c>
      <c r="E2" s="4" t="s">
        <v>111</v>
      </c>
      <c r="F2" s="4" t="s">
        <v>41</v>
      </c>
      <c r="G2" s="4" t="s">
        <v>30</v>
      </c>
      <c r="I2" t="b">
        <f>(RIGHT(C2,2))=D2</f>
        <v>0</v>
      </c>
      <c r="J2" t="b">
        <f>(RIGHT(C2,2))=E2</f>
        <v>0</v>
      </c>
      <c r="K2" t="b">
        <f>(RIGHT(C2,2))=F2</f>
        <v>0</v>
      </c>
      <c r="L2" t="b">
        <f>(RIGHT(C2,2))=G2</f>
        <v>0</v>
      </c>
      <c r="M2" t="str">
        <f>IF(MOD(D2,2)=0,(IF((INT(D2)&gt;=20),"SK","TK")),(IF((INT(D2)&lt;20),"TR","XR")))</f>
        <v>SK</v>
      </c>
      <c r="N2" t="str">
        <f>IF(MOD(E2,2)=0,(IF((INT(E2)&gt;=20),"SK","TK")),(IF((INT(E2)&lt;20),"TR","XR")))</f>
        <v>SK</v>
      </c>
      <c r="O2" t="str">
        <f t="shared" ref="O2:P17" si="0">IF(MOD(F2,2)=0,(IF((INT(F2)&gt;=20),"SK","TK")),(IF((INT(F2)&lt;20),"TR","XR")))</f>
        <v>TR</v>
      </c>
      <c r="P2" t="str">
        <f t="shared" si="0"/>
        <v>XR</v>
      </c>
      <c r="Q2" t="str">
        <f>VLOOKUP(D2,'[1]GROUP ANIMAL'!$J:$K,2,0)</f>
        <v>PIK</v>
      </c>
      <c r="R2" t="str">
        <f>VLOOKUP(E2,'[1]GROUP ANIMAL'!$J:$K,2,0)</f>
        <v>BOK</v>
      </c>
      <c r="S2" t="str">
        <f>VLOOKUP(F2,'[1]GROUP ANIMAL'!$J:$K,2,0)</f>
        <v>SEEKHA</v>
      </c>
      <c r="T2" t="str">
        <f>VLOOKUP(G2,'[1]GROUP ANIMAL'!$J:$K,2,0)</f>
        <v>NUM</v>
      </c>
      <c r="U2" s="4" t="s">
        <v>45</v>
      </c>
      <c r="V2" t="str">
        <f>VLOOKUP(U2,'[1]GROUP ANIMAL'!$J:$K,2,0)</f>
        <v>BOK</v>
      </c>
    </row>
    <row r="3" spans="1:22" ht="21.6" x14ac:dyDescent="0.6">
      <c r="A3" s="11" t="s">
        <v>101</v>
      </c>
      <c r="B3" s="12">
        <v>44571</v>
      </c>
      <c r="C3" s="1">
        <v>774256</v>
      </c>
      <c r="D3" s="4" t="s">
        <v>63</v>
      </c>
      <c r="E3" s="4" t="s">
        <v>30</v>
      </c>
      <c r="F3" s="4" t="s">
        <v>102</v>
      </c>
      <c r="G3" s="4" t="s">
        <v>103</v>
      </c>
      <c r="I3" t="b">
        <f t="shared" ref="I3:I66" si="1">(RIGHT(C3,2))=D3</f>
        <v>0</v>
      </c>
      <c r="J3" t="b">
        <f t="shared" ref="J3:J66" si="2">(RIGHT(C3,2))=E3</f>
        <v>0</v>
      </c>
      <c r="K3" t="b">
        <f t="shared" ref="K3:K66" si="3">(RIGHT(C3,2))=F3</f>
        <v>0</v>
      </c>
      <c r="L3" t="b">
        <f t="shared" ref="L3:L66" si="4">(RIGHT(C3,2))=G3</f>
        <v>0</v>
      </c>
      <c r="M3" t="str">
        <f t="shared" ref="M3:P66" si="5">IF(MOD(D3,2)=0,(IF((INT(D3)&gt;=20),"SK","TK")),(IF((INT(D3)&lt;20),"TR","XR")))</f>
        <v>SK</v>
      </c>
      <c r="N3" t="str">
        <f t="shared" si="5"/>
        <v>XR</v>
      </c>
      <c r="O3" t="str">
        <f t="shared" si="0"/>
        <v>SK</v>
      </c>
      <c r="P3" t="str">
        <f t="shared" si="0"/>
        <v>TR</v>
      </c>
      <c r="Q3" s="15" t="str">
        <f>VLOOKUP(D3,'[1]GROUP ANIMAL'!$J:$K,2,0)</f>
        <v>NUM</v>
      </c>
      <c r="R3" s="15" t="str">
        <f>VLOOKUP(E3,'[1]GROUP ANIMAL'!$J:$K,2,0)</f>
        <v>NUM</v>
      </c>
      <c r="S3" s="15" t="str">
        <f>VLOOKUP(F3,'[1]GROUP ANIMAL'!$J:$K,2,0)</f>
        <v>PIK</v>
      </c>
      <c r="T3" s="15" t="str">
        <f>VLOOKUP(G3,'[1]GROUP ANIMAL'!$J:$K,2,0)</f>
        <v>SEEKHA</v>
      </c>
      <c r="U3" s="4" t="s">
        <v>25</v>
      </c>
      <c r="V3" t="str">
        <f>VLOOKUP(U3,'[1]GROUP ANIMAL'!$J:$K,2,0)</f>
        <v>PIK</v>
      </c>
    </row>
    <row r="4" spans="1:22" ht="21.6" x14ac:dyDescent="0.6">
      <c r="A4" s="11" t="s">
        <v>117</v>
      </c>
      <c r="B4" s="12">
        <v>44573</v>
      </c>
      <c r="C4" s="1">
        <v>622099</v>
      </c>
      <c r="D4" s="4" t="s">
        <v>78</v>
      </c>
      <c r="E4" s="4" t="s">
        <v>57</v>
      </c>
      <c r="F4" s="4" t="s">
        <v>108</v>
      </c>
      <c r="G4" s="4" t="s">
        <v>76</v>
      </c>
      <c r="I4" t="b">
        <f t="shared" si="1"/>
        <v>0</v>
      </c>
      <c r="J4" t="b">
        <f t="shared" si="2"/>
        <v>0</v>
      </c>
      <c r="K4" t="b">
        <f t="shared" si="3"/>
        <v>0</v>
      </c>
      <c r="L4" t="b">
        <f t="shared" si="4"/>
        <v>0</v>
      </c>
      <c r="M4" t="str">
        <f t="shared" si="5"/>
        <v>TR</v>
      </c>
      <c r="N4" t="str">
        <f t="shared" si="5"/>
        <v>TR</v>
      </c>
      <c r="O4" t="str">
        <f t="shared" si="0"/>
        <v>SK</v>
      </c>
      <c r="P4" t="str">
        <f t="shared" si="0"/>
        <v>TR</v>
      </c>
      <c r="Q4" t="str">
        <f>VLOOKUP(D4,'[1]GROUP ANIMAL'!$J:$K,2,0)</f>
        <v>SEEKHA</v>
      </c>
      <c r="R4" t="str">
        <f>VLOOKUP(E4,'[1]GROUP ANIMAL'!$J:$K,2,0)</f>
        <v>SEEKHA</v>
      </c>
      <c r="S4" t="str">
        <f>VLOOKUP(F4,'[1]GROUP ANIMAL'!$J:$K,2,0)</f>
        <v>BOK</v>
      </c>
      <c r="T4" t="str">
        <f>VLOOKUP(G4,'[1]GROUP ANIMAL'!$J:$K,2,0)</f>
        <v>SEEKHA</v>
      </c>
      <c r="U4" s="4" t="s">
        <v>118</v>
      </c>
      <c r="V4" t="str">
        <f>VLOOKUP(U4,'[1]GROUP ANIMAL'!$J:$K,2,0)</f>
        <v>PIK</v>
      </c>
    </row>
    <row r="5" spans="1:22" ht="21.6" x14ac:dyDescent="0.6">
      <c r="A5" s="11" t="s">
        <v>116</v>
      </c>
      <c r="B5" s="12">
        <v>44575</v>
      </c>
      <c r="C5" s="1">
        <v>337496</v>
      </c>
      <c r="D5" s="4" t="s">
        <v>30</v>
      </c>
      <c r="E5" s="4" t="s">
        <v>76</v>
      </c>
      <c r="F5" s="4" t="s">
        <v>31</v>
      </c>
      <c r="G5" s="4" t="s">
        <v>110</v>
      </c>
      <c r="I5" t="b">
        <f t="shared" si="1"/>
        <v>0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str">
        <f t="shared" si="5"/>
        <v>XR</v>
      </c>
      <c r="N5" t="str">
        <f t="shared" si="5"/>
        <v>TR</v>
      </c>
      <c r="O5" t="str">
        <f t="shared" si="0"/>
        <v>TK</v>
      </c>
      <c r="P5" t="str">
        <f t="shared" si="0"/>
        <v>SK</v>
      </c>
      <c r="Q5" t="str">
        <f>VLOOKUP(D5,'[1]GROUP ANIMAL'!$J:$K,2,0)</f>
        <v>NUM</v>
      </c>
      <c r="R5" t="str">
        <f>VLOOKUP(E5,'[1]GROUP ANIMAL'!$J:$K,2,0)</f>
        <v>SEEKHA</v>
      </c>
      <c r="S5" t="str">
        <f>VLOOKUP(F5,'[1]GROUP ANIMAL'!$J:$K,2,0)</f>
        <v>NUM</v>
      </c>
      <c r="T5" t="str">
        <f>VLOOKUP(G5,'[1]GROUP ANIMAL'!$J:$K,2,0)</f>
        <v>PIK</v>
      </c>
      <c r="U5" s="4" t="s">
        <v>32</v>
      </c>
      <c r="V5" t="str">
        <f>VLOOKUP(U5,'[1]GROUP ANIMAL'!$J:$K,2,0)</f>
        <v>PIK</v>
      </c>
    </row>
    <row r="6" spans="1:22" ht="21.6" x14ac:dyDescent="0.6">
      <c r="A6" s="11" t="s">
        <v>101</v>
      </c>
      <c r="B6" s="12">
        <v>44578</v>
      </c>
      <c r="C6" s="1">
        <v>880617</v>
      </c>
      <c r="D6" s="4" t="s">
        <v>104</v>
      </c>
      <c r="E6" s="4" t="s">
        <v>105</v>
      </c>
      <c r="F6" s="4" t="s">
        <v>106</v>
      </c>
      <c r="G6" s="4" t="s">
        <v>29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str">
        <f t="shared" si="5"/>
        <v>SK</v>
      </c>
      <c r="N6" t="str">
        <f t="shared" si="5"/>
        <v>XR</v>
      </c>
      <c r="O6" t="str">
        <f t="shared" si="0"/>
        <v>XR</v>
      </c>
      <c r="P6" t="str">
        <f t="shared" si="0"/>
        <v>SK</v>
      </c>
      <c r="Q6" t="str">
        <f>VLOOKUP(D6,'[1]GROUP ANIMAL'!$J:$K,2,0)</f>
        <v>PIK</v>
      </c>
      <c r="R6" t="str">
        <f>VLOOKUP(E6,'[1]GROUP ANIMAL'!$J:$K,2,0)</f>
        <v>SEEKHA</v>
      </c>
      <c r="S6" t="str">
        <f>VLOOKUP(F6,'[1]GROUP ANIMAL'!$J:$K,2,0)</f>
        <v>NUM</v>
      </c>
      <c r="T6" t="str">
        <f>VLOOKUP(G6,'[1]GROUP ANIMAL'!$J:$K,2,0)</f>
        <v>SEEKHA</v>
      </c>
      <c r="U6" s="4" t="s">
        <v>26</v>
      </c>
      <c r="V6" t="str">
        <f>VLOOKUP(U6,'[1]GROUP ANIMAL'!$J:$K,2,0)</f>
        <v>PIK</v>
      </c>
    </row>
    <row r="7" spans="1:22" ht="21.6" x14ac:dyDescent="0.6">
      <c r="A7" s="11" t="s">
        <v>117</v>
      </c>
      <c r="B7" s="12">
        <v>44580</v>
      </c>
      <c r="C7" s="1">
        <v>554270</v>
      </c>
      <c r="D7" s="4" t="s">
        <v>76</v>
      </c>
      <c r="E7" s="4" t="s">
        <v>61</v>
      </c>
      <c r="F7" s="4" t="s">
        <v>29</v>
      </c>
      <c r="G7" s="4" t="s">
        <v>60</v>
      </c>
      <c r="I7" t="b">
        <f t="shared" si="1"/>
        <v>0</v>
      </c>
      <c r="J7" t="b">
        <f t="shared" si="2"/>
        <v>0</v>
      </c>
      <c r="K7" t="b">
        <f t="shared" si="3"/>
        <v>0</v>
      </c>
      <c r="L7" t="b">
        <f t="shared" si="4"/>
        <v>0</v>
      </c>
      <c r="M7" t="str">
        <f t="shared" si="5"/>
        <v>TR</v>
      </c>
      <c r="N7" t="str">
        <f t="shared" si="5"/>
        <v>SK</v>
      </c>
      <c r="O7" t="str">
        <f t="shared" si="0"/>
        <v>SK</v>
      </c>
      <c r="P7" t="str">
        <f t="shared" si="0"/>
        <v>TK</v>
      </c>
      <c r="Q7" t="str">
        <f>VLOOKUP(D7,'[1]GROUP ANIMAL'!$J:$K,2,0)</f>
        <v>SEEKHA</v>
      </c>
      <c r="R7" t="str">
        <f>VLOOKUP(E7,'[1]GROUP ANIMAL'!$J:$K,2,0)</f>
        <v>SEEKHA</v>
      </c>
      <c r="S7" t="str">
        <f>VLOOKUP(F7,'[1]GROUP ANIMAL'!$J:$K,2,0)</f>
        <v>SEEKHA</v>
      </c>
      <c r="T7" t="str">
        <f>VLOOKUP(G7,'[1]GROUP ANIMAL'!$J:$K,2,0)</f>
        <v>PIK</v>
      </c>
      <c r="U7" s="4" t="s">
        <v>119</v>
      </c>
      <c r="V7" t="str">
        <f>VLOOKUP(U7,'[1]GROUP ANIMAL'!$J:$K,2,0)</f>
        <v>NUM</v>
      </c>
    </row>
    <row r="8" spans="1:22" ht="21.6" x14ac:dyDescent="0.6">
      <c r="A8" s="11" t="s">
        <v>116</v>
      </c>
      <c r="B8" s="12">
        <v>44582</v>
      </c>
      <c r="C8" s="1">
        <v>543926</v>
      </c>
      <c r="D8" s="4" t="s">
        <v>113</v>
      </c>
      <c r="E8" s="4" t="s">
        <v>63</v>
      </c>
      <c r="F8" s="4" t="s">
        <v>112</v>
      </c>
      <c r="G8" s="4" t="s">
        <v>77</v>
      </c>
      <c r="I8" t="b">
        <f t="shared" si="1"/>
        <v>0</v>
      </c>
      <c r="J8" t="b">
        <f t="shared" si="2"/>
        <v>0</v>
      </c>
      <c r="K8" t="b">
        <f t="shared" si="3"/>
        <v>0</v>
      </c>
      <c r="L8" t="b">
        <f t="shared" si="4"/>
        <v>0</v>
      </c>
      <c r="M8" t="str">
        <f t="shared" si="5"/>
        <v>SK</v>
      </c>
      <c r="N8" t="str">
        <f t="shared" si="5"/>
        <v>SK</v>
      </c>
      <c r="O8" t="str">
        <f t="shared" si="0"/>
        <v>TK</v>
      </c>
      <c r="P8" t="str">
        <f t="shared" si="0"/>
        <v>TK</v>
      </c>
      <c r="Q8" t="str">
        <f>VLOOKUP(D8,'[1]GROUP ANIMAL'!$J:$K,2,0)</f>
        <v>NUM</v>
      </c>
      <c r="R8" t="str">
        <f>VLOOKUP(E8,'[1]GROUP ANIMAL'!$J:$K,2,0)</f>
        <v>NUM</v>
      </c>
      <c r="S8" t="str">
        <f>VLOOKUP(F8,'[1]GROUP ANIMAL'!$J:$K,2,0)</f>
        <v>SEEKHA</v>
      </c>
      <c r="T8" t="str">
        <f>VLOOKUP(G8,'[1]GROUP ANIMAL'!$J:$K,2,0)</f>
        <v>SEEKHA</v>
      </c>
      <c r="U8" s="4" t="s">
        <v>102</v>
      </c>
      <c r="V8" t="str">
        <f>VLOOKUP(U8,'[1]GROUP ANIMAL'!$J:$K,2,0)</f>
        <v>PIK</v>
      </c>
    </row>
    <row r="9" spans="1:22" ht="21.6" x14ac:dyDescent="0.6">
      <c r="A9" s="11" t="s">
        <v>101</v>
      </c>
      <c r="B9" s="12">
        <v>44585</v>
      </c>
      <c r="C9" s="1">
        <v>639848</v>
      </c>
      <c r="D9" s="4" t="s">
        <v>30</v>
      </c>
      <c r="E9" s="4" t="s">
        <v>41</v>
      </c>
      <c r="F9" s="4" t="s">
        <v>28</v>
      </c>
      <c r="G9" s="4" t="s">
        <v>26</v>
      </c>
      <c r="H9" t="s">
        <v>107</v>
      </c>
      <c r="I9" t="b">
        <f t="shared" si="1"/>
        <v>0</v>
      </c>
      <c r="J9" t="b">
        <f t="shared" si="2"/>
        <v>0</v>
      </c>
      <c r="K9" t="b">
        <f t="shared" si="3"/>
        <v>0</v>
      </c>
      <c r="L9" t="b">
        <f t="shared" si="4"/>
        <v>0</v>
      </c>
      <c r="M9" t="str">
        <f t="shared" si="5"/>
        <v>XR</v>
      </c>
      <c r="N9" t="str">
        <f t="shared" si="5"/>
        <v>TR</v>
      </c>
      <c r="O9" t="str">
        <f t="shared" si="0"/>
        <v>TK</v>
      </c>
      <c r="P9" t="str">
        <f t="shared" si="0"/>
        <v>TR</v>
      </c>
      <c r="Q9" t="str">
        <f>VLOOKUP(D9,'[1]GROUP ANIMAL'!$J:$K,2,0)</f>
        <v>NUM</v>
      </c>
      <c r="R9" t="str">
        <f>VLOOKUP(E9,'[1]GROUP ANIMAL'!$J:$K,2,0)</f>
        <v>SEEKHA</v>
      </c>
      <c r="S9" t="str">
        <f>VLOOKUP(F9,'[1]GROUP ANIMAL'!$J:$K,2,0)</f>
        <v>SEEKHA</v>
      </c>
      <c r="T9" t="str">
        <f>VLOOKUP(G9,'[1]GROUP ANIMAL'!$J:$K,2,0)</f>
        <v>PIK</v>
      </c>
      <c r="U9" s="4" t="s">
        <v>27</v>
      </c>
      <c r="V9" t="str">
        <f>VLOOKUP(U9,'[1]GROUP ANIMAL'!$J:$K,2,0)</f>
        <v>BOK</v>
      </c>
    </row>
    <row r="10" spans="1:22" ht="21.6" x14ac:dyDescent="0.6">
      <c r="A10" s="11" t="s">
        <v>117</v>
      </c>
      <c r="B10" s="12">
        <v>44587</v>
      </c>
      <c r="C10" s="1">
        <v>555831</v>
      </c>
      <c r="D10" s="4" t="s">
        <v>102</v>
      </c>
      <c r="E10" s="4" t="s">
        <v>37</v>
      </c>
      <c r="F10" s="4" t="s">
        <v>78</v>
      </c>
      <c r="G10" s="4" t="s">
        <v>56</v>
      </c>
      <c r="I10" t="b">
        <f t="shared" si="1"/>
        <v>0</v>
      </c>
      <c r="J10" t="b">
        <f t="shared" si="2"/>
        <v>1</v>
      </c>
      <c r="K10" t="b">
        <f t="shared" si="3"/>
        <v>0</v>
      </c>
      <c r="L10" t="b">
        <f t="shared" si="4"/>
        <v>0</v>
      </c>
      <c r="M10" t="str">
        <f t="shared" si="5"/>
        <v>SK</v>
      </c>
      <c r="N10" t="str">
        <f t="shared" si="5"/>
        <v>XR</v>
      </c>
      <c r="O10" t="str">
        <f t="shared" si="0"/>
        <v>TR</v>
      </c>
      <c r="P10" t="str">
        <f t="shared" si="0"/>
        <v>TR</v>
      </c>
      <c r="Q10" t="str">
        <f>VLOOKUP(D10,'[1]GROUP ANIMAL'!$J:$K,2,0)</f>
        <v>PIK</v>
      </c>
      <c r="R10" t="str">
        <f>VLOOKUP(E10,'[1]GROUP ANIMAL'!$J:$K,2,0)</f>
        <v>NUM</v>
      </c>
      <c r="S10" t="str">
        <f>VLOOKUP(F10,'[1]GROUP ANIMAL'!$J:$K,2,0)</f>
        <v>SEEKHA</v>
      </c>
      <c r="T10" t="str">
        <f>VLOOKUP(G10,'[1]GROUP ANIMAL'!$J:$K,2,0)</f>
        <v>PIK</v>
      </c>
      <c r="U10" s="4" t="s">
        <v>37</v>
      </c>
      <c r="V10" t="str">
        <f>VLOOKUP(U10,'[1]GROUP ANIMAL'!$J:$K,2,0)</f>
        <v>NUM</v>
      </c>
    </row>
    <row r="11" spans="1:22" ht="21.6" x14ac:dyDescent="0.6">
      <c r="A11" s="11" t="s">
        <v>116</v>
      </c>
      <c r="B11" s="12">
        <v>44589</v>
      </c>
      <c r="C11" s="2" t="s">
        <v>120</v>
      </c>
      <c r="D11" s="4" t="s">
        <v>76</v>
      </c>
      <c r="E11" s="4" t="s">
        <v>54</v>
      </c>
      <c r="F11" s="4" t="s">
        <v>78</v>
      </c>
      <c r="G11" s="4" t="s">
        <v>34</v>
      </c>
      <c r="I11" t="b">
        <f t="shared" si="1"/>
        <v>0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str">
        <f t="shared" si="5"/>
        <v>TR</v>
      </c>
      <c r="N11" t="str">
        <f t="shared" si="5"/>
        <v>SK</v>
      </c>
      <c r="O11" t="str">
        <f t="shared" si="0"/>
        <v>TR</v>
      </c>
      <c r="P11" t="str">
        <f t="shared" si="0"/>
        <v>XR</v>
      </c>
      <c r="Q11" t="str">
        <f>VLOOKUP(D11,'[1]GROUP ANIMAL'!$J:$K,2,0)</f>
        <v>SEEKHA</v>
      </c>
      <c r="R11" t="str">
        <f>VLOOKUP(E11,'[1]GROUP ANIMAL'!$J:$K,2,0)</f>
        <v>SEEKHA</v>
      </c>
      <c r="S11" t="str">
        <f>VLOOKUP(F11,'[1]GROUP ANIMAL'!$J:$K,2,0)</f>
        <v>SEEKHA</v>
      </c>
      <c r="T11" t="str">
        <f>VLOOKUP(G11,'[1]GROUP ANIMAL'!$J:$K,2,0)</f>
        <v>PIK</v>
      </c>
      <c r="U11" s="4" t="s">
        <v>119</v>
      </c>
      <c r="V11" t="str">
        <f>VLOOKUP(U11,'[1]GROUP ANIMAL'!$J:$K,2,0)</f>
        <v>NUM</v>
      </c>
    </row>
    <row r="12" spans="1:22" ht="21.6" x14ac:dyDescent="0.6">
      <c r="A12" s="11" t="s">
        <v>101</v>
      </c>
      <c r="B12" s="12">
        <v>44592</v>
      </c>
      <c r="C12" s="1">
        <v>448718</v>
      </c>
      <c r="D12" s="4" t="s">
        <v>108</v>
      </c>
      <c r="E12" s="4" t="s">
        <v>43</v>
      </c>
      <c r="F12" s="4" t="s">
        <v>63</v>
      </c>
      <c r="G12" s="4" t="s">
        <v>31</v>
      </c>
      <c r="I12" t="b">
        <f t="shared" si="1"/>
        <v>0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str">
        <f t="shared" si="5"/>
        <v>SK</v>
      </c>
      <c r="N12" t="str">
        <f t="shared" si="5"/>
        <v>SK</v>
      </c>
      <c r="O12" t="str">
        <f t="shared" si="0"/>
        <v>SK</v>
      </c>
      <c r="P12" t="str">
        <f t="shared" si="0"/>
        <v>TK</v>
      </c>
      <c r="Q12" t="str">
        <f>VLOOKUP(D12,'[1]GROUP ANIMAL'!$J:$K,2,0)</f>
        <v>BOK</v>
      </c>
      <c r="R12" t="str">
        <f>VLOOKUP(E12,'[1]GROUP ANIMAL'!$J:$K,2,0)</f>
        <v>PIK</v>
      </c>
      <c r="S12" t="str">
        <f>VLOOKUP(F12,'[1]GROUP ANIMAL'!$J:$K,2,0)</f>
        <v>NUM</v>
      </c>
      <c r="T12" t="str">
        <f>VLOOKUP(G12,'[1]GROUP ANIMAL'!$J:$K,2,0)</f>
        <v>NUM</v>
      </c>
      <c r="U12" s="4" t="s">
        <v>28</v>
      </c>
      <c r="V12" t="str">
        <f>VLOOKUP(U12,'[1]GROUP ANIMAL'!$J:$K,2,0)</f>
        <v>SEEKHA</v>
      </c>
    </row>
    <row r="13" spans="1:22" ht="21.6" x14ac:dyDescent="0.6">
      <c r="A13" s="11" t="s">
        <v>117</v>
      </c>
      <c r="B13" s="12">
        <v>44594</v>
      </c>
      <c r="C13" s="1">
        <v>497496</v>
      </c>
      <c r="D13" s="4" t="s">
        <v>41</v>
      </c>
      <c r="E13" s="4" t="s">
        <v>105</v>
      </c>
      <c r="F13" s="4" t="s">
        <v>65</v>
      </c>
      <c r="G13" s="4" t="s">
        <v>29</v>
      </c>
      <c r="I13" t="b">
        <f t="shared" si="1"/>
        <v>0</v>
      </c>
      <c r="J13" t="b">
        <f t="shared" si="2"/>
        <v>0</v>
      </c>
      <c r="K13" t="b">
        <f t="shared" si="3"/>
        <v>0</v>
      </c>
      <c r="L13" t="b">
        <f t="shared" si="4"/>
        <v>0</v>
      </c>
      <c r="M13" t="str">
        <f t="shared" si="5"/>
        <v>TR</v>
      </c>
      <c r="N13" t="str">
        <f t="shared" si="5"/>
        <v>XR</v>
      </c>
      <c r="O13" t="str">
        <f t="shared" si="0"/>
        <v>XR</v>
      </c>
      <c r="P13" t="str">
        <f t="shared" si="0"/>
        <v>SK</v>
      </c>
      <c r="Q13" t="str">
        <f>VLOOKUP(D13,'[1]GROUP ANIMAL'!$J:$K,2,0)</f>
        <v>SEEKHA</v>
      </c>
      <c r="R13" t="str">
        <f>VLOOKUP(E13,'[1]GROUP ANIMAL'!$J:$K,2,0)</f>
        <v>SEEKHA</v>
      </c>
      <c r="S13" t="str">
        <f>VLOOKUP(F13,'[1]GROUP ANIMAL'!$J:$K,2,0)</f>
        <v>PIK</v>
      </c>
      <c r="T13" t="str">
        <f>VLOOKUP(G13,'[1]GROUP ANIMAL'!$J:$K,2,0)</f>
        <v>SEEKHA</v>
      </c>
      <c r="U13" s="4" t="s">
        <v>32</v>
      </c>
      <c r="V13" t="str">
        <f>VLOOKUP(U13,'[1]GROUP ANIMAL'!$J:$K,2,0)</f>
        <v>PIK</v>
      </c>
    </row>
    <row r="14" spans="1:22" ht="21.6" x14ac:dyDescent="0.6">
      <c r="A14" s="11" t="s">
        <v>116</v>
      </c>
      <c r="B14" s="12">
        <v>44596</v>
      </c>
      <c r="C14" s="1">
        <v>751938</v>
      </c>
      <c r="D14" s="4" t="s">
        <v>52</v>
      </c>
      <c r="E14" s="4" t="s">
        <v>105</v>
      </c>
      <c r="F14" s="4" t="s">
        <v>103</v>
      </c>
      <c r="G14" s="4" t="s">
        <v>77</v>
      </c>
      <c r="I14" t="b">
        <f t="shared" si="1"/>
        <v>0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str">
        <f t="shared" si="5"/>
        <v>TK</v>
      </c>
      <c r="N14" t="str">
        <f t="shared" si="5"/>
        <v>XR</v>
      </c>
      <c r="O14" t="str">
        <f t="shared" si="0"/>
        <v>TR</v>
      </c>
      <c r="P14" t="str">
        <f t="shared" si="0"/>
        <v>TK</v>
      </c>
      <c r="Q14" t="str">
        <f>VLOOKUP(D14,'[1]GROUP ANIMAL'!$J:$K,2,0)</f>
        <v>BOK</v>
      </c>
      <c r="R14" t="str">
        <f>VLOOKUP(E14,'[1]GROUP ANIMAL'!$J:$K,2,0)</f>
        <v>SEEKHA</v>
      </c>
      <c r="S14" t="str">
        <f>VLOOKUP(F14,'[1]GROUP ANIMAL'!$J:$K,2,0)</f>
        <v>SEEKHA</v>
      </c>
      <c r="T14" t="str">
        <f>VLOOKUP(G14,'[1]GROUP ANIMAL'!$J:$K,2,0)</f>
        <v>SEEKHA</v>
      </c>
      <c r="U14" s="4" t="s">
        <v>29</v>
      </c>
      <c r="V14" t="str">
        <f>VLOOKUP(U14,'[1]GROUP ANIMAL'!$J:$K,2,0)</f>
        <v>SEEKHA</v>
      </c>
    </row>
    <row r="15" spans="1:22" ht="21.6" x14ac:dyDescent="0.6">
      <c r="A15" s="11" t="s">
        <v>101</v>
      </c>
      <c r="B15" s="12">
        <v>44599</v>
      </c>
      <c r="C15" s="1">
        <v>815538</v>
      </c>
      <c r="D15" s="4" t="s">
        <v>106</v>
      </c>
      <c r="E15" s="4" t="s">
        <v>59</v>
      </c>
      <c r="F15" s="4" t="s">
        <v>78</v>
      </c>
      <c r="G15" s="4" t="s">
        <v>77</v>
      </c>
      <c r="I15" t="b">
        <f t="shared" si="1"/>
        <v>0</v>
      </c>
      <c r="J15" t="b">
        <f t="shared" si="2"/>
        <v>0</v>
      </c>
      <c r="K15" t="b">
        <f t="shared" si="3"/>
        <v>0</v>
      </c>
      <c r="L15" t="b">
        <f t="shared" si="4"/>
        <v>0</v>
      </c>
      <c r="M15" t="str">
        <f t="shared" si="5"/>
        <v>XR</v>
      </c>
      <c r="N15" t="str">
        <f t="shared" si="5"/>
        <v>TR</v>
      </c>
      <c r="O15" t="str">
        <f t="shared" si="0"/>
        <v>TR</v>
      </c>
      <c r="P15" t="str">
        <f t="shared" si="0"/>
        <v>TK</v>
      </c>
      <c r="Q15" t="str">
        <f>VLOOKUP(D15,'[1]GROUP ANIMAL'!$J:$K,2,0)</f>
        <v>NUM</v>
      </c>
      <c r="R15" t="str">
        <f>VLOOKUP(E15,'[1]GROUP ANIMAL'!$J:$K,2,0)</f>
        <v>SEEKHA</v>
      </c>
      <c r="S15" t="str">
        <f>VLOOKUP(F15,'[1]GROUP ANIMAL'!$J:$K,2,0)</f>
        <v>SEEKHA</v>
      </c>
      <c r="T15" t="str">
        <f>VLOOKUP(G15,'[1]GROUP ANIMAL'!$J:$K,2,0)</f>
        <v>SEEKHA</v>
      </c>
      <c r="U15" s="4" t="s">
        <v>29</v>
      </c>
      <c r="V15" t="str">
        <f>VLOOKUP(U15,'[1]GROUP ANIMAL'!$J:$K,2,0)</f>
        <v>SEEKHA</v>
      </c>
    </row>
    <row r="16" spans="1:22" ht="21.6" x14ac:dyDescent="0.6">
      <c r="A16" s="11" t="s">
        <v>117</v>
      </c>
      <c r="B16" s="12">
        <v>44601</v>
      </c>
      <c r="C16" s="1">
        <v>942622</v>
      </c>
      <c r="D16" s="4" t="s">
        <v>103</v>
      </c>
      <c r="E16" s="4" t="s">
        <v>54</v>
      </c>
      <c r="F16" s="4" t="s">
        <v>112</v>
      </c>
      <c r="G16" s="4" t="s">
        <v>75</v>
      </c>
      <c r="I16" t="b">
        <f t="shared" si="1"/>
        <v>0</v>
      </c>
      <c r="J16" t="b">
        <f t="shared" si="2"/>
        <v>0</v>
      </c>
      <c r="K16" t="b">
        <f t="shared" si="3"/>
        <v>0</v>
      </c>
      <c r="L16" t="b">
        <f t="shared" si="4"/>
        <v>0</v>
      </c>
      <c r="M16" t="str">
        <f t="shared" si="5"/>
        <v>TR</v>
      </c>
      <c r="N16" t="str">
        <f t="shared" si="5"/>
        <v>SK</v>
      </c>
      <c r="O16" t="str">
        <f t="shared" si="0"/>
        <v>TK</v>
      </c>
      <c r="P16" t="str">
        <f t="shared" si="0"/>
        <v>TR</v>
      </c>
      <c r="Q16" t="str">
        <f>VLOOKUP(D16,'[1]GROUP ANIMAL'!$J:$K,2,0)</f>
        <v>SEEKHA</v>
      </c>
      <c r="R16" t="str">
        <f>VLOOKUP(E16,'[1]GROUP ANIMAL'!$J:$K,2,0)</f>
        <v>SEEKHA</v>
      </c>
      <c r="S16" t="str">
        <f>VLOOKUP(F16,'[1]GROUP ANIMAL'!$J:$K,2,0)</f>
        <v>SEEKHA</v>
      </c>
      <c r="T16" t="str">
        <f>VLOOKUP(G16,'[1]GROUP ANIMAL'!$J:$K,2,0)</f>
        <v>NUM</v>
      </c>
      <c r="U16" s="4" t="s">
        <v>43</v>
      </c>
      <c r="V16" t="str">
        <f>VLOOKUP(U16,'[1]GROUP ANIMAL'!$J:$K,2,0)</f>
        <v>PIK</v>
      </c>
    </row>
    <row r="17" spans="1:22" ht="21.6" x14ac:dyDescent="0.6">
      <c r="A17" s="11" t="s">
        <v>116</v>
      </c>
      <c r="B17" s="12">
        <v>44603</v>
      </c>
      <c r="C17" s="1">
        <v>269925</v>
      </c>
      <c r="D17" s="4" t="s">
        <v>65</v>
      </c>
      <c r="E17" s="4" t="s">
        <v>111</v>
      </c>
      <c r="F17" s="4" t="s">
        <v>38</v>
      </c>
      <c r="G17" s="4" t="s">
        <v>42</v>
      </c>
      <c r="I17" t="b">
        <f t="shared" si="1"/>
        <v>0</v>
      </c>
      <c r="J17" t="b">
        <f t="shared" si="2"/>
        <v>0</v>
      </c>
      <c r="K17" t="b">
        <f t="shared" si="3"/>
        <v>0</v>
      </c>
      <c r="L17" t="b">
        <f t="shared" si="4"/>
        <v>0</v>
      </c>
      <c r="M17" t="str">
        <f t="shared" si="5"/>
        <v>XR</v>
      </c>
      <c r="N17" t="str">
        <f t="shared" si="5"/>
        <v>SK</v>
      </c>
      <c r="O17" t="str">
        <f t="shared" si="0"/>
        <v>TK</v>
      </c>
      <c r="P17" t="str">
        <f t="shared" si="0"/>
        <v>TR</v>
      </c>
      <c r="Q17" t="str">
        <f>VLOOKUP(D17,'[1]GROUP ANIMAL'!$J:$K,2,0)</f>
        <v>PIK</v>
      </c>
      <c r="R17" t="str">
        <f>VLOOKUP(E17,'[1]GROUP ANIMAL'!$J:$K,2,0)</f>
        <v>BOK</v>
      </c>
      <c r="S17" t="str">
        <f>VLOOKUP(F17,'[1]GROUP ANIMAL'!$J:$K,2,0)</f>
        <v>PIK</v>
      </c>
      <c r="T17" t="str">
        <f>VLOOKUP(G17,'[1]GROUP ANIMAL'!$J:$K,2,0)</f>
        <v>PIK</v>
      </c>
      <c r="U17" s="4" t="s">
        <v>39</v>
      </c>
      <c r="V17" t="str">
        <f>VLOOKUP(U17,'[1]GROUP ANIMAL'!$J:$K,2,0)</f>
        <v>PIK</v>
      </c>
    </row>
    <row r="18" spans="1:22" ht="21.6" x14ac:dyDescent="0.6">
      <c r="A18" s="11" t="s">
        <v>101</v>
      </c>
      <c r="B18" s="12">
        <v>44606</v>
      </c>
      <c r="C18" s="1">
        <v>821839</v>
      </c>
      <c r="D18" s="4" t="s">
        <v>103</v>
      </c>
      <c r="E18" s="4" t="s">
        <v>63</v>
      </c>
      <c r="F18" s="4" t="s">
        <v>42</v>
      </c>
      <c r="G18" s="4" t="s">
        <v>102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str">
        <f t="shared" si="5"/>
        <v>TR</v>
      </c>
      <c r="N18" t="str">
        <f t="shared" si="5"/>
        <v>SK</v>
      </c>
      <c r="O18" t="str">
        <f t="shared" si="5"/>
        <v>TR</v>
      </c>
      <c r="P18" t="str">
        <f t="shared" si="5"/>
        <v>SK</v>
      </c>
      <c r="Q18" t="str">
        <f>VLOOKUP(D18,'[1]GROUP ANIMAL'!$J:$K,2,0)</f>
        <v>SEEKHA</v>
      </c>
      <c r="R18" t="str">
        <f>VLOOKUP(E18,'[1]GROUP ANIMAL'!$J:$K,2,0)</f>
        <v>NUM</v>
      </c>
      <c r="S18" t="str">
        <f>VLOOKUP(F18,'[1]GROUP ANIMAL'!$J:$K,2,0)</f>
        <v>PIK</v>
      </c>
      <c r="T18" t="str">
        <f>VLOOKUP(G18,'[1]GROUP ANIMAL'!$J:$K,2,0)</f>
        <v>PIK</v>
      </c>
      <c r="U18" s="4" t="s">
        <v>30</v>
      </c>
      <c r="V18" t="str">
        <f>VLOOKUP(U18,'[1]GROUP ANIMAL'!$J:$K,2,0)</f>
        <v>NUM</v>
      </c>
    </row>
    <row r="19" spans="1:22" ht="21.6" x14ac:dyDescent="0.6">
      <c r="A19" s="11" t="s">
        <v>117</v>
      </c>
      <c r="B19" s="12">
        <v>44608</v>
      </c>
      <c r="C19" s="1">
        <v>667612</v>
      </c>
      <c r="D19" s="4" t="s">
        <v>104</v>
      </c>
      <c r="E19" s="4" t="s">
        <v>43</v>
      </c>
      <c r="F19" s="4" t="s">
        <v>62</v>
      </c>
      <c r="G19" s="4" t="s">
        <v>65</v>
      </c>
      <c r="I19" t="b">
        <f t="shared" si="1"/>
        <v>0</v>
      </c>
      <c r="J19" t="b">
        <f t="shared" si="2"/>
        <v>0</v>
      </c>
      <c r="K19" t="b">
        <f t="shared" si="3"/>
        <v>0</v>
      </c>
      <c r="L19" t="b">
        <f t="shared" si="4"/>
        <v>0</v>
      </c>
      <c r="M19" t="str">
        <f t="shared" si="5"/>
        <v>SK</v>
      </c>
      <c r="N19" t="str">
        <f t="shared" si="5"/>
        <v>SK</v>
      </c>
      <c r="O19" t="str">
        <f t="shared" si="5"/>
        <v>TK</v>
      </c>
      <c r="P19" t="str">
        <f t="shared" si="5"/>
        <v>XR</v>
      </c>
      <c r="Q19" t="str">
        <f>VLOOKUP(D19,'[1]GROUP ANIMAL'!$J:$K,2,0)</f>
        <v>PIK</v>
      </c>
      <c r="R19" t="str">
        <f>VLOOKUP(E19,'[1]GROUP ANIMAL'!$J:$K,2,0)</f>
        <v>PIK</v>
      </c>
      <c r="S19" t="str">
        <f>VLOOKUP(F19,'[1]GROUP ANIMAL'!$J:$K,2,0)</f>
        <v>NUM</v>
      </c>
      <c r="T19" t="str">
        <f>VLOOKUP(G19,'[1]GROUP ANIMAL'!$J:$K,2,0)</f>
        <v>PIK</v>
      </c>
      <c r="U19" s="4" t="s">
        <v>33</v>
      </c>
      <c r="V19" t="str">
        <f>VLOOKUP(U19,'[1]GROUP ANIMAL'!$J:$K,2,0)</f>
        <v>SEEKHA</v>
      </c>
    </row>
    <row r="20" spans="1:22" ht="21.6" x14ac:dyDescent="0.6">
      <c r="A20" s="11" t="s">
        <v>116</v>
      </c>
      <c r="B20" s="12">
        <v>44610</v>
      </c>
      <c r="C20" s="2" t="s">
        <v>121</v>
      </c>
      <c r="D20" s="4" t="s">
        <v>75</v>
      </c>
      <c r="E20" s="4" t="s">
        <v>63</v>
      </c>
      <c r="F20" s="4" t="s">
        <v>34</v>
      </c>
      <c r="G20" s="4" t="s">
        <v>42</v>
      </c>
      <c r="H20" s="1" t="s">
        <v>115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str">
        <f t="shared" si="5"/>
        <v>TR</v>
      </c>
      <c r="N20" t="str">
        <f t="shared" si="5"/>
        <v>SK</v>
      </c>
      <c r="O20" t="str">
        <f t="shared" si="5"/>
        <v>XR</v>
      </c>
      <c r="P20" t="str">
        <f t="shared" si="5"/>
        <v>TR</v>
      </c>
      <c r="Q20" s="15" t="str">
        <f>VLOOKUP(D20,'[1]GROUP ANIMAL'!$J:$K,2,0)</f>
        <v>NUM</v>
      </c>
      <c r="R20" s="15" t="str">
        <f>VLOOKUP(E20,'[1]GROUP ANIMAL'!$J:$K,2,0)</f>
        <v>NUM</v>
      </c>
      <c r="S20" s="15" t="str">
        <f>VLOOKUP(F20,'[1]GROUP ANIMAL'!$J:$K,2,0)</f>
        <v>PIK</v>
      </c>
      <c r="T20" s="15" t="str">
        <f>VLOOKUP(G20,'[1]GROUP ANIMAL'!$J:$K,2,0)</f>
        <v>PIK</v>
      </c>
      <c r="U20" s="4" t="s">
        <v>122</v>
      </c>
      <c r="V20" t="e">
        <f>VLOOKUP(U20,'[1]GROUP ANIMAL'!$J:$K,2,0)</f>
        <v>#N/A</v>
      </c>
    </row>
    <row r="21" spans="1:22" ht="21.6" x14ac:dyDescent="0.6">
      <c r="A21" s="11" t="s">
        <v>101</v>
      </c>
      <c r="B21" s="12">
        <v>44613</v>
      </c>
      <c r="C21" s="1">
        <v>174502</v>
      </c>
      <c r="D21" s="4" t="s">
        <v>39</v>
      </c>
      <c r="E21" s="4" t="s">
        <v>59</v>
      </c>
      <c r="F21" s="4" t="s">
        <v>109</v>
      </c>
      <c r="G21" s="4" t="s">
        <v>110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str">
        <f t="shared" si="5"/>
        <v>XR</v>
      </c>
      <c r="N21" t="str">
        <f t="shared" si="5"/>
        <v>TR</v>
      </c>
      <c r="O21" t="str">
        <f t="shared" si="5"/>
        <v>XR</v>
      </c>
      <c r="P21" t="str">
        <f t="shared" si="5"/>
        <v>SK</v>
      </c>
      <c r="Q21" t="str">
        <f>VLOOKUP(D21,'[1]GROUP ANIMAL'!$J:$K,2,0)</f>
        <v>PIK</v>
      </c>
      <c r="R21" t="str">
        <f>VLOOKUP(E21,'[1]GROUP ANIMAL'!$J:$K,2,0)</f>
        <v>SEEKHA</v>
      </c>
      <c r="S21" t="str">
        <f>VLOOKUP(F21,'[1]GROUP ANIMAL'!$J:$K,2,0)</f>
        <v>BOK</v>
      </c>
      <c r="T21" t="str">
        <f>VLOOKUP(G21,'[1]GROUP ANIMAL'!$J:$K,2,0)</f>
        <v>PIK</v>
      </c>
      <c r="U21" s="4" t="s">
        <v>31</v>
      </c>
      <c r="V21" t="str">
        <f>VLOOKUP(U21,'[1]GROUP ANIMAL'!$J:$K,2,0)</f>
        <v>NUM</v>
      </c>
    </row>
    <row r="22" spans="1:22" ht="21.6" x14ac:dyDescent="0.6">
      <c r="A22" s="11" t="s">
        <v>117</v>
      </c>
      <c r="B22" s="12">
        <v>44615</v>
      </c>
      <c r="C22" s="1">
        <v>302204</v>
      </c>
      <c r="D22" s="4" t="s">
        <v>71</v>
      </c>
      <c r="E22" s="4" t="s">
        <v>26</v>
      </c>
      <c r="F22" s="4" t="s">
        <v>65</v>
      </c>
      <c r="G22" s="4" t="s">
        <v>31</v>
      </c>
      <c r="I22" t="b">
        <f t="shared" si="1"/>
        <v>0</v>
      </c>
      <c r="J22" t="b">
        <f t="shared" si="2"/>
        <v>0</v>
      </c>
      <c r="K22" t="b">
        <f t="shared" si="3"/>
        <v>0</v>
      </c>
      <c r="L22" t="b">
        <f t="shared" si="4"/>
        <v>0</v>
      </c>
      <c r="M22" t="str">
        <f t="shared" si="5"/>
        <v>XR</v>
      </c>
      <c r="N22" t="str">
        <f t="shared" si="5"/>
        <v>TR</v>
      </c>
      <c r="O22" t="str">
        <f t="shared" si="5"/>
        <v>XR</v>
      </c>
      <c r="P22" t="str">
        <f t="shared" si="5"/>
        <v>TK</v>
      </c>
      <c r="Q22" t="str">
        <f>VLOOKUP(D22,'[1]GROUP ANIMAL'!$J:$K,2,0)</f>
        <v>BOK</v>
      </c>
      <c r="R22" t="str">
        <f>VLOOKUP(E22,'[1]GROUP ANIMAL'!$J:$K,2,0)</f>
        <v>PIK</v>
      </c>
      <c r="S22" t="str">
        <f>VLOOKUP(F22,'[1]GROUP ANIMAL'!$J:$K,2,0)</f>
        <v>PIK</v>
      </c>
      <c r="T22" t="str">
        <f>VLOOKUP(G22,'[1]GROUP ANIMAL'!$J:$K,2,0)</f>
        <v>NUM</v>
      </c>
      <c r="U22" s="4" t="s">
        <v>60</v>
      </c>
      <c r="V22" t="str">
        <f>VLOOKUP(U22,'[1]GROUP ANIMAL'!$J:$K,2,0)</f>
        <v>PIK</v>
      </c>
    </row>
    <row r="23" spans="1:22" ht="21.6" x14ac:dyDescent="0.6">
      <c r="A23" s="11" t="s">
        <v>116</v>
      </c>
      <c r="B23" s="12">
        <v>44617</v>
      </c>
      <c r="C23" s="1">
        <v>978347</v>
      </c>
      <c r="D23" s="4" t="s">
        <v>42</v>
      </c>
      <c r="E23" s="4" t="s">
        <v>62</v>
      </c>
      <c r="F23" s="4" t="s">
        <v>75</v>
      </c>
      <c r="G23" s="4" t="s">
        <v>26</v>
      </c>
      <c r="I23" t="b">
        <f t="shared" si="1"/>
        <v>0</v>
      </c>
      <c r="J23" t="b">
        <f t="shared" si="2"/>
        <v>0</v>
      </c>
      <c r="K23" t="b">
        <f t="shared" si="3"/>
        <v>0</v>
      </c>
      <c r="L23" t="b">
        <f t="shared" si="4"/>
        <v>0</v>
      </c>
      <c r="M23" t="str">
        <f t="shared" si="5"/>
        <v>TR</v>
      </c>
      <c r="N23" t="str">
        <f t="shared" si="5"/>
        <v>TK</v>
      </c>
      <c r="O23" t="str">
        <f t="shared" si="5"/>
        <v>TR</v>
      </c>
      <c r="P23" t="str">
        <f t="shared" si="5"/>
        <v>TR</v>
      </c>
      <c r="Q23" t="str">
        <f>VLOOKUP(D23,'[1]GROUP ANIMAL'!$J:$K,2,0)</f>
        <v>PIK</v>
      </c>
      <c r="R23" t="str">
        <f>VLOOKUP(E23,'[1]GROUP ANIMAL'!$J:$K,2,0)</f>
        <v>NUM</v>
      </c>
      <c r="S23" t="str">
        <f>VLOOKUP(F23,'[1]GROUP ANIMAL'!$J:$K,2,0)</f>
        <v>NUM</v>
      </c>
      <c r="T23" t="str">
        <f>VLOOKUP(G23,'[1]GROUP ANIMAL'!$J:$K,2,0)</f>
        <v>PIK</v>
      </c>
      <c r="U23" s="4" t="s">
        <v>123</v>
      </c>
      <c r="V23" t="str">
        <f>VLOOKUP(U23,'[1]GROUP ANIMAL'!$J:$K,2,0)</f>
        <v>SEEKHA</v>
      </c>
    </row>
    <row r="24" spans="1:22" ht="21.6" x14ac:dyDescent="0.6">
      <c r="A24" s="11" t="s">
        <v>101</v>
      </c>
      <c r="B24" s="12">
        <v>44620</v>
      </c>
      <c r="C24" s="5">
        <v>719996</v>
      </c>
      <c r="D24" s="4" t="s">
        <v>37</v>
      </c>
      <c r="E24" s="4" t="s">
        <v>28</v>
      </c>
      <c r="F24" s="4" t="s">
        <v>26</v>
      </c>
      <c r="G24" s="4" t="s">
        <v>31</v>
      </c>
      <c r="I24" t="b">
        <f t="shared" si="1"/>
        <v>0</v>
      </c>
      <c r="J24" t="b">
        <f t="shared" si="2"/>
        <v>0</v>
      </c>
      <c r="K24" t="b">
        <f t="shared" si="3"/>
        <v>0</v>
      </c>
      <c r="L24" t="b">
        <f t="shared" si="4"/>
        <v>0</v>
      </c>
      <c r="M24" t="str">
        <f t="shared" si="5"/>
        <v>XR</v>
      </c>
      <c r="N24" t="str">
        <f t="shared" si="5"/>
        <v>TK</v>
      </c>
      <c r="O24" t="str">
        <f t="shared" si="5"/>
        <v>TR</v>
      </c>
      <c r="P24" t="str">
        <f t="shared" si="5"/>
        <v>TK</v>
      </c>
      <c r="Q24" t="str">
        <f>VLOOKUP(D24,'[1]GROUP ANIMAL'!$J:$K,2,0)</f>
        <v>NUM</v>
      </c>
      <c r="R24" t="str">
        <f>VLOOKUP(E24,'[1]GROUP ANIMAL'!$J:$K,2,0)</f>
        <v>SEEKHA</v>
      </c>
      <c r="S24" t="str">
        <f>VLOOKUP(F24,'[1]GROUP ANIMAL'!$J:$K,2,0)</f>
        <v>PIK</v>
      </c>
      <c r="T24" t="str">
        <f>VLOOKUP(G24,'[1]GROUP ANIMAL'!$J:$K,2,0)</f>
        <v>NUM</v>
      </c>
      <c r="U24" s="4" t="s">
        <v>32</v>
      </c>
      <c r="V24" t="str">
        <f>VLOOKUP(U24,'[1]GROUP ANIMAL'!$J:$K,2,0)</f>
        <v>PIK</v>
      </c>
    </row>
    <row r="25" spans="1:22" ht="21.6" x14ac:dyDescent="0.6">
      <c r="A25" s="11" t="s">
        <v>117</v>
      </c>
      <c r="B25" s="12">
        <v>44622</v>
      </c>
      <c r="C25" s="1">
        <v>559548</v>
      </c>
      <c r="D25" s="4" t="s">
        <v>110</v>
      </c>
      <c r="E25" s="4" t="s">
        <v>105</v>
      </c>
      <c r="F25" s="4" t="s">
        <v>42</v>
      </c>
      <c r="G25" s="4" t="s">
        <v>41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str">
        <f t="shared" si="5"/>
        <v>SK</v>
      </c>
      <c r="N25" t="str">
        <f t="shared" si="5"/>
        <v>XR</v>
      </c>
      <c r="O25" t="str">
        <f t="shared" si="5"/>
        <v>TR</v>
      </c>
      <c r="P25" t="str">
        <f t="shared" si="5"/>
        <v>TR</v>
      </c>
      <c r="Q25" t="str">
        <f>VLOOKUP(D25,'[1]GROUP ANIMAL'!$J:$K,2,0)</f>
        <v>PIK</v>
      </c>
      <c r="R25" t="str">
        <f>VLOOKUP(E25,'[1]GROUP ANIMAL'!$J:$K,2,0)</f>
        <v>SEEKHA</v>
      </c>
      <c r="S25" t="str">
        <f>VLOOKUP(F25,'[1]GROUP ANIMAL'!$J:$K,2,0)</f>
        <v>PIK</v>
      </c>
      <c r="T25" t="str">
        <f>VLOOKUP(G25,'[1]GROUP ANIMAL'!$J:$K,2,0)</f>
        <v>SEEKHA</v>
      </c>
      <c r="U25" s="4" t="s">
        <v>27</v>
      </c>
      <c r="V25" t="str">
        <f>VLOOKUP(U25,'[1]GROUP ANIMAL'!$J:$K,2,0)</f>
        <v>BOK</v>
      </c>
    </row>
    <row r="26" spans="1:22" ht="21.6" x14ac:dyDescent="0.6">
      <c r="A26" s="11" t="s">
        <v>116</v>
      </c>
      <c r="B26" s="12">
        <v>44624</v>
      </c>
      <c r="C26" s="1">
        <v>405850</v>
      </c>
      <c r="D26" s="4" t="s">
        <v>29</v>
      </c>
      <c r="E26" s="4" t="s">
        <v>113</v>
      </c>
      <c r="F26" s="4" t="s">
        <v>37</v>
      </c>
      <c r="G26" s="4" t="s">
        <v>39</v>
      </c>
      <c r="I26" t="b">
        <f t="shared" si="1"/>
        <v>0</v>
      </c>
      <c r="J26" t="b">
        <f t="shared" si="2"/>
        <v>0</v>
      </c>
      <c r="K26" t="b">
        <f t="shared" si="3"/>
        <v>0</v>
      </c>
      <c r="L26" t="b">
        <f t="shared" si="4"/>
        <v>0</v>
      </c>
      <c r="M26" t="str">
        <f t="shared" si="5"/>
        <v>SK</v>
      </c>
      <c r="N26" t="str">
        <f t="shared" si="5"/>
        <v>SK</v>
      </c>
      <c r="O26" t="str">
        <f t="shared" si="5"/>
        <v>XR</v>
      </c>
      <c r="P26" t="str">
        <f t="shared" si="5"/>
        <v>XR</v>
      </c>
      <c r="Q26" t="str">
        <f>VLOOKUP(D26,'[1]GROUP ANIMAL'!$J:$K,2,0)</f>
        <v>SEEKHA</v>
      </c>
      <c r="R26" t="str">
        <f>VLOOKUP(E26,'[1]GROUP ANIMAL'!$J:$K,2,0)</f>
        <v>NUM</v>
      </c>
      <c r="S26" t="str">
        <f>VLOOKUP(F26,'[1]GROUP ANIMAL'!$J:$K,2,0)</f>
        <v>NUM</v>
      </c>
      <c r="T26" t="str">
        <f>VLOOKUP(G26,'[1]GROUP ANIMAL'!$J:$K,2,0)</f>
        <v>PIK</v>
      </c>
      <c r="U26" s="4" t="s">
        <v>124</v>
      </c>
      <c r="V26" t="str">
        <f>VLOOKUP(U26,'[1]GROUP ANIMAL'!$J:$K,2,0)</f>
        <v>NUM</v>
      </c>
    </row>
    <row r="27" spans="1:22" ht="21.6" x14ac:dyDescent="0.6">
      <c r="A27" s="11" t="s">
        <v>101</v>
      </c>
      <c r="B27" s="12">
        <v>44627</v>
      </c>
      <c r="C27" s="1">
        <v>754912</v>
      </c>
      <c r="D27" s="4" t="s">
        <v>103</v>
      </c>
      <c r="E27" s="4" t="s">
        <v>62</v>
      </c>
      <c r="F27" s="4" t="s">
        <v>30</v>
      </c>
      <c r="G27" s="4" t="s">
        <v>43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str">
        <f t="shared" si="5"/>
        <v>TR</v>
      </c>
      <c r="N27" t="str">
        <f t="shared" si="5"/>
        <v>TK</v>
      </c>
      <c r="O27" t="str">
        <f t="shared" si="5"/>
        <v>XR</v>
      </c>
      <c r="P27" t="str">
        <f t="shared" si="5"/>
        <v>SK</v>
      </c>
      <c r="Q27" t="str">
        <f>VLOOKUP(D27,'[1]GROUP ANIMAL'!$J:$K,2,0)</f>
        <v>SEEKHA</v>
      </c>
      <c r="R27" t="str">
        <f>VLOOKUP(E27,'[1]GROUP ANIMAL'!$J:$K,2,0)</f>
        <v>NUM</v>
      </c>
      <c r="S27" t="str">
        <f>VLOOKUP(F27,'[1]GROUP ANIMAL'!$J:$K,2,0)</f>
        <v>NUM</v>
      </c>
      <c r="T27" t="str">
        <f>VLOOKUP(G27,'[1]GROUP ANIMAL'!$J:$K,2,0)</f>
        <v>PIK</v>
      </c>
      <c r="U27" s="4" t="s">
        <v>33</v>
      </c>
      <c r="V27" t="str">
        <f>VLOOKUP(U27,'[1]GROUP ANIMAL'!$J:$K,2,0)</f>
        <v>SEEKHA</v>
      </c>
    </row>
    <row r="28" spans="1:22" ht="21.6" x14ac:dyDescent="0.6">
      <c r="A28" s="11" t="s">
        <v>117</v>
      </c>
      <c r="B28" s="12">
        <v>44629</v>
      </c>
      <c r="C28" s="2" t="s">
        <v>125</v>
      </c>
      <c r="D28" s="4" t="s">
        <v>114</v>
      </c>
      <c r="E28" s="4" t="s">
        <v>29</v>
      </c>
      <c r="F28" s="4" t="s">
        <v>61</v>
      </c>
      <c r="G28" s="4" t="s">
        <v>63</v>
      </c>
      <c r="I28" t="b">
        <f t="shared" si="1"/>
        <v>0</v>
      </c>
      <c r="J28" t="b">
        <f t="shared" si="2"/>
        <v>0</v>
      </c>
      <c r="K28" t="b">
        <f t="shared" si="3"/>
        <v>0</v>
      </c>
      <c r="L28" t="b">
        <f t="shared" si="4"/>
        <v>0</v>
      </c>
      <c r="M28" t="str">
        <f t="shared" si="5"/>
        <v>XR</v>
      </c>
      <c r="N28" t="str">
        <f t="shared" si="5"/>
        <v>SK</v>
      </c>
      <c r="O28" t="str">
        <f t="shared" si="5"/>
        <v>SK</v>
      </c>
      <c r="P28" t="str">
        <f t="shared" si="5"/>
        <v>SK</v>
      </c>
      <c r="Q28" t="str">
        <f>VLOOKUP(D28,'[1]GROUP ANIMAL'!$J:$K,2,0)</f>
        <v>SEEKHA</v>
      </c>
      <c r="R28" t="str">
        <f>VLOOKUP(E28,'[1]GROUP ANIMAL'!$J:$K,2,0)</f>
        <v>SEEKHA</v>
      </c>
      <c r="S28" t="str">
        <f>VLOOKUP(F28,'[1]GROUP ANIMAL'!$J:$K,2,0)</f>
        <v>SEEKHA</v>
      </c>
      <c r="T28" t="str">
        <f>VLOOKUP(G28,'[1]GROUP ANIMAL'!$J:$K,2,0)</f>
        <v>NUM</v>
      </c>
      <c r="U28" s="4" t="s">
        <v>111</v>
      </c>
      <c r="V28" t="str">
        <f>VLOOKUP(U28,'[1]GROUP ANIMAL'!$J:$K,2,0)</f>
        <v>BOK</v>
      </c>
    </row>
    <row r="29" spans="1:22" ht="21.6" x14ac:dyDescent="0.6">
      <c r="A29" s="11" t="s">
        <v>116</v>
      </c>
      <c r="B29" s="12">
        <v>44631</v>
      </c>
      <c r="C29" s="1">
        <v>664382</v>
      </c>
      <c r="D29" s="4" t="s">
        <v>75</v>
      </c>
      <c r="E29" s="4" t="s">
        <v>56</v>
      </c>
      <c r="F29" s="4" t="s">
        <v>75</v>
      </c>
      <c r="G29" s="4" t="s">
        <v>39</v>
      </c>
      <c r="I29" t="b">
        <f t="shared" si="1"/>
        <v>0</v>
      </c>
      <c r="J29" t="b">
        <f t="shared" si="2"/>
        <v>0</v>
      </c>
      <c r="K29" t="b">
        <f t="shared" si="3"/>
        <v>0</v>
      </c>
      <c r="L29" t="b">
        <f t="shared" si="4"/>
        <v>0</v>
      </c>
      <c r="M29" t="str">
        <f t="shared" si="5"/>
        <v>TR</v>
      </c>
      <c r="N29" t="str">
        <f t="shared" si="5"/>
        <v>TR</v>
      </c>
      <c r="O29" t="str">
        <f t="shared" si="5"/>
        <v>TR</v>
      </c>
      <c r="P29" t="str">
        <f t="shared" si="5"/>
        <v>XR</v>
      </c>
      <c r="Q29" t="str">
        <f>VLOOKUP(D29,'[1]GROUP ANIMAL'!$J:$K,2,0)</f>
        <v>NUM</v>
      </c>
      <c r="R29" t="str">
        <f>VLOOKUP(E29,'[1]GROUP ANIMAL'!$J:$K,2,0)</f>
        <v>PIK</v>
      </c>
      <c r="S29" t="str">
        <f>VLOOKUP(F29,'[1]GROUP ANIMAL'!$J:$K,2,0)</f>
        <v>NUM</v>
      </c>
      <c r="T29" t="str">
        <f>VLOOKUP(G29,'[1]GROUP ANIMAL'!$J:$K,2,0)</f>
        <v>PIK</v>
      </c>
      <c r="U29" s="4" t="s">
        <v>126</v>
      </c>
      <c r="V29" t="str">
        <f>VLOOKUP(U29,'[1]GROUP ANIMAL'!$J:$K,2,0)</f>
        <v>NUM</v>
      </c>
    </row>
    <row r="30" spans="1:22" ht="21.6" x14ac:dyDescent="0.6">
      <c r="A30" s="11" t="s">
        <v>101</v>
      </c>
      <c r="B30" s="12">
        <v>44634</v>
      </c>
      <c r="C30" s="1">
        <v>834427</v>
      </c>
      <c r="D30" s="4" t="s">
        <v>43</v>
      </c>
      <c r="E30" s="4" t="s">
        <v>103</v>
      </c>
      <c r="F30" s="4" t="s">
        <v>111</v>
      </c>
      <c r="G30" s="4" t="s">
        <v>71</v>
      </c>
      <c r="I30" t="b">
        <f t="shared" si="1"/>
        <v>0</v>
      </c>
      <c r="J30" t="b">
        <f t="shared" si="2"/>
        <v>0</v>
      </c>
      <c r="K30" t="b">
        <f t="shared" si="3"/>
        <v>0</v>
      </c>
      <c r="L30" t="b">
        <f t="shared" si="4"/>
        <v>0</v>
      </c>
      <c r="M30" t="str">
        <f t="shared" si="5"/>
        <v>SK</v>
      </c>
      <c r="N30" t="str">
        <f t="shared" si="5"/>
        <v>TR</v>
      </c>
      <c r="O30" t="str">
        <f t="shared" si="5"/>
        <v>SK</v>
      </c>
      <c r="P30" t="str">
        <f t="shared" si="5"/>
        <v>XR</v>
      </c>
      <c r="Q30" t="str">
        <f>VLOOKUP(D30,'[1]GROUP ANIMAL'!$J:$K,2,0)</f>
        <v>PIK</v>
      </c>
      <c r="R30" t="str">
        <f>VLOOKUP(E30,'[1]GROUP ANIMAL'!$J:$K,2,0)</f>
        <v>SEEKHA</v>
      </c>
      <c r="S30" t="str">
        <f>VLOOKUP(F30,'[1]GROUP ANIMAL'!$J:$K,2,0)</f>
        <v>BOK</v>
      </c>
      <c r="T30" t="str">
        <f>VLOOKUP(G30,'[1]GROUP ANIMAL'!$J:$K,2,0)</f>
        <v>BOK</v>
      </c>
      <c r="U30" s="4" t="s">
        <v>34</v>
      </c>
      <c r="V30" t="str">
        <f>VLOOKUP(U30,'[1]GROUP ANIMAL'!$J:$K,2,0)</f>
        <v>PIK</v>
      </c>
    </row>
    <row r="31" spans="1:22" ht="21.6" x14ac:dyDescent="0.6">
      <c r="A31" s="11" t="s">
        <v>117</v>
      </c>
      <c r="B31" s="12">
        <v>44636</v>
      </c>
      <c r="C31" s="1">
        <v>186775</v>
      </c>
      <c r="D31" s="4" t="s">
        <v>37</v>
      </c>
      <c r="E31" s="4" t="s">
        <v>54</v>
      </c>
      <c r="F31" s="4" t="s">
        <v>103</v>
      </c>
      <c r="G31" s="4" t="s">
        <v>52</v>
      </c>
      <c r="I31" t="b">
        <f t="shared" si="1"/>
        <v>0</v>
      </c>
      <c r="J31" t="b">
        <f t="shared" si="2"/>
        <v>0</v>
      </c>
      <c r="K31" t="b">
        <f t="shared" si="3"/>
        <v>0</v>
      </c>
      <c r="L31" t="b">
        <f t="shared" si="4"/>
        <v>0</v>
      </c>
      <c r="M31" t="str">
        <f t="shared" si="5"/>
        <v>XR</v>
      </c>
      <c r="N31" t="str">
        <f t="shared" si="5"/>
        <v>SK</v>
      </c>
      <c r="O31" t="str">
        <f t="shared" si="5"/>
        <v>TR</v>
      </c>
      <c r="P31" t="str">
        <f t="shared" si="5"/>
        <v>TK</v>
      </c>
      <c r="Q31" t="str">
        <f>VLOOKUP(D31,'[1]GROUP ANIMAL'!$J:$K,2,0)</f>
        <v>NUM</v>
      </c>
      <c r="R31" t="str">
        <f>VLOOKUP(E31,'[1]GROUP ANIMAL'!$J:$K,2,0)</f>
        <v>SEEKHA</v>
      </c>
      <c r="S31" t="str">
        <f>VLOOKUP(F31,'[1]GROUP ANIMAL'!$J:$K,2,0)</f>
        <v>SEEKHA</v>
      </c>
      <c r="T31" t="str">
        <f>VLOOKUP(G31,'[1]GROUP ANIMAL'!$J:$K,2,0)</f>
        <v>BOK</v>
      </c>
      <c r="U31" s="4" t="s">
        <v>49</v>
      </c>
      <c r="V31" t="str">
        <f>VLOOKUP(U31,'[1]GROUP ANIMAL'!$J:$K,2,0)</f>
        <v>SEEKHA</v>
      </c>
    </row>
    <row r="32" spans="1:22" ht="21.6" x14ac:dyDescent="0.6">
      <c r="A32" s="11" t="s">
        <v>116</v>
      </c>
      <c r="B32" s="12">
        <v>44638</v>
      </c>
      <c r="C32" s="1">
        <v>797642</v>
      </c>
      <c r="D32" s="4" t="s">
        <v>61</v>
      </c>
      <c r="E32" s="4" t="s">
        <v>38</v>
      </c>
      <c r="F32" s="4" t="s">
        <v>56</v>
      </c>
      <c r="G32" s="4" t="s">
        <v>112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str">
        <f t="shared" si="5"/>
        <v>SK</v>
      </c>
      <c r="N32" t="str">
        <f t="shared" si="5"/>
        <v>TK</v>
      </c>
      <c r="O32" t="str">
        <f t="shared" si="5"/>
        <v>TR</v>
      </c>
      <c r="P32" t="str">
        <f t="shared" si="5"/>
        <v>TK</v>
      </c>
      <c r="Q32" t="str">
        <f>VLOOKUP(D32,'[1]GROUP ANIMAL'!$J:$K,2,0)</f>
        <v>SEEKHA</v>
      </c>
      <c r="R32" t="str">
        <f>VLOOKUP(E32,'[1]GROUP ANIMAL'!$J:$K,2,0)</f>
        <v>PIK</v>
      </c>
      <c r="S32" t="str">
        <f>VLOOKUP(F32,'[1]GROUP ANIMAL'!$J:$K,2,0)</f>
        <v>PIK</v>
      </c>
      <c r="T32" t="str">
        <f>VLOOKUP(G32,'[1]GROUP ANIMAL'!$J:$K,2,0)</f>
        <v>SEEKHA</v>
      </c>
      <c r="U32" s="4" t="s">
        <v>127</v>
      </c>
      <c r="V32" t="str">
        <f>VLOOKUP(U32,'[1]GROUP ANIMAL'!$J:$K,2,0)</f>
        <v>NUM</v>
      </c>
    </row>
    <row r="33" spans="1:22" ht="21.6" x14ac:dyDescent="0.6">
      <c r="A33" s="11" t="s">
        <v>101</v>
      </c>
      <c r="B33" s="12">
        <v>44641</v>
      </c>
      <c r="C33" s="1">
        <v>982883</v>
      </c>
      <c r="D33" s="4" t="s">
        <v>76</v>
      </c>
      <c r="E33" s="4" t="s">
        <v>30</v>
      </c>
      <c r="F33" s="4" t="s">
        <v>38</v>
      </c>
      <c r="G33" s="4" t="s">
        <v>78</v>
      </c>
      <c r="I33" t="b">
        <f t="shared" si="1"/>
        <v>0</v>
      </c>
      <c r="J33" t="b">
        <f t="shared" si="2"/>
        <v>0</v>
      </c>
      <c r="K33" t="b">
        <f t="shared" si="3"/>
        <v>0</v>
      </c>
      <c r="L33" t="b">
        <f t="shared" si="4"/>
        <v>0</v>
      </c>
      <c r="M33" t="str">
        <f t="shared" si="5"/>
        <v>TR</v>
      </c>
      <c r="N33" t="str">
        <f t="shared" si="5"/>
        <v>XR</v>
      </c>
      <c r="O33" t="str">
        <f t="shared" si="5"/>
        <v>TK</v>
      </c>
      <c r="P33" t="str">
        <f t="shared" si="5"/>
        <v>TR</v>
      </c>
      <c r="Q33" t="str">
        <f>VLOOKUP(D33,'[1]GROUP ANIMAL'!$J:$K,2,0)</f>
        <v>SEEKHA</v>
      </c>
      <c r="R33" t="str">
        <f>VLOOKUP(E33,'[1]GROUP ANIMAL'!$J:$K,2,0)</f>
        <v>NUM</v>
      </c>
      <c r="S33" t="str">
        <f>VLOOKUP(F33,'[1]GROUP ANIMAL'!$J:$K,2,0)</f>
        <v>PIK</v>
      </c>
      <c r="T33" t="str">
        <f>VLOOKUP(G33,'[1]GROUP ANIMAL'!$J:$K,2,0)</f>
        <v>SEEKHA</v>
      </c>
      <c r="U33" s="4" t="s">
        <v>35</v>
      </c>
      <c r="V33" t="str">
        <f>VLOOKUP(U33,'[1]GROUP ANIMAL'!$J:$K,2,0)</f>
        <v>PIK</v>
      </c>
    </row>
    <row r="34" spans="1:22" ht="21.6" x14ac:dyDescent="0.6">
      <c r="A34" s="11" t="s">
        <v>117</v>
      </c>
      <c r="B34" s="12">
        <v>44643</v>
      </c>
      <c r="C34" s="2" t="s">
        <v>128</v>
      </c>
      <c r="D34" s="4" t="s">
        <v>102</v>
      </c>
      <c r="E34" s="4" t="s">
        <v>37</v>
      </c>
      <c r="F34" s="4" t="s">
        <v>114</v>
      </c>
      <c r="G34" s="4" t="s">
        <v>43</v>
      </c>
      <c r="I34" t="b">
        <f t="shared" si="1"/>
        <v>0</v>
      </c>
      <c r="J34" t="b">
        <f t="shared" si="2"/>
        <v>0</v>
      </c>
      <c r="K34" t="b">
        <f t="shared" si="3"/>
        <v>0</v>
      </c>
      <c r="L34" t="b">
        <f t="shared" si="4"/>
        <v>0</v>
      </c>
      <c r="M34" t="str">
        <f t="shared" si="5"/>
        <v>SK</v>
      </c>
      <c r="N34" t="str">
        <f t="shared" si="5"/>
        <v>XR</v>
      </c>
      <c r="O34" t="str">
        <f t="shared" si="5"/>
        <v>XR</v>
      </c>
      <c r="P34" t="str">
        <f t="shared" si="5"/>
        <v>SK</v>
      </c>
      <c r="Q34" t="str">
        <f>VLOOKUP(D34,'[1]GROUP ANIMAL'!$J:$K,2,0)</f>
        <v>PIK</v>
      </c>
      <c r="R34" t="str">
        <f>VLOOKUP(E34,'[1]GROUP ANIMAL'!$J:$K,2,0)</f>
        <v>NUM</v>
      </c>
      <c r="S34" t="str">
        <f>VLOOKUP(F34,'[1]GROUP ANIMAL'!$J:$K,2,0)</f>
        <v>SEEKHA</v>
      </c>
      <c r="T34" t="str">
        <f>VLOOKUP(G34,'[1]GROUP ANIMAL'!$J:$K,2,0)</f>
        <v>PIK</v>
      </c>
      <c r="U34" s="4" t="s">
        <v>72</v>
      </c>
      <c r="V34" t="str">
        <f>VLOOKUP(U34,'[1]GROUP ANIMAL'!$J:$K,2,0)</f>
        <v>BOK</v>
      </c>
    </row>
    <row r="35" spans="1:22" ht="21.6" x14ac:dyDescent="0.6">
      <c r="A35" s="11" t="s">
        <v>116</v>
      </c>
      <c r="B35" s="12">
        <v>44645</v>
      </c>
      <c r="C35" s="1">
        <v>107133</v>
      </c>
      <c r="D35" s="4" t="s">
        <v>41</v>
      </c>
      <c r="E35" s="4" t="s">
        <v>110</v>
      </c>
      <c r="F35" s="4" t="s">
        <v>41</v>
      </c>
      <c r="G35" s="4" t="s">
        <v>42</v>
      </c>
      <c r="I35" t="b">
        <f t="shared" si="1"/>
        <v>0</v>
      </c>
      <c r="J35" t="b">
        <f t="shared" si="2"/>
        <v>0</v>
      </c>
      <c r="K35" t="b">
        <f t="shared" si="3"/>
        <v>0</v>
      </c>
      <c r="L35" t="b">
        <f t="shared" si="4"/>
        <v>0</v>
      </c>
      <c r="M35" t="str">
        <f t="shared" si="5"/>
        <v>TR</v>
      </c>
      <c r="N35" t="str">
        <f t="shared" si="5"/>
        <v>SK</v>
      </c>
      <c r="O35" t="str">
        <f t="shared" si="5"/>
        <v>TR</v>
      </c>
      <c r="P35" t="str">
        <f t="shared" si="5"/>
        <v>TR</v>
      </c>
      <c r="Q35" t="str">
        <f>VLOOKUP(D35,'[1]GROUP ANIMAL'!$J:$K,2,0)</f>
        <v>SEEKHA</v>
      </c>
      <c r="R35" t="str">
        <f>VLOOKUP(E35,'[1]GROUP ANIMAL'!$J:$K,2,0)</f>
        <v>PIK</v>
      </c>
      <c r="S35" t="str">
        <f>VLOOKUP(F35,'[1]GROUP ANIMAL'!$J:$K,2,0)</f>
        <v>SEEKHA</v>
      </c>
      <c r="T35" t="str">
        <f>VLOOKUP(G35,'[1]GROUP ANIMAL'!$J:$K,2,0)</f>
        <v>PIK</v>
      </c>
      <c r="U35" s="4" t="s">
        <v>71</v>
      </c>
      <c r="V35" t="str">
        <f>VLOOKUP(U35,'[1]GROUP ANIMAL'!$J:$K,2,0)</f>
        <v>BOK</v>
      </c>
    </row>
    <row r="36" spans="1:22" ht="21.6" x14ac:dyDescent="0.6">
      <c r="A36" s="11" t="s">
        <v>101</v>
      </c>
      <c r="B36" s="12">
        <v>44648</v>
      </c>
      <c r="C36" s="1">
        <v>128654</v>
      </c>
      <c r="D36" s="4" t="s">
        <v>106</v>
      </c>
      <c r="E36" s="4" t="s">
        <v>28</v>
      </c>
      <c r="F36" s="4" t="s">
        <v>26</v>
      </c>
      <c r="G36" s="4" t="s">
        <v>71</v>
      </c>
      <c r="I36" t="b">
        <f t="shared" si="1"/>
        <v>0</v>
      </c>
      <c r="J36" t="b">
        <f t="shared" si="2"/>
        <v>0</v>
      </c>
      <c r="K36" t="b">
        <f t="shared" si="3"/>
        <v>0</v>
      </c>
      <c r="L36" t="b">
        <f t="shared" si="4"/>
        <v>0</v>
      </c>
      <c r="M36" t="str">
        <f t="shared" si="5"/>
        <v>XR</v>
      </c>
      <c r="N36" t="str">
        <f t="shared" si="5"/>
        <v>TK</v>
      </c>
      <c r="O36" t="str">
        <f t="shared" si="5"/>
        <v>TR</v>
      </c>
      <c r="P36" t="str">
        <f t="shared" si="5"/>
        <v>XR</v>
      </c>
      <c r="Q36" t="str">
        <f>VLOOKUP(D36,'[1]GROUP ANIMAL'!$J:$K,2,0)</f>
        <v>NUM</v>
      </c>
      <c r="R36" t="str">
        <f>VLOOKUP(E36,'[1]GROUP ANIMAL'!$J:$K,2,0)</f>
        <v>SEEKHA</v>
      </c>
      <c r="S36" t="str">
        <f>VLOOKUP(F36,'[1]GROUP ANIMAL'!$J:$K,2,0)</f>
        <v>PIK</v>
      </c>
      <c r="T36" t="str">
        <f>VLOOKUP(G36,'[1]GROUP ANIMAL'!$J:$K,2,0)</f>
        <v>BOK</v>
      </c>
      <c r="U36" s="4" t="s">
        <v>36</v>
      </c>
      <c r="V36" t="str">
        <f>VLOOKUP(U36,'[1]GROUP ANIMAL'!$J:$K,2,0)</f>
        <v>SEEKHA</v>
      </c>
    </row>
    <row r="37" spans="1:22" ht="21.6" x14ac:dyDescent="0.6">
      <c r="A37" s="11" t="s">
        <v>117</v>
      </c>
      <c r="B37" s="12">
        <v>44650</v>
      </c>
      <c r="C37" s="1">
        <v>306863</v>
      </c>
      <c r="D37" s="4" t="s">
        <v>65</v>
      </c>
      <c r="E37" s="4" t="s">
        <v>43</v>
      </c>
      <c r="F37" s="4" t="s">
        <v>63</v>
      </c>
      <c r="G37" s="4" t="s">
        <v>60</v>
      </c>
      <c r="H37" t="s">
        <v>115</v>
      </c>
      <c r="I37" t="b">
        <f t="shared" si="1"/>
        <v>0</v>
      </c>
      <c r="J37" t="b">
        <f t="shared" si="2"/>
        <v>0</v>
      </c>
      <c r="K37" t="b">
        <f t="shared" si="3"/>
        <v>0</v>
      </c>
      <c r="L37" t="b">
        <f t="shared" si="4"/>
        <v>0</v>
      </c>
      <c r="M37" t="str">
        <f t="shared" si="5"/>
        <v>XR</v>
      </c>
      <c r="N37" t="str">
        <f t="shared" si="5"/>
        <v>SK</v>
      </c>
      <c r="O37" t="str">
        <f t="shared" si="5"/>
        <v>SK</v>
      </c>
      <c r="P37" t="str">
        <f t="shared" si="5"/>
        <v>TK</v>
      </c>
      <c r="Q37" t="str">
        <f>VLOOKUP(D37,'[1]GROUP ANIMAL'!$J:$K,2,0)</f>
        <v>PIK</v>
      </c>
      <c r="R37" t="str">
        <f>VLOOKUP(E37,'[1]GROUP ANIMAL'!$J:$K,2,0)</f>
        <v>PIK</v>
      </c>
      <c r="S37" t="str">
        <f>VLOOKUP(F37,'[1]GROUP ANIMAL'!$J:$K,2,0)</f>
        <v>NUM</v>
      </c>
      <c r="T37" t="str">
        <f>VLOOKUP(G37,'[1]GROUP ANIMAL'!$J:$K,2,0)</f>
        <v>PIK</v>
      </c>
      <c r="U37" s="4" t="s">
        <v>129</v>
      </c>
      <c r="V37" t="str">
        <f>VLOOKUP(U37,'[1]GROUP ANIMAL'!$J:$K,2,0)</f>
        <v>BOK</v>
      </c>
    </row>
    <row r="38" spans="1:22" ht="21.6" x14ac:dyDescent="0.6">
      <c r="A38" s="11" t="s">
        <v>116</v>
      </c>
      <c r="B38" s="12">
        <v>44652</v>
      </c>
      <c r="C38" s="2" t="s">
        <v>130</v>
      </c>
      <c r="D38" s="4" t="s">
        <v>62</v>
      </c>
      <c r="E38" s="4" t="s">
        <v>61</v>
      </c>
      <c r="F38" s="4" t="s">
        <v>102</v>
      </c>
      <c r="G38" s="4" t="s">
        <v>103</v>
      </c>
      <c r="H38" t="s">
        <v>115</v>
      </c>
      <c r="I38" t="b">
        <f t="shared" si="1"/>
        <v>0</v>
      </c>
      <c r="J38" t="b">
        <f t="shared" si="2"/>
        <v>0</v>
      </c>
      <c r="K38" t="b">
        <f t="shared" si="3"/>
        <v>0</v>
      </c>
      <c r="L38" t="b">
        <f t="shared" si="4"/>
        <v>0</v>
      </c>
      <c r="M38" t="str">
        <f t="shared" si="5"/>
        <v>TK</v>
      </c>
      <c r="N38" t="str">
        <f t="shared" si="5"/>
        <v>SK</v>
      </c>
      <c r="O38" t="str">
        <f t="shared" si="5"/>
        <v>SK</v>
      </c>
      <c r="P38" t="str">
        <f t="shared" si="5"/>
        <v>TR</v>
      </c>
      <c r="Q38" t="str">
        <f>VLOOKUP(D38,'[1]GROUP ANIMAL'!$J:$K,2,0)</f>
        <v>NUM</v>
      </c>
      <c r="R38" t="str">
        <f>VLOOKUP(E38,'[1]GROUP ANIMAL'!$J:$K,2,0)</f>
        <v>SEEKHA</v>
      </c>
      <c r="S38" t="str">
        <f>VLOOKUP(F38,'[1]GROUP ANIMAL'!$J:$K,2,0)</f>
        <v>PIK</v>
      </c>
      <c r="T38" t="str">
        <f>VLOOKUP(G38,'[1]GROUP ANIMAL'!$J:$K,2,0)</f>
        <v>SEEKHA</v>
      </c>
      <c r="U38" s="4" t="s">
        <v>67</v>
      </c>
      <c r="V38" t="str">
        <f>VLOOKUP(U38,'[1]GROUP ANIMAL'!$J:$K,2,0)</f>
        <v>PIK</v>
      </c>
    </row>
    <row r="39" spans="1:22" ht="21.6" x14ac:dyDescent="0.6">
      <c r="A39" s="11" t="s">
        <v>101</v>
      </c>
      <c r="B39" s="12">
        <v>44655</v>
      </c>
      <c r="C39" s="1">
        <v>288131</v>
      </c>
      <c r="D39" s="4" t="s">
        <v>109</v>
      </c>
      <c r="E39" s="4" t="s">
        <v>112</v>
      </c>
      <c r="F39" s="4" t="s">
        <v>42</v>
      </c>
      <c r="G39" s="4" t="s">
        <v>110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str">
        <f t="shared" si="5"/>
        <v>XR</v>
      </c>
      <c r="N39" t="str">
        <f t="shared" si="5"/>
        <v>TK</v>
      </c>
      <c r="O39" t="str">
        <f t="shared" si="5"/>
        <v>TR</v>
      </c>
      <c r="P39" t="str">
        <f t="shared" si="5"/>
        <v>SK</v>
      </c>
      <c r="Q39" t="str">
        <f>VLOOKUP(D39,'[1]GROUP ANIMAL'!$J:$K,2,0)</f>
        <v>BOK</v>
      </c>
      <c r="R39" t="str">
        <f>VLOOKUP(E39,'[1]GROUP ANIMAL'!$J:$K,2,0)</f>
        <v>SEEKHA</v>
      </c>
      <c r="S39" t="str">
        <f>VLOOKUP(F39,'[1]GROUP ANIMAL'!$J:$K,2,0)</f>
        <v>PIK</v>
      </c>
      <c r="T39" t="str">
        <f>VLOOKUP(G39,'[1]GROUP ANIMAL'!$J:$K,2,0)</f>
        <v>PIK</v>
      </c>
      <c r="U39" s="4" t="s">
        <v>37</v>
      </c>
      <c r="V39" t="str">
        <f>VLOOKUP(U39,'[1]GROUP ANIMAL'!$J:$K,2,0)</f>
        <v>NUM</v>
      </c>
    </row>
    <row r="40" spans="1:22" ht="21.6" x14ac:dyDescent="0.6">
      <c r="A40" s="11" t="s">
        <v>117</v>
      </c>
      <c r="B40" s="12">
        <v>44657</v>
      </c>
      <c r="C40" s="1">
        <v>973124</v>
      </c>
      <c r="D40" s="4" t="s">
        <v>34</v>
      </c>
      <c r="E40" s="4" t="s">
        <v>62</v>
      </c>
      <c r="F40" s="4" t="s">
        <v>104</v>
      </c>
      <c r="G40" s="4" t="s">
        <v>105</v>
      </c>
      <c r="I40" t="b">
        <f t="shared" si="1"/>
        <v>0</v>
      </c>
      <c r="J40" t="b">
        <f t="shared" si="2"/>
        <v>0</v>
      </c>
      <c r="K40" t="b">
        <f t="shared" si="3"/>
        <v>0</v>
      </c>
      <c r="L40" t="b">
        <f t="shared" si="4"/>
        <v>0</v>
      </c>
      <c r="M40" t="str">
        <f t="shared" si="5"/>
        <v>XR</v>
      </c>
      <c r="N40" t="str">
        <f t="shared" si="5"/>
        <v>TK</v>
      </c>
      <c r="O40" t="str">
        <f t="shared" si="5"/>
        <v>SK</v>
      </c>
      <c r="P40" t="str">
        <f t="shared" si="5"/>
        <v>XR</v>
      </c>
      <c r="Q40" t="str">
        <f>VLOOKUP(D40,'[1]GROUP ANIMAL'!$J:$K,2,0)</f>
        <v>PIK</v>
      </c>
      <c r="R40" t="str">
        <f>VLOOKUP(E40,'[1]GROUP ANIMAL'!$J:$K,2,0)</f>
        <v>NUM</v>
      </c>
      <c r="S40" t="str">
        <f>VLOOKUP(F40,'[1]GROUP ANIMAL'!$J:$K,2,0)</f>
        <v>PIK</v>
      </c>
      <c r="T40" t="str">
        <f>VLOOKUP(G40,'[1]GROUP ANIMAL'!$J:$K,2,0)</f>
        <v>SEEKHA</v>
      </c>
      <c r="U40" s="4" t="s">
        <v>63</v>
      </c>
      <c r="V40" t="str">
        <f>VLOOKUP(U40,'[1]GROUP ANIMAL'!$J:$K,2,0)</f>
        <v>NUM</v>
      </c>
    </row>
    <row r="41" spans="1:22" ht="21.6" x14ac:dyDescent="0.6">
      <c r="A41" s="11" t="s">
        <v>116</v>
      </c>
      <c r="B41" s="12">
        <v>44659</v>
      </c>
      <c r="C41" s="1">
        <v>199485</v>
      </c>
      <c r="D41" s="4" t="s">
        <v>26</v>
      </c>
      <c r="E41" s="4" t="s">
        <v>39</v>
      </c>
      <c r="F41" s="4" t="s">
        <v>60</v>
      </c>
      <c r="G41" s="4" t="s">
        <v>76</v>
      </c>
      <c r="I41" t="b">
        <f t="shared" si="1"/>
        <v>0</v>
      </c>
      <c r="J41" t="b">
        <f t="shared" si="2"/>
        <v>0</v>
      </c>
      <c r="K41" t="b">
        <f t="shared" si="3"/>
        <v>0</v>
      </c>
      <c r="L41" t="b">
        <f t="shared" si="4"/>
        <v>0</v>
      </c>
      <c r="M41" t="str">
        <f t="shared" si="5"/>
        <v>TR</v>
      </c>
      <c r="N41" t="str">
        <f t="shared" si="5"/>
        <v>XR</v>
      </c>
      <c r="O41" t="str">
        <f t="shared" si="5"/>
        <v>TK</v>
      </c>
      <c r="P41" t="str">
        <f t="shared" si="5"/>
        <v>TR</v>
      </c>
      <c r="Q41" t="str">
        <f>VLOOKUP(D41,'[1]GROUP ANIMAL'!$J:$K,2,0)</f>
        <v>PIK</v>
      </c>
      <c r="R41" t="str">
        <f>VLOOKUP(E41,'[1]GROUP ANIMAL'!$J:$K,2,0)</f>
        <v>PIK</v>
      </c>
      <c r="S41" t="str">
        <f>VLOOKUP(F41,'[1]GROUP ANIMAL'!$J:$K,2,0)</f>
        <v>PIK</v>
      </c>
      <c r="T41" t="str">
        <f>VLOOKUP(G41,'[1]GROUP ANIMAL'!$J:$K,2,0)</f>
        <v>SEEKHA</v>
      </c>
      <c r="U41" s="4" t="s">
        <v>131</v>
      </c>
      <c r="V41" t="str">
        <f>VLOOKUP(U41,'[1]GROUP ANIMAL'!$J:$K,2,0)</f>
        <v>SEEKHA</v>
      </c>
    </row>
    <row r="42" spans="1:22" ht="21.6" x14ac:dyDescent="0.6">
      <c r="A42" s="11" t="s">
        <v>101</v>
      </c>
      <c r="B42" s="12">
        <v>44662</v>
      </c>
      <c r="C42" s="1">
        <v>644316</v>
      </c>
      <c r="D42" s="4" t="s">
        <v>30</v>
      </c>
      <c r="E42" s="4" t="s">
        <v>65</v>
      </c>
      <c r="F42" s="4" t="s">
        <v>113</v>
      </c>
      <c r="G42" s="4" t="s">
        <v>102</v>
      </c>
      <c r="I42" t="b">
        <f t="shared" si="1"/>
        <v>0</v>
      </c>
      <c r="J42" t="b">
        <f t="shared" si="2"/>
        <v>0</v>
      </c>
      <c r="K42" t="b">
        <f t="shared" si="3"/>
        <v>0</v>
      </c>
      <c r="L42" t="b">
        <f t="shared" si="4"/>
        <v>0</v>
      </c>
      <c r="M42" t="str">
        <f t="shared" si="5"/>
        <v>XR</v>
      </c>
      <c r="N42" t="str">
        <f t="shared" si="5"/>
        <v>XR</v>
      </c>
      <c r="O42" t="str">
        <f t="shared" si="5"/>
        <v>SK</v>
      </c>
      <c r="P42" t="str">
        <f t="shared" si="5"/>
        <v>SK</v>
      </c>
      <c r="Q42" t="str">
        <f>VLOOKUP(D42,'[1]GROUP ANIMAL'!$J:$K,2,0)</f>
        <v>NUM</v>
      </c>
      <c r="R42" t="str">
        <f>VLOOKUP(E42,'[1]GROUP ANIMAL'!$J:$K,2,0)</f>
        <v>PIK</v>
      </c>
      <c r="S42" t="str">
        <f>VLOOKUP(F42,'[1]GROUP ANIMAL'!$J:$K,2,0)</f>
        <v>NUM</v>
      </c>
      <c r="T42" t="str">
        <f>VLOOKUP(G42,'[1]GROUP ANIMAL'!$J:$K,2,0)</f>
        <v>PIK</v>
      </c>
      <c r="U42" s="4" t="s">
        <v>38</v>
      </c>
      <c r="V42" t="str">
        <f>VLOOKUP(U42,'[1]GROUP ANIMAL'!$J:$K,2,0)</f>
        <v>PIK</v>
      </c>
    </row>
    <row r="43" spans="1:22" ht="21.6" x14ac:dyDescent="0.6">
      <c r="A43" s="11" t="s">
        <v>117</v>
      </c>
      <c r="B43" s="12">
        <v>44669</v>
      </c>
      <c r="C43" s="1">
        <v>485169</v>
      </c>
      <c r="D43" s="4" t="s">
        <v>60</v>
      </c>
      <c r="E43" s="4" t="s">
        <v>38</v>
      </c>
      <c r="F43" s="4" t="s">
        <v>112</v>
      </c>
      <c r="G43" s="4" t="s">
        <v>103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str">
        <f t="shared" si="5"/>
        <v>TK</v>
      </c>
      <c r="N43" t="str">
        <f t="shared" si="5"/>
        <v>TK</v>
      </c>
      <c r="O43" t="str">
        <f t="shared" si="5"/>
        <v>TK</v>
      </c>
      <c r="P43" t="str">
        <f t="shared" si="5"/>
        <v>TR</v>
      </c>
      <c r="Q43" t="str">
        <f>VLOOKUP(D43,'[1]GROUP ANIMAL'!$J:$K,2,0)</f>
        <v>PIK</v>
      </c>
      <c r="R43" t="str">
        <f>VLOOKUP(E43,'[1]GROUP ANIMAL'!$J:$K,2,0)</f>
        <v>PIK</v>
      </c>
      <c r="S43" t="str">
        <f>VLOOKUP(F43,'[1]GROUP ANIMAL'!$J:$K,2,0)</f>
        <v>SEEKHA</v>
      </c>
      <c r="T43" t="str">
        <f>VLOOKUP(G43,'[1]GROUP ANIMAL'!$J:$K,2,0)</f>
        <v>SEEKHA</v>
      </c>
      <c r="U43" s="4" t="s">
        <v>132</v>
      </c>
      <c r="V43" t="str">
        <f>VLOOKUP(U43,'[1]GROUP ANIMAL'!$J:$K,2,0)</f>
        <v>NUM</v>
      </c>
    </row>
    <row r="44" spans="1:22" ht="21.6" x14ac:dyDescent="0.6">
      <c r="A44" s="11" t="s">
        <v>116</v>
      </c>
      <c r="B44" s="12">
        <v>44671</v>
      </c>
      <c r="C44" s="1">
        <v>686990</v>
      </c>
      <c r="D44" s="4" t="s">
        <v>26</v>
      </c>
      <c r="E44" s="4" t="s">
        <v>103</v>
      </c>
      <c r="F44" s="4" t="s">
        <v>111</v>
      </c>
      <c r="G44" s="4" t="s">
        <v>56</v>
      </c>
      <c r="I44" t="b">
        <f t="shared" si="1"/>
        <v>0</v>
      </c>
      <c r="J44" t="b">
        <f t="shared" si="2"/>
        <v>0</v>
      </c>
      <c r="K44" t="b">
        <f t="shared" si="3"/>
        <v>0</v>
      </c>
      <c r="L44" t="b">
        <f t="shared" si="4"/>
        <v>0</v>
      </c>
      <c r="M44" t="str">
        <f t="shared" si="5"/>
        <v>TR</v>
      </c>
      <c r="N44" t="str">
        <f t="shared" si="5"/>
        <v>TR</v>
      </c>
      <c r="O44" t="str">
        <f t="shared" si="5"/>
        <v>SK</v>
      </c>
      <c r="P44" t="str">
        <f t="shared" si="5"/>
        <v>TR</v>
      </c>
      <c r="Q44" t="str">
        <f>VLOOKUP(D44,'[1]GROUP ANIMAL'!$J:$K,2,0)</f>
        <v>PIK</v>
      </c>
      <c r="R44" t="str">
        <f>VLOOKUP(E44,'[1]GROUP ANIMAL'!$J:$K,2,0)</f>
        <v>SEEKHA</v>
      </c>
      <c r="S44" t="str">
        <f>VLOOKUP(F44,'[1]GROUP ANIMAL'!$J:$K,2,0)</f>
        <v>BOK</v>
      </c>
      <c r="T44" t="str">
        <f>VLOOKUP(G44,'[1]GROUP ANIMAL'!$J:$K,2,0)</f>
        <v>PIK</v>
      </c>
      <c r="U44" s="4" t="s">
        <v>133</v>
      </c>
      <c r="V44" t="str">
        <f>VLOOKUP(U44,'[1]GROUP ANIMAL'!$J:$K,2,0)</f>
        <v>NUM</v>
      </c>
    </row>
    <row r="45" spans="1:22" ht="21.6" x14ac:dyDescent="0.6">
      <c r="A45" s="11" t="s">
        <v>101</v>
      </c>
      <c r="B45" s="12">
        <v>44673</v>
      </c>
      <c r="C45" s="1">
        <v>400325</v>
      </c>
      <c r="D45" s="4" t="s">
        <v>63</v>
      </c>
      <c r="E45" s="4" t="s">
        <v>114</v>
      </c>
      <c r="F45" s="4" t="s">
        <v>34</v>
      </c>
      <c r="G45" s="4" t="s">
        <v>106</v>
      </c>
      <c r="H45" t="s">
        <v>115</v>
      </c>
      <c r="I45" t="b">
        <f t="shared" si="1"/>
        <v>0</v>
      </c>
      <c r="J45" t="b">
        <f t="shared" si="2"/>
        <v>0</v>
      </c>
      <c r="K45" t="b">
        <f t="shared" si="3"/>
        <v>0</v>
      </c>
      <c r="L45" t="b">
        <f t="shared" si="4"/>
        <v>0</v>
      </c>
      <c r="M45" t="str">
        <f t="shared" si="5"/>
        <v>SK</v>
      </c>
      <c r="N45" t="str">
        <f t="shared" si="5"/>
        <v>XR</v>
      </c>
      <c r="O45" t="str">
        <f t="shared" si="5"/>
        <v>XR</v>
      </c>
      <c r="P45" t="str">
        <f t="shared" si="5"/>
        <v>XR</v>
      </c>
      <c r="Q45" t="str">
        <f>VLOOKUP(D45,'[1]GROUP ANIMAL'!$J:$K,2,0)</f>
        <v>NUM</v>
      </c>
      <c r="R45" t="str">
        <f>VLOOKUP(E45,'[1]GROUP ANIMAL'!$J:$K,2,0)</f>
        <v>SEEKHA</v>
      </c>
      <c r="S45" t="str">
        <f>VLOOKUP(F45,'[1]GROUP ANIMAL'!$J:$K,2,0)</f>
        <v>PIK</v>
      </c>
      <c r="T45" t="str">
        <f>VLOOKUP(G45,'[1]GROUP ANIMAL'!$J:$K,2,0)</f>
        <v>NUM</v>
      </c>
      <c r="U45" s="4" t="s">
        <v>39</v>
      </c>
      <c r="V45" t="str">
        <f>VLOOKUP(U45,'[1]GROUP ANIMAL'!$J:$K,2,0)</f>
        <v>PIK</v>
      </c>
    </row>
    <row r="46" spans="1:22" ht="21.6" x14ac:dyDescent="0.6">
      <c r="A46" s="11" t="s">
        <v>117</v>
      </c>
      <c r="B46" s="12">
        <v>44676</v>
      </c>
      <c r="C46" s="2" t="s">
        <v>134</v>
      </c>
      <c r="D46" s="4" t="s">
        <v>71</v>
      </c>
      <c r="E46" s="4" t="s">
        <v>41</v>
      </c>
      <c r="F46" s="4" t="s">
        <v>62</v>
      </c>
      <c r="G46" s="4" t="s">
        <v>105</v>
      </c>
      <c r="I46" t="b">
        <f t="shared" si="1"/>
        <v>0</v>
      </c>
      <c r="J46" t="b">
        <f t="shared" si="2"/>
        <v>0</v>
      </c>
      <c r="K46" t="b">
        <f t="shared" si="3"/>
        <v>0</v>
      </c>
      <c r="L46" t="b">
        <f t="shared" si="4"/>
        <v>0</v>
      </c>
      <c r="M46" t="str">
        <f t="shared" si="5"/>
        <v>XR</v>
      </c>
      <c r="N46" t="str">
        <f t="shared" si="5"/>
        <v>TR</v>
      </c>
      <c r="O46" t="str">
        <f t="shared" si="5"/>
        <v>TK</v>
      </c>
      <c r="P46" t="str">
        <f t="shared" si="5"/>
        <v>XR</v>
      </c>
      <c r="Q46" t="str">
        <f>VLOOKUP(D46,'[1]GROUP ANIMAL'!$J:$K,2,0)</f>
        <v>BOK</v>
      </c>
      <c r="R46" t="str">
        <f>VLOOKUP(E46,'[1]GROUP ANIMAL'!$J:$K,2,0)</f>
        <v>SEEKHA</v>
      </c>
      <c r="S46" t="str">
        <f>VLOOKUP(F46,'[1]GROUP ANIMAL'!$J:$K,2,0)</f>
        <v>NUM</v>
      </c>
      <c r="T46" t="str">
        <f>VLOOKUP(G46,'[1]GROUP ANIMAL'!$J:$K,2,0)</f>
        <v>SEEKHA</v>
      </c>
      <c r="U46" s="4" t="s">
        <v>38</v>
      </c>
      <c r="V46" t="str">
        <f>VLOOKUP(U46,'[1]GROUP ANIMAL'!$J:$K,2,0)</f>
        <v>PIK</v>
      </c>
    </row>
    <row r="47" spans="1:22" ht="21.6" x14ac:dyDescent="0.6">
      <c r="A47" s="11" t="s">
        <v>116</v>
      </c>
      <c r="B47" s="12">
        <v>44678</v>
      </c>
      <c r="C47" s="1">
        <v>107045</v>
      </c>
      <c r="D47" s="4" t="s">
        <v>106</v>
      </c>
      <c r="E47" s="4" t="s">
        <v>29</v>
      </c>
      <c r="F47" s="4" t="s">
        <v>75</v>
      </c>
      <c r="G47" s="4" t="s">
        <v>34</v>
      </c>
      <c r="I47" t="b">
        <f t="shared" si="1"/>
        <v>0</v>
      </c>
      <c r="J47" t="b">
        <f t="shared" si="2"/>
        <v>0</v>
      </c>
      <c r="K47" t="b">
        <f t="shared" si="3"/>
        <v>0</v>
      </c>
      <c r="L47" t="b">
        <f t="shared" si="4"/>
        <v>0</v>
      </c>
      <c r="M47" t="str">
        <f t="shared" si="5"/>
        <v>XR</v>
      </c>
      <c r="N47" t="str">
        <f t="shared" si="5"/>
        <v>SK</v>
      </c>
      <c r="O47" t="str">
        <f t="shared" si="5"/>
        <v>TR</v>
      </c>
      <c r="P47" t="str">
        <f t="shared" si="5"/>
        <v>XR</v>
      </c>
      <c r="Q47" t="str">
        <f>VLOOKUP(D47,'[1]GROUP ANIMAL'!$J:$K,2,0)</f>
        <v>NUM</v>
      </c>
      <c r="R47" t="str">
        <f>VLOOKUP(E47,'[1]GROUP ANIMAL'!$J:$K,2,0)</f>
        <v>SEEKHA</v>
      </c>
      <c r="S47" t="str">
        <f>VLOOKUP(F47,'[1]GROUP ANIMAL'!$J:$K,2,0)</f>
        <v>NUM</v>
      </c>
      <c r="T47" t="str">
        <f>VLOOKUP(G47,'[1]GROUP ANIMAL'!$J:$K,2,0)</f>
        <v>PIK</v>
      </c>
      <c r="U47" s="4" t="s">
        <v>64</v>
      </c>
      <c r="V47" t="str">
        <f>VLOOKUP(U47,'[1]GROUP ANIMAL'!$J:$K,2,0)</f>
        <v>SEEKHA</v>
      </c>
    </row>
    <row r="48" spans="1:22" ht="21.6" x14ac:dyDescent="0.6">
      <c r="A48" s="11" t="s">
        <v>101</v>
      </c>
      <c r="B48" s="12">
        <v>44680</v>
      </c>
      <c r="C48" s="1">
        <v>200479</v>
      </c>
      <c r="D48" s="4" t="s">
        <v>78</v>
      </c>
      <c r="E48" s="4" t="s">
        <v>26</v>
      </c>
      <c r="F48" s="4" t="s">
        <v>102</v>
      </c>
      <c r="G48" s="4" t="s">
        <v>71</v>
      </c>
      <c r="I48" t="b">
        <f t="shared" si="1"/>
        <v>0</v>
      </c>
      <c r="J48" t="b">
        <f t="shared" si="2"/>
        <v>0</v>
      </c>
      <c r="K48" t="b">
        <f t="shared" si="3"/>
        <v>0</v>
      </c>
      <c r="L48" t="b">
        <f t="shared" si="4"/>
        <v>0</v>
      </c>
      <c r="M48" t="str">
        <f t="shared" si="5"/>
        <v>TR</v>
      </c>
      <c r="N48" t="str">
        <f t="shared" si="5"/>
        <v>TR</v>
      </c>
      <c r="O48" t="str">
        <f t="shared" si="5"/>
        <v>SK</v>
      </c>
      <c r="P48" t="str">
        <f t="shared" si="5"/>
        <v>XR</v>
      </c>
      <c r="Q48" t="str">
        <f>VLOOKUP(D48,'[1]GROUP ANIMAL'!$J:$K,2,0)</f>
        <v>SEEKHA</v>
      </c>
      <c r="R48" t="str">
        <f>VLOOKUP(E48,'[1]GROUP ANIMAL'!$J:$K,2,0)</f>
        <v>PIK</v>
      </c>
      <c r="S48" t="str">
        <f>VLOOKUP(F48,'[1]GROUP ANIMAL'!$J:$K,2,0)</f>
        <v>PIK</v>
      </c>
      <c r="T48" t="str">
        <f>VLOOKUP(G48,'[1]GROUP ANIMAL'!$J:$K,2,0)</f>
        <v>BOK</v>
      </c>
      <c r="U48" s="4" t="s">
        <v>40</v>
      </c>
      <c r="V48" t="str">
        <f>VLOOKUP(U48,'[1]GROUP ANIMAL'!$J:$K,2,0)</f>
        <v>NUM</v>
      </c>
    </row>
    <row r="49" spans="1:22" ht="21.6" x14ac:dyDescent="0.6">
      <c r="A49" s="11" t="s">
        <v>117</v>
      </c>
      <c r="B49" s="12">
        <v>44685</v>
      </c>
      <c r="C49" s="1">
        <v>553968</v>
      </c>
      <c r="D49" s="4" t="s">
        <v>52</v>
      </c>
      <c r="E49" s="4" t="s">
        <v>110</v>
      </c>
      <c r="F49" s="4" t="s">
        <v>114</v>
      </c>
      <c r="G49" s="4" t="s">
        <v>104</v>
      </c>
      <c r="I49" t="b">
        <f t="shared" si="1"/>
        <v>0</v>
      </c>
      <c r="J49" t="b">
        <f t="shared" si="2"/>
        <v>0</v>
      </c>
      <c r="K49" t="b">
        <f t="shared" si="3"/>
        <v>0</v>
      </c>
      <c r="L49" t="b">
        <f t="shared" si="4"/>
        <v>0</v>
      </c>
      <c r="M49" t="str">
        <f t="shared" si="5"/>
        <v>TK</v>
      </c>
      <c r="N49" t="str">
        <f t="shared" si="5"/>
        <v>SK</v>
      </c>
      <c r="O49" t="str">
        <f t="shared" si="5"/>
        <v>XR</v>
      </c>
      <c r="P49" t="str">
        <f t="shared" si="5"/>
        <v>SK</v>
      </c>
      <c r="Q49" t="str">
        <f>VLOOKUP(D49,'[1]GROUP ANIMAL'!$J:$K,2,0)</f>
        <v>BOK</v>
      </c>
      <c r="R49" t="str">
        <f>VLOOKUP(E49,'[1]GROUP ANIMAL'!$J:$K,2,0)</f>
        <v>PIK</v>
      </c>
      <c r="S49" t="str">
        <f>VLOOKUP(F49,'[1]GROUP ANIMAL'!$J:$K,2,0)</f>
        <v>SEEKHA</v>
      </c>
      <c r="T49" t="str">
        <f>VLOOKUP(G49,'[1]GROUP ANIMAL'!$J:$K,2,0)</f>
        <v>PIK</v>
      </c>
      <c r="U49" s="4" t="s">
        <v>135</v>
      </c>
      <c r="V49" t="str">
        <f>VLOOKUP(U49,'[1]GROUP ANIMAL'!$J:$K,2,0)</f>
        <v>PIK</v>
      </c>
    </row>
    <row r="50" spans="1:22" ht="21.6" x14ac:dyDescent="0.6">
      <c r="A50" s="11" t="s">
        <v>116</v>
      </c>
      <c r="B50" s="12">
        <v>44687</v>
      </c>
      <c r="C50" s="1">
        <v>294769</v>
      </c>
      <c r="D50" s="4" t="s">
        <v>33</v>
      </c>
      <c r="E50" s="4" t="s">
        <v>29</v>
      </c>
      <c r="F50" s="4" t="s">
        <v>43</v>
      </c>
      <c r="G50" s="4" t="s">
        <v>38</v>
      </c>
      <c r="I50" t="b">
        <f t="shared" si="1"/>
        <v>0</v>
      </c>
      <c r="J50" t="b">
        <f t="shared" si="2"/>
        <v>0</v>
      </c>
      <c r="K50" t="b">
        <f t="shared" si="3"/>
        <v>0</v>
      </c>
      <c r="L50" t="b">
        <f t="shared" si="4"/>
        <v>0</v>
      </c>
      <c r="M50" t="str">
        <f t="shared" si="5"/>
        <v>TK</v>
      </c>
      <c r="N50" t="str">
        <f t="shared" si="5"/>
        <v>SK</v>
      </c>
      <c r="O50" t="str">
        <f t="shared" si="5"/>
        <v>SK</v>
      </c>
      <c r="P50" t="str">
        <f t="shared" si="5"/>
        <v>TK</v>
      </c>
      <c r="Q50" t="str">
        <f>VLOOKUP(D50,'[1]GROUP ANIMAL'!$J:$K,2,0)</f>
        <v>SEEKHA</v>
      </c>
      <c r="R50" t="str">
        <f>VLOOKUP(E50,'[1]GROUP ANIMAL'!$J:$K,2,0)</f>
        <v>SEEKHA</v>
      </c>
      <c r="S50" t="str">
        <f>VLOOKUP(F50,'[1]GROUP ANIMAL'!$J:$K,2,0)</f>
        <v>PIK</v>
      </c>
      <c r="T50" t="str">
        <f>VLOOKUP(G50,'[1]GROUP ANIMAL'!$J:$K,2,0)</f>
        <v>PIK</v>
      </c>
      <c r="U50" s="4" t="s">
        <v>132</v>
      </c>
      <c r="V50" t="str">
        <f>VLOOKUP(U50,'[1]GROUP ANIMAL'!$J:$K,2,0)</f>
        <v>NUM</v>
      </c>
    </row>
    <row r="51" spans="1:22" ht="21.6" x14ac:dyDescent="0.6">
      <c r="A51" s="11" t="s">
        <v>101</v>
      </c>
      <c r="B51" s="12">
        <v>44690</v>
      </c>
      <c r="C51" s="1">
        <v>692713</v>
      </c>
      <c r="D51" s="4" t="s">
        <v>29</v>
      </c>
      <c r="E51" s="4" t="s">
        <v>30</v>
      </c>
      <c r="F51" s="4" t="s">
        <v>52</v>
      </c>
      <c r="G51" s="4" t="s">
        <v>56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str">
        <f t="shared" si="5"/>
        <v>SK</v>
      </c>
      <c r="N51" t="str">
        <f t="shared" si="5"/>
        <v>XR</v>
      </c>
      <c r="O51" t="str">
        <f t="shared" si="5"/>
        <v>TK</v>
      </c>
      <c r="P51" t="str">
        <f t="shared" si="5"/>
        <v>TR</v>
      </c>
      <c r="Q51" t="str">
        <f>VLOOKUP(D51,'[1]GROUP ANIMAL'!$J:$K,2,0)</f>
        <v>SEEKHA</v>
      </c>
      <c r="R51" t="str">
        <f>VLOOKUP(E51,'[1]GROUP ANIMAL'!$J:$K,2,0)</f>
        <v>NUM</v>
      </c>
      <c r="S51" t="str">
        <f>VLOOKUP(F51,'[1]GROUP ANIMAL'!$J:$K,2,0)</f>
        <v>BOK</v>
      </c>
      <c r="T51" t="str">
        <f>VLOOKUP(G51,'[1]GROUP ANIMAL'!$J:$K,2,0)</f>
        <v>PIK</v>
      </c>
      <c r="U51" s="4" t="s">
        <v>41</v>
      </c>
      <c r="V51" t="str">
        <f>VLOOKUP(U51,'[1]GROUP ANIMAL'!$J:$K,2,0)</f>
        <v>SEEKHA</v>
      </c>
    </row>
    <row r="52" spans="1:22" ht="21.6" x14ac:dyDescent="0.6">
      <c r="A52" s="11" t="s">
        <v>117</v>
      </c>
      <c r="B52" s="12">
        <v>44692</v>
      </c>
      <c r="C52" s="2" t="s">
        <v>136</v>
      </c>
      <c r="D52" s="4" t="s">
        <v>114</v>
      </c>
      <c r="E52" s="4" t="s">
        <v>28</v>
      </c>
      <c r="F52" s="4" t="s">
        <v>43</v>
      </c>
      <c r="G52" s="4" t="s">
        <v>111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str">
        <f t="shared" si="5"/>
        <v>XR</v>
      </c>
      <c r="N52" t="str">
        <f t="shared" si="5"/>
        <v>TK</v>
      </c>
      <c r="O52" t="str">
        <f t="shared" si="5"/>
        <v>SK</v>
      </c>
      <c r="P52" t="str">
        <f t="shared" si="5"/>
        <v>SK</v>
      </c>
      <c r="Q52" t="str">
        <f>VLOOKUP(D52,'[1]GROUP ANIMAL'!$J:$K,2,0)</f>
        <v>SEEKHA</v>
      </c>
      <c r="R52" t="str">
        <f>VLOOKUP(E52,'[1]GROUP ANIMAL'!$J:$K,2,0)</f>
        <v>SEEKHA</v>
      </c>
      <c r="S52" t="str">
        <f>VLOOKUP(F52,'[1]GROUP ANIMAL'!$J:$K,2,0)</f>
        <v>PIK</v>
      </c>
      <c r="T52" t="str">
        <f>VLOOKUP(G52,'[1]GROUP ANIMAL'!$J:$K,2,0)</f>
        <v>BOK</v>
      </c>
      <c r="U52" s="4" t="s">
        <v>124</v>
      </c>
      <c r="V52" t="str">
        <f>VLOOKUP(U52,'[1]GROUP ANIMAL'!$J:$K,2,0)</f>
        <v>NUM</v>
      </c>
    </row>
    <row r="53" spans="1:22" ht="21.6" x14ac:dyDescent="0.6">
      <c r="A53" s="11" t="s">
        <v>116</v>
      </c>
      <c r="B53" s="12">
        <v>44694</v>
      </c>
      <c r="C53" s="1">
        <v>528177</v>
      </c>
      <c r="D53" s="4" t="s">
        <v>61</v>
      </c>
      <c r="E53" s="4" t="s">
        <v>114</v>
      </c>
      <c r="F53" s="4" t="s">
        <v>108</v>
      </c>
      <c r="G53" s="4" t="s">
        <v>105</v>
      </c>
      <c r="I53" t="b">
        <f t="shared" si="1"/>
        <v>0</v>
      </c>
      <c r="J53" t="b">
        <f t="shared" si="2"/>
        <v>0</v>
      </c>
      <c r="K53" t="b">
        <f t="shared" si="3"/>
        <v>0</v>
      </c>
      <c r="L53" t="b">
        <f t="shared" si="4"/>
        <v>0</v>
      </c>
      <c r="M53" t="str">
        <f t="shared" si="5"/>
        <v>SK</v>
      </c>
      <c r="N53" t="str">
        <f t="shared" si="5"/>
        <v>XR</v>
      </c>
      <c r="O53" t="str">
        <f t="shared" si="5"/>
        <v>SK</v>
      </c>
      <c r="P53" t="str">
        <f t="shared" si="5"/>
        <v>XR</v>
      </c>
      <c r="Q53" t="str">
        <f>VLOOKUP(D53,'[1]GROUP ANIMAL'!$J:$K,2,0)</f>
        <v>SEEKHA</v>
      </c>
      <c r="R53" t="str">
        <f>VLOOKUP(E53,'[1]GROUP ANIMAL'!$J:$K,2,0)</f>
        <v>SEEKHA</v>
      </c>
      <c r="S53" t="str">
        <f>VLOOKUP(F53,'[1]GROUP ANIMAL'!$J:$K,2,0)</f>
        <v>BOK</v>
      </c>
      <c r="T53" t="str">
        <f>VLOOKUP(G53,'[1]GROUP ANIMAL'!$J:$K,2,0)</f>
        <v>SEEKHA</v>
      </c>
      <c r="U53" s="4" t="s">
        <v>137</v>
      </c>
      <c r="V53" t="str">
        <f>VLOOKUP(U53,'[1]GROUP ANIMAL'!$J:$K,2,0)</f>
        <v>SEEKHA</v>
      </c>
    </row>
    <row r="54" spans="1:22" ht="21.6" x14ac:dyDescent="0.6">
      <c r="A54" s="11" t="s">
        <v>101</v>
      </c>
      <c r="B54" s="12">
        <v>44697</v>
      </c>
      <c r="C54" s="1">
        <v>477803</v>
      </c>
      <c r="D54" s="4" t="s">
        <v>112</v>
      </c>
      <c r="E54" s="4" t="s">
        <v>29</v>
      </c>
      <c r="F54" s="4" t="s">
        <v>39</v>
      </c>
      <c r="G54" s="4" t="s">
        <v>52</v>
      </c>
      <c r="I54" t="b">
        <f t="shared" si="1"/>
        <v>0</v>
      </c>
      <c r="J54" t="b">
        <f t="shared" si="2"/>
        <v>0</v>
      </c>
      <c r="K54" t="b">
        <f t="shared" si="3"/>
        <v>0</v>
      </c>
      <c r="L54" t="b">
        <f t="shared" si="4"/>
        <v>0</v>
      </c>
      <c r="M54" t="str">
        <f t="shared" si="5"/>
        <v>TK</v>
      </c>
      <c r="N54" t="str">
        <f t="shared" si="5"/>
        <v>SK</v>
      </c>
      <c r="O54" t="str">
        <f t="shared" si="5"/>
        <v>XR</v>
      </c>
      <c r="P54" t="str">
        <f t="shared" si="5"/>
        <v>TK</v>
      </c>
      <c r="Q54" t="str">
        <f>VLOOKUP(D54,'[1]GROUP ANIMAL'!$J:$K,2,0)</f>
        <v>SEEKHA</v>
      </c>
      <c r="R54" t="str">
        <f>VLOOKUP(E54,'[1]GROUP ANIMAL'!$J:$K,2,0)</f>
        <v>SEEKHA</v>
      </c>
      <c r="S54" t="str">
        <f>VLOOKUP(F54,'[1]GROUP ANIMAL'!$J:$K,2,0)</f>
        <v>PIK</v>
      </c>
      <c r="T54" t="str">
        <f>VLOOKUP(G54,'[1]GROUP ANIMAL'!$J:$K,2,0)</f>
        <v>BOK</v>
      </c>
      <c r="U54" s="4" t="s">
        <v>42</v>
      </c>
      <c r="V54" t="str">
        <f>VLOOKUP(U54,'[1]GROUP ANIMAL'!$J:$K,2,0)</f>
        <v>PIK</v>
      </c>
    </row>
    <row r="55" spans="1:22" ht="21.6" x14ac:dyDescent="0.6">
      <c r="A55" s="11" t="s">
        <v>117</v>
      </c>
      <c r="B55" s="12">
        <v>44699</v>
      </c>
      <c r="C55" s="1">
        <v>876199</v>
      </c>
      <c r="D55" s="4" t="s">
        <v>52</v>
      </c>
      <c r="E55" s="4" t="s">
        <v>30</v>
      </c>
      <c r="F55" s="4" t="s">
        <v>31</v>
      </c>
      <c r="G55" s="4" t="s">
        <v>111</v>
      </c>
      <c r="I55" t="b">
        <f t="shared" si="1"/>
        <v>0</v>
      </c>
      <c r="J55" t="b">
        <f t="shared" si="2"/>
        <v>0</v>
      </c>
      <c r="K55" t="b">
        <f t="shared" si="3"/>
        <v>0</v>
      </c>
      <c r="L55" t="b">
        <f t="shared" si="4"/>
        <v>0</v>
      </c>
      <c r="M55" t="str">
        <f t="shared" si="5"/>
        <v>TK</v>
      </c>
      <c r="N55" t="str">
        <f t="shared" si="5"/>
        <v>XR</v>
      </c>
      <c r="O55" t="str">
        <f t="shared" si="5"/>
        <v>TK</v>
      </c>
      <c r="P55" t="str">
        <f t="shared" si="5"/>
        <v>SK</v>
      </c>
      <c r="Q55" t="str">
        <f>VLOOKUP(D55,'[1]GROUP ANIMAL'!$J:$K,2,0)</f>
        <v>BOK</v>
      </c>
      <c r="R55" t="str">
        <f>VLOOKUP(E55,'[1]GROUP ANIMAL'!$J:$K,2,0)</f>
        <v>NUM</v>
      </c>
      <c r="S55" t="str">
        <f>VLOOKUP(F55,'[1]GROUP ANIMAL'!$J:$K,2,0)</f>
        <v>NUM</v>
      </c>
      <c r="T55" t="str">
        <f>VLOOKUP(G55,'[1]GROUP ANIMAL'!$J:$K,2,0)</f>
        <v>BOK</v>
      </c>
      <c r="U55" s="4" t="s">
        <v>118</v>
      </c>
      <c r="V55" t="str">
        <f>VLOOKUP(U55,'[1]GROUP ANIMAL'!$J:$K,2,0)</f>
        <v>PIK</v>
      </c>
    </row>
    <row r="56" spans="1:22" ht="21.6" x14ac:dyDescent="0.6">
      <c r="A56" s="11" t="s">
        <v>116</v>
      </c>
      <c r="B56" s="12">
        <v>44701</v>
      </c>
      <c r="C56" s="1">
        <v>382101</v>
      </c>
      <c r="D56" s="4" t="s">
        <v>29</v>
      </c>
      <c r="E56" s="4" t="s">
        <v>110</v>
      </c>
      <c r="F56" s="4" t="s">
        <v>26</v>
      </c>
      <c r="G56" s="4" t="s">
        <v>103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str">
        <f t="shared" si="5"/>
        <v>SK</v>
      </c>
      <c r="N56" t="str">
        <f t="shared" si="5"/>
        <v>SK</v>
      </c>
      <c r="O56" t="str">
        <f t="shared" si="5"/>
        <v>TR</v>
      </c>
      <c r="P56" t="str">
        <f t="shared" si="5"/>
        <v>TR</v>
      </c>
      <c r="Q56" t="str">
        <f>VLOOKUP(D56,'[1]GROUP ANIMAL'!$J:$K,2,0)</f>
        <v>SEEKHA</v>
      </c>
      <c r="R56" t="str">
        <f>VLOOKUP(E56,'[1]GROUP ANIMAL'!$J:$K,2,0)</f>
        <v>PIK</v>
      </c>
      <c r="S56" t="str">
        <f>VLOOKUP(F56,'[1]GROUP ANIMAL'!$J:$K,2,0)</f>
        <v>PIK</v>
      </c>
      <c r="T56" t="str">
        <f>VLOOKUP(G56,'[1]GROUP ANIMAL'!$J:$K,2,0)</f>
        <v>SEEKHA</v>
      </c>
      <c r="U56" s="4" t="s">
        <v>75</v>
      </c>
      <c r="V56" t="str">
        <f>VLOOKUP(U56,'[1]GROUP ANIMAL'!$J:$K,2,0)</f>
        <v>NUM</v>
      </c>
    </row>
    <row r="57" spans="1:22" ht="21.6" x14ac:dyDescent="0.6">
      <c r="A57" s="11" t="s">
        <v>101</v>
      </c>
      <c r="B57" s="12">
        <v>44704</v>
      </c>
      <c r="C57" s="1">
        <v>189022</v>
      </c>
      <c r="D57" s="4" t="s">
        <v>39</v>
      </c>
      <c r="E57" s="4" t="s">
        <v>113</v>
      </c>
      <c r="F57" s="4" t="s">
        <v>42</v>
      </c>
      <c r="G57" s="4" t="s">
        <v>59</v>
      </c>
      <c r="I57" t="b">
        <f t="shared" si="1"/>
        <v>0</v>
      </c>
      <c r="J57" t="b">
        <f t="shared" si="2"/>
        <v>0</v>
      </c>
      <c r="K57" t="b">
        <f t="shared" si="3"/>
        <v>0</v>
      </c>
      <c r="L57" t="b">
        <f t="shared" si="4"/>
        <v>0</v>
      </c>
      <c r="M57" t="str">
        <f t="shared" si="5"/>
        <v>XR</v>
      </c>
      <c r="N57" t="str">
        <f t="shared" si="5"/>
        <v>SK</v>
      </c>
      <c r="O57" t="str">
        <f t="shared" si="5"/>
        <v>TR</v>
      </c>
      <c r="P57" t="str">
        <f t="shared" si="5"/>
        <v>TR</v>
      </c>
      <c r="Q57" t="str">
        <f>VLOOKUP(D57,'[1]GROUP ANIMAL'!$J:$K,2,0)</f>
        <v>PIK</v>
      </c>
      <c r="R57" t="str">
        <f>VLOOKUP(E57,'[1]GROUP ANIMAL'!$J:$K,2,0)</f>
        <v>NUM</v>
      </c>
      <c r="S57" t="str">
        <f>VLOOKUP(F57,'[1]GROUP ANIMAL'!$J:$K,2,0)</f>
        <v>PIK</v>
      </c>
      <c r="T57" t="str">
        <f>VLOOKUP(G57,'[1]GROUP ANIMAL'!$J:$K,2,0)</f>
        <v>SEEKHA</v>
      </c>
      <c r="U57" s="4" t="s">
        <v>43</v>
      </c>
      <c r="V57" t="str">
        <f>VLOOKUP(U57,'[1]GROUP ANIMAL'!$J:$K,2,0)</f>
        <v>PIK</v>
      </c>
    </row>
    <row r="58" spans="1:22" ht="21.6" x14ac:dyDescent="0.6">
      <c r="A58" s="11" t="s">
        <v>117</v>
      </c>
      <c r="B58" s="12">
        <v>44706</v>
      </c>
      <c r="C58" s="1">
        <v>752575</v>
      </c>
      <c r="D58" s="4" t="s">
        <v>39</v>
      </c>
      <c r="E58" s="4" t="s">
        <v>63</v>
      </c>
      <c r="F58" s="4" t="s">
        <v>29</v>
      </c>
      <c r="G58" s="4" t="s">
        <v>111</v>
      </c>
      <c r="I58" t="b">
        <f t="shared" si="1"/>
        <v>0</v>
      </c>
      <c r="J58" t="b">
        <f t="shared" si="2"/>
        <v>0</v>
      </c>
      <c r="K58" t="b">
        <f t="shared" si="3"/>
        <v>0</v>
      </c>
      <c r="L58" t="b">
        <f t="shared" si="4"/>
        <v>0</v>
      </c>
      <c r="M58" t="str">
        <f t="shared" si="5"/>
        <v>XR</v>
      </c>
      <c r="N58" t="str">
        <f t="shared" si="5"/>
        <v>SK</v>
      </c>
      <c r="O58" t="str">
        <f t="shared" si="5"/>
        <v>SK</v>
      </c>
      <c r="P58" t="str">
        <f t="shared" si="5"/>
        <v>SK</v>
      </c>
      <c r="Q58" t="str">
        <f>VLOOKUP(D58,'[1]GROUP ANIMAL'!$J:$K,2,0)</f>
        <v>PIK</v>
      </c>
      <c r="R58" t="str">
        <f>VLOOKUP(E58,'[1]GROUP ANIMAL'!$J:$K,2,0)</f>
        <v>NUM</v>
      </c>
      <c r="S58" t="str">
        <f>VLOOKUP(F58,'[1]GROUP ANIMAL'!$J:$K,2,0)</f>
        <v>SEEKHA</v>
      </c>
      <c r="T58" t="str">
        <f>VLOOKUP(G58,'[1]GROUP ANIMAL'!$J:$K,2,0)</f>
        <v>BOK</v>
      </c>
      <c r="U58" s="4" t="s">
        <v>49</v>
      </c>
      <c r="V58" t="str">
        <f>VLOOKUP(U58,'[1]GROUP ANIMAL'!$J:$K,2,0)</f>
        <v>SEEKHA</v>
      </c>
    </row>
    <row r="59" spans="1:22" ht="21.6" x14ac:dyDescent="0.6">
      <c r="A59" s="11" t="s">
        <v>116</v>
      </c>
      <c r="B59" s="12">
        <v>44708</v>
      </c>
      <c r="C59" s="1">
        <v>531096</v>
      </c>
      <c r="D59" s="4" t="s">
        <v>52</v>
      </c>
      <c r="E59" s="4" t="s">
        <v>33</v>
      </c>
      <c r="F59" s="4" t="s">
        <v>62</v>
      </c>
      <c r="G59" s="4" t="s">
        <v>104</v>
      </c>
      <c r="I59" t="b">
        <f t="shared" si="1"/>
        <v>0</v>
      </c>
      <c r="J59" t="b">
        <f t="shared" si="2"/>
        <v>0</v>
      </c>
      <c r="K59" t="b">
        <f t="shared" si="3"/>
        <v>0</v>
      </c>
      <c r="L59" t="b">
        <f t="shared" si="4"/>
        <v>0</v>
      </c>
      <c r="M59" t="str">
        <f t="shared" si="5"/>
        <v>TK</v>
      </c>
      <c r="N59" t="str">
        <f t="shared" si="5"/>
        <v>TK</v>
      </c>
      <c r="O59" t="str">
        <f t="shared" si="5"/>
        <v>TK</v>
      </c>
      <c r="P59" t="str">
        <f t="shared" si="5"/>
        <v>SK</v>
      </c>
      <c r="Q59" t="str">
        <f>VLOOKUP(D59,'[1]GROUP ANIMAL'!$J:$K,2,0)</f>
        <v>BOK</v>
      </c>
      <c r="R59" t="str">
        <f>VLOOKUP(E59,'[1]GROUP ANIMAL'!$J:$K,2,0)</f>
        <v>SEEKHA</v>
      </c>
      <c r="S59" t="str">
        <f>VLOOKUP(F59,'[1]GROUP ANIMAL'!$J:$K,2,0)</f>
        <v>NUM</v>
      </c>
      <c r="T59" t="str">
        <f>VLOOKUP(G59,'[1]GROUP ANIMAL'!$J:$K,2,0)</f>
        <v>PIK</v>
      </c>
      <c r="U59" s="4" t="s">
        <v>32</v>
      </c>
      <c r="V59" t="str">
        <f>VLOOKUP(U59,'[1]GROUP ANIMAL'!$J:$K,2,0)</f>
        <v>PIK</v>
      </c>
    </row>
    <row r="60" spans="1:22" ht="21.6" x14ac:dyDescent="0.6">
      <c r="A60" s="11" t="s">
        <v>101</v>
      </c>
      <c r="B60" s="12">
        <v>44711</v>
      </c>
      <c r="C60" s="1">
        <v>560091</v>
      </c>
      <c r="D60" s="4" t="s">
        <v>65</v>
      </c>
      <c r="E60" s="4" t="s">
        <v>103</v>
      </c>
      <c r="F60" s="4" t="s">
        <v>65</v>
      </c>
      <c r="G60" s="4" t="s">
        <v>113</v>
      </c>
      <c r="I60" t="b">
        <f t="shared" si="1"/>
        <v>0</v>
      </c>
      <c r="J60" t="b">
        <f t="shared" si="2"/>
        <v>0</v>
      </c>
      <c r="K60" t="b">
        <f t="shared" si="3"/>
        <v>0</v>
      </c>
      <c r="L60" t="b">
        <f t="shared" si="4"/>
        <v>0</v>
      </c>
      <c r="M60" t="str">
        <f t="shared" si="5"/>
        <v>XR</v>
      </c>
      <c r="N60" t="str">
        <f t="shared" si="5"/>
        <v>TR</v>
      </c>
      <c r="O60" t="str">
        <f t="shared" si="5"/>
        <v>XR</v>
      </c>
      <c r="P60" t="str">
        <f t="shared" si="5"/>
        <v>SK</v>
      </c>
      <c r="Q60" t="str">
        <f>VLOOKUP(D60,'[1]GROUP ANIMAL'!$J:$K,2,0)</f>
        <v>PIK</v>
      </c>
      <c r="R60" t="str">
        <f>VLOOKUP(E60,'[1]GROUP ANIMAL'!$J:$K,2,0)</f>
        <v>SEEKHA</v>
      </c>
      <c r="S60" t="str">
        <f>VLOOKUP(F60,'[1]GROUP ANIMAL'!$J:$K,2,0)</f>
        <v>PIK</v>
      </c>
      <c r="T60" t="str">
        <f>VLOOKUP(G60,'[1]GROUP ANIMAL'!$J:$K,2,0)</f>
        <v>NUM</v>
      </c>
      <c r="U60" s="4" t="s">
        <v>44</v>
      </c>
      <c r="V60" t="str">
        <f>VLOOKUP(U60,'[1]GROUP ANIMAL'!$J:$K,2,0)</f>
        <v>SEEKHA</v>
      </c>
    </row>
    <row r="61" spans="1:22" ht="21.6" x14ac:dyDescent="0.6">
      <c r="A61" s="11" t="s">
        <v>117</v>
      </c>
      <c r="B61" s="12">
        <v>44713</v>
      </c>
      <c r="C61" s="1">
        <v>193603</v>
      </c>
      <c r="D61" s="4" t="s">
        <v>103</v>
      </c>
      <c r="E61" s="4" t="s">
        <v>41</v>
      </c>
      <c r="F61" s="4" t="s">
        <v>54</v>
      </c>
      <c r="G61" s="4" t="s">
        <v>103</v>
      </c>
      <c r="I61" t="b">
        <f t="shared" si="1"/>
        <v>0</v>
      </c>
      <c r="J61" t="b">
        <f t="shared" si="2"/>
        <v>0</v>
      </c>
      <c r="K61" t="b">
        <f t="shared" si="3"/>
        <v>0</v>
      </c>
      <c r="L61" t="b">
        <f t="shared" si="4"/>
        <v>0</v>
      </c>
      <c r="M61" t="str">
        <f t="shared" si="5"/>
        <v>TR</v>
      </c>
      <c r="N61" t="str">
        <f t="shared" si="5"/>
        <v>TR</v>
      </c>
      <c r="O61" t="str">
        <f t="shared" si="5"/>
        <v>SK</v>
      </c>
      <c r="P61" t="str">
        <f t="shared" si="5"/>
        <v>TR</v>
      </c>
      <c r="Q61" t="str">
        <f>VLOOKUP(D61,'[1]GROUP ANIMAL'!$J:$K,2,0)</f>
        <v>SEEKHA</v>
      </c>
      <c r="R61" t="str">
        <f>VLOOKUP(E61,'[1]GROUP ANIMAL'!$J:$K,2,0)</f>
        <v>SEEKHA</v>
      </c>
      <c r="S61" t="str">
        <f>VLOOKUP(F61,'[1]GROUP ANIMAL'!$J:$K,2,0)</f>
        <v>SEEKHA</v>
      </c>
      <c r="T61" t="str">
        <f>VLOOKUP(G61,'[1]GROUP ANIMAL'!$J:$K,2,0)</f>
        <v>SEEKHA</v>
      </c>
      <c r="U61" s="4" t="s">
        <v>42</v>
      </c>
      <c r="V61" t="str">
        <f>VLOOKUP(U61,'[1]GROUP ANIMAL'!$J:$K,2,0)</f>
        <v>PIK</v>
      </c>
    </row>
    <row r="62" spans="1:22" ht="21.6" x14ac:dyDescent="0.6">
      <c r="A62" s="11" t="s">
        <v>116</v>
      </c>
      <c r="B62" s="12">
        <v>44715</v>
      </c>
      <c r="C62" s="1">
        <v>134102</v>
      </c>
      <c r="D62" s="4" t="s">
        <v>77</v>
      </c>
      <c r="E62" s="4" t="s">
        <v>41</v>
      </c>
      <c r="F62" s="4" t="s">
        <v>110</v>
      </c>
      <c r="G62" s="4" t="s">
        <v>78</v>
      </c>
      <c r="I62" t="b">
        <f t="shared" si="1"/>
        <v>0</v>
      </c>
      <c r="J62" t="b">
        <f t="shared" si="2"/>
        <v>0</v>
      </c>
      <c r="K62" t="b">
        <f t="shared" si="3"/>
        <v>0</v>
      </c>
      <c r="L62" t="b">
        <f t="shared" si="4"/>
        <v>0</v>
      </c>
      <c r="M62" t="str">
        <f t="shared" si="5"/>
        <v>TK</v>
      </c>
      <c r="N62" t="str">
        <f t="shared" si="5"/>
        <v>TR</v>
      </c>
      <c r="O62" t="str">
        <f t="shared" si="5"/>
        <v>SK</v>
      </c>
      <c r="P62" t="str">
        <f t="shared" si="5"/>
        <v>TR</v>
      </c>
      <c r="Q62" t="str">
        <f>VLOOKUP(D62,'[1]GROUP ANIMAL'!$J:$K,2,0)</f>
        <v>SEEKHA</v>
      </c>
      <c r="R62" t="str">
        <f>VLOOKUP(E62,'[1]GROUP ANIMAL'!$J:$K,2,0)</f>
        <v>SEEKHA</v>
      </c>
      <c r="S62" t="str">
        <f>VLOOKUP(F62,'[1]GROUP ANIMAL'!$J:$K,2,0)</f>
        <v>PIK</v>
      </c>
      <c r="T62" t="str">
        <f>VLOOKUP(G62,'[1]GROUP ANIMAL'!$J:$K,2,0)</f>
        <v>SEEKHA</v>
      </c>
      <c r="U62" s="4" t="s">
        <v>31</v>
      </c>
      <c r="V62" t="str">
        <f>VLOOKUP(U62,'[1]GROUP ANIMAL'!$J:$K,2,0)</f>
        <v>NUM</v>
      </c>
    </row>
    <row r="63" spans="1:22" ht="21.6" x14ac:dyDescent="0.6">
      <c r="A63" s="11" t="s">
        <v>101</v>
      </c>
      <c r="B63" s="12">
        <v>44718</v>
      </c>
      <c r="C63" s="1">
        <v>558160</v>
      </c>
      <c r="D63" s="4" t="s">
        <v>78</v>
      </c>
      <c r="E63" s="4" t="s">
        <v>56</v>
      </c>
      <c r="F63" s="4" t="s">
        <v>52</v>
      </c>
      <c r="G63" s="4" t="s">
        <v>77</v>
      </c>
      <c r="I63" t="b">
        <f t="shared" si="1"/>
        <v>0</v>
      </c>
      <c r="J63" t="b">
        <f t="shared" si="2"/>
        <v>0</v>
      </c>
      <c r="K63" t="b">
        <f t="shared" si="3"/>
        <v>0</v>
      </c>
      <c r="L63" t="b">
        <f t="shared" si="4"/>
        <v>0</v>
      </c>
      <c r="M63" t="str">
        <f t="shared" si="5"/>
        <v>TR</v>
      </c>
      <c r="N63" t="str">
        <f t="shared" si="5"/>
        <v>TR</v>
      </c>
      <c r="O63" t="str">
        <f t="shared" si="5"/>
        <v>TK</v>
      </c>
      <c r="P63" t="str">
        <f t="shared" si="5"/>
        <v>TK</v>
      </c>
      <c r="Q63" t="str">
        <f>VLOOKUP(D63,'[1]GROUP ANIMAL'!$J:$K,2,0)</f>
        <v>SEEKHA</v>
      </c>
      <c r="R63" t="str">
        <f>VLOOKUP(E63,'[1]GROUP ANIMAL'!$J:$K,2,0)</f>
        <v>PIK</v>
      </c>
      <c r="S63" t="str">
        <f>VLOOKUP(F63,'[1]GROUP ANIMAL'!$J:$K,2,0)</f>
        <v>BOK</v>
      </c>
      <c r="T63" t="str">
        <f>VLOOKUP(G63,'[1]GROUP ANIMAL'!$J:$K,2,0)</f>
        <v>SEEKHA</v>
      </c>
      <c r="U63" s="4" t="s">
        <v>45</v>
      </c>
      <c r="V63" t="str">
        <f>VLOOKUP(U63,'[1]GROUP ANIMAL'!$J:$K,2,0)</f>
        <v>BOK</v>
      </c>
    </row>
    <row r="64" spans="1:22" ht="21.6" x14ac:dyDescent="0.6">
      <c r="A64" s="11" t="s">
        <v>117</v>
      </c>
      <c r="B64" s="12">
        <v>44720</v>
      </c>
      <c r="C64" s="1">
        <v>747044</v>
      </c>
      <c r="D64" s="4" t="s">
        <v>42</v>
      </c>
      <c r="E64" s="4" t="s">
        <v>108</v>
      </c>
      <c r="F64" s="4" t="s">
        <v>30</v>
      </c>
      <c r="G64" s="4" t="s">
        <v>42</v>
      </c>
      <c r="I64" t="b">
        <f t="shared" si="1"/>
        <v>0</v>
      </c>
      <c r="J64" t="b">
        <f t="shared" si="2"/>
        <v>0</v>
      </c>
      <c r="K64" t="b">
        <f t="shared" si="3"/>
        <v>0</v>
      </c>
      <c r="L64" t="b">
        <f t="shared" si="4"/>
        <v>0</v>
      </c>
      <c r="M64" t="str">
        <f t="shared" si="5"/>
        <v>TR</v>
      </c>
      <c r="N64" t="str">
        <f t="shared" si="5"/>
        <v>SK</v>
      </c>
      <c r="O64" t="str">
        <f t="shared" si="5"/>
        <v>XR</v>
      </c>
      <c r="P64" t="str">
        <f t="shared" si="5"/>
        <v>TR</v>
      </c>
      <c r="Q64" t="str">
        <f>VLOOKUP(D64,'[1]GROUP ANIMAL'!$J:$K,2,0)</f>
        <v>PIK</v>
      </c>
      <c r="R64" t="str">
        <f>VLOOKUP(E64,'[1]GROUP ANIMAL'!$J:$K,2,0)</f>
        <v>BOK</v>
      </c>
      <c r="S64" t="str">
        <f>VLOOKUP(F64,'[1]GROUP ANIMAL'!$J:$K,2,0)</f>
        <v>NUM</v>
      </c>
      <c r="T64" t="str">
        <f>VLOOKUP(G64,'[1]GROUP ANIMAL'!$J:$K,2,0)</f>
        <v>PIK</v>
      </c>
      <c r="U64" s="4" t="s">
        <v>138</v>
      </c>
      <c r="V64" t="str">
        <f>VLOOKUP(U64,'[1]GROUP ANIMAL'!$J:$K,2,0)</f>
        <v>PIK</v>
      </c>
    </row>
    <row r="65" spans="1:22" ht="21.6" x14ac:dyDescent="0.6">
      <c r="A65" s="11" t="s">
        <v>116</v>
      </c>
      <c r="B65" s="12">
        <v>44722</v>
      </c>
      <c r="C65" s="1">
        <v>579934</v>
      </c>
      <c r="D65" s="4" t="s">
        <v>113</v>
      </c>
      <c r="E65" s="4" t="s">
        <v>112</v>
      </c>
      <c r="F65" s="4" t="s">
        <v>42</v>
      </c>
      <c r="G65" s="4" t="s">
        <v>61</v>
      </c>
      <c r="I65" t="b">
        <f t="shared" si="1"/>
        <v>0</v>
      </c>
      <c r="J65" t="b">
        <f t="shared" si="2"/>
        <v>0</v>
      </c>
      <c r="K65" t="b">
        <f t="shared" si="3"/>
        <v>0</v>
      </c>
      <c r="L65" t="b">
        <f t="shared" si="4"/>
        <v>1</v>
      </c>
      <c r="M65" t="str">
        <f t="shared" si="5"/>
        <v>SK</v>
      </c>
      <c r="N65" t="str">
        <f t="shared" si="5"/>
        <v>TK</v>
      </c>
      <c r="O65" t="str">
        <f t="shared" si="5"/>
        <v>TR</v>
      </c>
      <c r="P65" t="str">
        <f t="shared" si="5"/>
        <v>SK</v>
      </c>
      <c r="Q65" t="str">
        <f>VLOOKUP(D65,'[1]GROUP ANIMAL'!$J:$K,2,0)</f>
        <v>NUM</v>
      </c>
      <c r="R65" t="str">
        <f>VLOOKUP(E65,'[1]GROUP ANIMAL'!$J:$K,2,0)</f>
        <v>SEEKHA</v>
      </c>
      <c r="S65" t="str">
        <f>VLOOKUP(F65,'[1]GROUP ANIMAL'!$J:$K,2,0)</f>
        <v>PIK</v>
      </c>
      <c r="T65" t="str">
        <f>VLOOKUP(G65,'[1]GROUP ANIMAL'!$J:$K,2,0)</f>
        <v>SEEKHA</v>
      </c>
      <c r="U65" s="4" t="s">
        <v>61</v>
      </c>
      <c r="V65" t="str">
        <f>VLOOKUP(U65,'[1]GROUP ANIMAL'!$J:$K,2,0)</f>
        <v>SEEKHA</v>
      </c>
    </row>
    <row r="66" spans="1:22" ht="21.6" x14ac:dyDescent="0.6">
      <c r="A66" s="11" t="s">
        <v>101</v>
      </c>
      <c r="B66" s="12">
        <v>44725</v>
      </c>
      <c r="C66" s="1">
        <v>195087</v>
      </c>
      <c r="D66" s="4" t="s">
        <v>109</v>
      </c>
      <c r="E66" s="4" t="s">
        <v>106</v>
      </c>
      <c r="F66" s="4" t="s">
        <v>108</v>
      </c>
      <c r="G66" s="4" t="s">
        <v>62</v>
      </c>
      <c r="I66" t="b">
        <f t="shared" si="1"/>
        <v>0</v>
      </c>
      <c r="J66" t="b">
        <f t="shared" si="2"/>
        <v>0</v>
      </c>
      <c r="K66" t="b">
        <f t="shared" si="3"/>
        <v>0</v>
      </c>
      <c r="L66" t="b">
        <f t="shared" si="4"/>
        <v>0</v>
      </c>
      <c r="M66" t="str">
        <f t="shared" si="5"/>
        <v>XR</v>
      </c>
      <c r="N66" t="str">
        <f t="shared" si="5"/>
        <v>XR</v>
      </c>
      <c r="O66" t="str">
        <f t="shared" si="5"/>
        <v>SK</v>
      </c>
      <c r="P66" t="str">
        <f t="shared" si="5"/>
        <v>TK</v>
      </c>
      <c r="Q66" t="str">
        <f>VLOOKUP(D66,'[1]GROUP ANIMAL'!$J:$K,2,0)</f>
        <v>BOK</v>
      </c>
      <c r="R66" t="str">
        <f>VLOOKUP(E66,'[1]GROUP ANIMAL'!$J:$K,2,0)</f>
        <v>NUM</v>
      </c>
      <c r="S66" t="str">
        <f>VLOOKUP(F66,'[1]GROUP ANIMAL'!$J:$K,2,0)</f>
        <v>BOK</v>
      </c>
      <c r="T66" t="str">
        <f>VLOOKUP(G66,'[1]GROUP ANIMAL'!$J:$K,2,0)</f>
        <v>NUM</v>
      </c>
      <c r="U66" s="4" t="s">
        <v>46</v>
      </c>
      <c r="V66" t="str">
        <f>VLOOKUP(U66,'[1]GROUP ANIMAL'!$J:$K,2,0)</f>
        <v>SEEKHA</v>
      </c>
    </row>
    <row r="67" spans="1:22" ht="21.6" x14ac:dyDescent="0.6">
      <c r="A67" s="11" t="s">
        <v>117</v>
      </c>
      <c r="B67" s="12">
        <v>44727</v>
      </c>
      <c r="C67" s="1">
        <v>604329</v>
      </c>
      <c r="D67" s="4" t="s">
        <v>26</v>
      </c>
      <c r="E67" s="4" t="s">
        <v>38</v>
      </c>
      <c r="F67" s="4" t="s">
        <v>38</v>
      </c>
      <c r="G67" s="4" t="s">
        <v>108</v>
      </c>
      <c r="I67" t="b">
        <f t="shared" ref="I67:I130" si="6">(RIGHT(C67,2))=D67</f>
        <v>0</v>
      </c>
      <c r="J67" t="b">
        <f t="shared" ref="J67:J130" si="7">(RIGHT(C67,2))=E67</f>
        <v>0</v>
      </c>
      <c r="K67" t="b">
        <f t="shared" ref="K67:K130" si="8">(RIGHT(C67,2))=F67</f>
        <v>0</v>
      </c>
      <c r="L67" t="b">
        <f t="shared" ref="L67:L130" si="9">(RIGHT(C67,2))=G67</f>
        <v>0</v>
      </c>
      <c r="M67" t="str">
        <f t="shared" ref="M67:P130" si="10">IF(MOD(D67,2)=0,(IF((INT(D67)&gt;=20),"SK","TK")),(IF((INT(D67)&lt;20),"TR","XR")))</f>
        <v>TR</v>
      </c>
      <c r="N67" t="str">
        <f t="shared" si="10"/>
        <v>TK</v>
      </c>
      <c r="O67" t="str">
        <f t="shared" si="10"/>
        <v>TK</v>
      </c>
      <c r="P67" t="str">
        <f t="shared" si="10"/>
        <v>SK</v>
      </c>
      <c r="Q67" t="str">
        <f>VLOOKUP(D67,'[1]GROUP ANIMAL'!$J:$K,2,0)</f>
        <v>PIK</v>
      </c>
      <c r="R67" t="str">
        <f>VLOOKUP(E67,'[1]GROUP ANIMAL'!$J:$K,2,0)</f>
        <v>PIK</v>
      </c>
      <c r="S67" t="str">
        <f>VLOOKUP(F67,'[1]GROUP ANIMAL'!$J:$K,2,0)</f>
        <v>PIK</v>
      </c>
      <c r="T67" t="str">
        <f>VLOOKUP(G67,'[1]GROUP ANIMAL'!$J:$K,2,0)</f>
        <v>BOK</v>
      </c>
      <c r="U67" s="4" t="s">
        <v>106</v>
      </c>
      <c r="V67" t="str">
        <f>VLOOKUP(U67,'[1]GROUP ANIMAL'!$J:$K,2,0)</f>
        <v>NUM</v>
      </c>
    </row>
    <row r="68" spans="1:22" ht="21.6" x14ac:dyDescent="0.6">
      <c r="A68" s="11" t="s">
        <v>116</v>
      </c>
      <c r="B68" s="12">
        <v>44729</v>
      </c>
      <c r="C68" s="1">
        <v>462153</v>
      </c>
      <c r="D68" s="4" t="s">
        <v>77</v>
      </c>
      <c r="E68" s="4" t="s">
        <v>39</v>
      </c>
      <c r="F68" s="4" t="s">
        <v>31</v>
      </c>
      <c r="G68" s="4" t="s">
        <v>104</v>
      </c>
      <c r="I68" t="b">
        <f t="shared" si="6"/>
        <v>0</v>
      </c>
      <c r="J68" t="b">
        <f t="shared" si="7"/>
        <v>0</v>
      </c>
      <c r="K68" t="b">
        <f t="shared" si="8"/>
        <v>0</v>
      </c>
      <c r="L68" t="b">
        <f t="shared" si="9"/>
        <v>0</v>
      </c>
      <c r="M68" t="str">
        <f t="shared" si="10"/>
        <v>TK</v>
      </c>
      <c r="N68" t="str">
        <f t="shared" si="10"/>
        <v>XR</v>
      </c>
      <c r="O68" t="str">
        <f t="shared" si="10"/>
        <v>TK</v>
      </c>
      <c r="P68" t="str">
        <f t="shared" si="10"/>
        <v>SK</v>
      </c>
      <c r="Q68" t="str">
        <f>VLOOKUP(D68,'[1]GROUP ANIMAL'!$J:$K,2,0)</f>
        <v>SEEKHA</v>
      </c>
      <c r="R68" t="str">
        <f>VLOOKUP(E68,'[1]GROUP ANIMAL'!$J:$K,2,0)</f>
        <v>PIK</v>
      </c>
      <c r="S68" t="str">
        <f>VLOOKUP(F68,'[1]GROUP ANIMAL'!$J:$K,2,0)</f>
        <v>NUM</v>
      </c>
      <c r="T68" t="str">
        <f>VLOOKUP(G68,'[1]GROUP ANIMAL'!$J:$K,2,0)</f>
        <v>PIK</v>
      </c>
      <c r="U68" s="4" t="s">
        <v>139</v>
      </c>
      <c r="V68" t="str">
        <f>VLOOKUP(U68,'[1]GROUP ANIMAL'!$J:$K,2,0)</f>
        <v>SEEKHA</v>
      </c>
    </row>
    <row r="69" spans="1:22" ht="21.6" x14ac:dyDescent="0.6">
      <c r="A69" s="11" t="s">
        <v>101</v>
      </c>
      <c r="B69" s="12">
        <v>44732</v>
      </c>
      <c r="C69" s="1">
        <v>933548</v>
      </c>
      <c r="D69" s="4" t="s">
        <v>57</v>
      </c>
      <c r="E69" s="4" t="s">
        <v>29</v>
      </c>
      <c r="F69" s="4" t="s">
        <v>31</v>
      </c>
      <c r="G69" s="4" t="s">
        <v>60</v>
      </c>
      <c r="I69" t="b">
        <f t="shared" si="6"/>
        <v>0</v>
      </c>
      <c r="J69" t="b">
        <f t="shared" si="7"/>
        <v>0</v>
      </c>
      <c r="K69" t="b">
        <f t="shared" si="8"/>
        <v>0</v>
      </c>
      <c r="L69" t="b">
        <f t="shared" si="9"/>
        <v>0</v>
      </c>
      <c r="M69" t="str">
        <f t="shared" si="10"/>
        <v>TR</v>
      </c>
      <c r="N69" t="str">
        <f t="shared" si="10"/>
        <v>SK</v>
      </c>
      <c r="O69" t="str">
        <f t="shared" si="10"/>
        <v>TK</v>
      </c>
      <c r="P69" t="str">
        <f t="shared" si="10"/>
        <v>TK</v>
      </c>
      <c r="Q69" t="str">
        <f>VLOOKUP(D69,'[1]GROUP ANIMAL'!$J:$K,2,0)</f>
        <v>SEEKHA</v>
      </c>
      <c r="R69" t="str">
        <f>VLOOKUP(E69,'[1]GROUP ANIMAL'!$J:$K,2,0)</f>
        <v>SEEKHA</v>
      </c>
      <c r="S69" t="str">
        <f>VLOOKUP(F69,'[1]GROUP ANIMAL'!$J:$K,2,0)</f>
        <v>NUM</v>
      </c>
      <c r="T69" t="str">
        <f>VLOOKUP(G69,'[1]GROUP ANIMAL'!$J:$K,2,0)</f>
        <v>PIK</v>
      </c>
      <c r="U69" s="4" t="s">
        <v>27</v>
      </c>
      <c r="V69" t="str">
        <f>VLOOKUP(U69,'[1]GROUP ANIMAL'!$J:$K,2,0)</f>
        <v>BOK</v>
      </c>
    </row>
    <row r="70" spans="1:22" ht="21.6" x14ac:dyDescent="0.6">
      <c r="A70" s="11" t="s">
        <v>117</v>
      </c>
      <c r="B70" s="12">
        <v>44734</v>
      </c>
      <c r="C70" s="1">
        <v>941044</v>
      </c>
      <c r="D70" s="4" t="s">
        <v>78</v>
      </c>
      <c r="E70" s="4" t="s">
        <v>62</v>
      </c>
      <c r="F70" s="4" t="s">
        <v>42</v>
      </c>
      <c r="G70" s="4" t="s">
        <v>62</v>
      </c>
      <c r="I70" t="b">
        <f t="shared" si="6"/>
        <v>0</v>
      </c>
      <c r="J70" t="b">
        <f t="shared" si="7"/>
        <v>0</v>
      </c>
      <c r="K70" t="b">
        <f t="shared" si="8"/>
        <v>0</v>
      </c>
      <c r="L70" t="b">
        <f t="shared" si="9"/>
        <v>0</v>
      </c>
      <c r="M70" t="str">
        <f t="shared" si="10"/>
        <v>TR</v>
      </c>
      <c r="N70" t="str">
        <f t="shared" si="10"/>
        <v>TK</v>
      </c>
      <c r="O70" t="str">
        <f t="shared" si="10"/>
        <v>TR</v>
      </c>
      <c r="P70" t="str">
        <f t="shared" si="10"/>
        <v>TK</v>
      </c>
      <c r="Q70" t="str">
        <f>VLOOKUP(D70,'[1]GROUP ANIMAL'!$J:$K,2,0)</f>
        <v>SEEKHA</v>
      </c>
      <c r="R70" t="str">
        <f>VLOOKUP(E70,'[1]GROUP ANIMAL'!$J:$K,2,0)</f>
        <v>NUM</v>
      </c>
      <c r="S70" t="str">
        <f>VLOOKUP(F70,'[1]GROUP ANIMAL'!$J:$K,2,0)</f>
        <v>PIK</v>
      </c>
      <c r="T70" t="str">
        <f>VLOOKUP(G70,'[1]GROUP ANIMAL'!$J:$K,2,0)</f>
        <v>NUM</v>
      </c>
      <c r="U70" s="4" t="s">
        <v>138</v>
      </c>
      <c r="V70" t="str">
        <f>VLOOKUP(U70,'[1]GROUP ANIMAL'!$J:$K,2,0)</f>
        <v>PIK</v>
      </c>
    </row>
    <row r="71" spans="1:22" ht="21.6" x14ac:dyDescent="0.6">
      <c r="A71" s="11" t="s">
        <v>116</v>
      </c>
      <c r="B71" s="12">
        <v>44736</v>
      </c>
      <c r="C71" s="1">
        <v>232290</v>
      </c>
      <c r="D71" s="4" t="s">
        <v>77</v>
      </c>
      <c r="E71" s="4" t="s">
        <v>104</v>
      </c>
      <c r="F71" s="4" t="s">
        <v>102</v>
      </c>
      <c r="G71" s="4" t="s">
        <v>26</v>
      </c>
      <c r="I71" t="b">
        <f t="shared" si="6"/>
        <v>0</v>
      </c>
      <c r="J71" t="b">
        <f t="shared" si="7"/>
        <v>0</v>
      </c>
      <c r="K71" t="b">
        <f t="shared" si="8"/>
        <v>0</v>
      </c>
      <c r="L71" t="b">
        <f t="shared" si="9"/>
        <v>0</v>
      </c>
      <c r="M71" t="str">
        <f t="shared" si="10"/>
        <v>TK</v>
      </c>
      <c r="N71" t="str">
        <f t="shared" si="10"/>
        <v>SK</v>
      </c>
      <c r="O71" t="str">
        <f t="shared" si="10"/>
        <v>SK</v>
      </c>
      <c r="P71" t="str">
        <f t="shared" si="10"/>
        <v>TR</v>
      </c>
      <c r="Q71" t="str">
        <f>VLOOKUP(D71,'[1]GROUP ANIMAL'!$J:$K,2,0)</f>
        <v>SEEKHA</v>
      </c>
      <c r="R71" t="str">
        <f>VLOOKUP(E71,'[1]GROUP ANIMAL'!$J:$K,2,0)</f>
        <v>PIK</v>
      </c>
      <c r="S71" t="str">
        <f>VLOOKUP(F71,'[1]GROUP ANIMAL'!$J:$K,2,0)</f>
        <v>PIK</v>
      </c>
      <c r="T71" t="str">
        <f>VLOOKUP(G71,'[1]GROUP ANIMAL'!$J:$K,2,0)</f>
        <v>PIK</v>
      </c>
      <c r="U71" s="4" t="s">
        <v>133</v>
      </c>
      <c r="V71" t="str">
        <f>VLOOKUP(U71,'[1]GROUP ANIMAL'!$J:$K,2,0)</f>
        <v>NUM</v>
      </c>
    </row>
    <row r="72" spans="1:22" ht="21.6" x14ac:dyDescent="0.6">
      <c r="A72" s="11" t="s">
        <v>101</v>
      </c>
      <c r="B72" s="12">
        <v>44739</v>
      </c>
      <c r="C72" s="1">
        <v>131258</v>
      </c>
      <c r="D72" s="4" t="s">
        <v>61</v>
      </c>
      <c r="E72" s="4" t="s">
        <v>26</v>
      </c>
      <c r="F72" s="4" t="s">
        <v>111</v>
      </c>
      <c r="G72" s="4" t="s">
        <v>62</v>
      </c>
      <c r="I72" t="b">
        <f t="shared" si="6"/>
        <v>0</v>
      </c>
      <c r="J72" t="b">
        <f t="shared" si="7"/>
        <v>0</v>
      </c>
      <c r="K72" t="b">
        <f t="shared" si="8"/>
        <v>0</v>
      </c>
      <c r="L72" t="b">
        <f t="shared" si="9"/>
        <v>0</v>
      </c>
      <c r="M72" t="str">
        <f t="shared" si="10"/>
        <v>SK</v>
      </c>
      <c r="N72" t="str">
        <f t="shared" si="10"/>
        <v>TR</v>
      </c>
      <c r="O72" t="str">
        <f t="shared" si="10"/>
        <v>SK</v>
      </c>
      <c r="P72" t="str">
        <f t="shared" si="10"/>
        <v>TK</v>
      </c>
      <c r="Q72" t="str">
        <f>VLOOKUP(D72,'[1]GROUP ANIMAL'!$J:$K,2,0)</f>
        <v>SEEKHA</v>
      </c>
      <c r="R72" t="str">
        <f>VLOOKUP(E72,'[1]GROUP ANIMAL'!$J:$K,2,0)</f>
        <v>PIK</v>
      </c>
      <c r="S72" t="str">
        <f>VLOOKUP(F72,'[1]GROUP ANIMAL'!$J:$K,2,0)</f>
        <v>BOK</v>
      </c>
      <c r="T72" t="str">
        <f>VLOOKUP(G72,'[1]GROUP ANIMAL'!$J:$K,2,0)</f>
        <v>NUM</v>
      </c>
      <c r="U72" s="4" t="s">
        <v>47</v>
      </c>
      <c r="V72" t="str">
        <f>VLOOKUP(U72,'[1]GROUP ANIMAL'!$J:$K,2,0)</f>
        <v>SEEKHA</v>
      </c>
    </row>
    <row r="73" spans="1:22" ht="21.6" x14ac:dyDescent="0.6">
      <c r="A73" s="11" t="s">
        <v>117</v>
      </c>
      <c r="B73" s="12">
        <v>44741</v>
      </c>
      <c r="C73" s="1">
        <v>636198</v>
      </c>
      <c r="D73" s="4" t="s">
        <v>43</v>
      </c>
      <c r="E73" s="4" t="s">
        <v>112</v>
      </c>
      <c r="F73" s="4" t="s">
        <v>61</v>
      </c>
      <c r="G73" s="4" t="s">
        <v>108</v>
      </c>
      <c r="H73" t="s">
        <v>115</v>
      </c>
      <c r="I73" t="b">
        <f t="shared" si="6"/>
        <v>0</v>
      </c>
      <c r="J73" t="b">
        <f t="shared" si="7"/>
        <v>0</v>
      </c>
      <c r="K73" t="b">
        <f t="shared" si="8"/>
        <v>0</v>
      </c>
      <c r="L73" t="b">
        <f t="shared" si="9"/>
        <v>0</v>
      </c>
      <c r="M73" t="str">
        <f t="shared" si="10"/>
        <v>SK</v>
      </c>
      <c r="N73" t="str">
        <f t="shared" si="10"/>
        <v>TK</v>
      </c>
      <c r="O73" t="str">
        <f t="shared" si="10"/>
        <v>SK</v>
      </c>
      <c r="P73" t="str">
        <f t="shared" si="10"/>
        <v>SK</v>
      </c>
      <c r="Q73" t="str">
        <f>VLOOKUP(D73,'[1]GROUP ANIMAL'!$J:$K,2,0)</f>
        <v>PIK</v>
      </c>
      <c r="R73" t="str">
        <f>VLOOKUP(E73,'[1]GROUP ANIMAL'!$J:$K,2,0)</f>
        <v>SEEKHA</v>
      </c>
      <c r="S73" t="str">
        <f>VLOOKUP(F73,'[1]GROUP ANIMAL'!$J:$K,2,0)</f>
        <v>SEEKHA</v>
      </c>
      <c r="T73" t="str">
        <f>VLOOKUP(G73,'[1]GROUP ANIMAL'!$J:$K,2,0)</f>
        <v>BOK</v>
      </c>
      <c r="U73" s="4" t="s">
        <v>55</v>
      </c>
      <c r="V73" t="str">
        <f>VLOOKUP(U73,'[1]GROUP ANIMAL'!$J:$K,2,0)</f>
        <v>SEEKHA</v>
      </c>
    </row>
    <row r="74" spans="1:22" ht="21.6" x14ac:dyDescent="0.6">
      <c r="A74" s="11" t="s">
        <v>116</v>
      </c>
      <c r="B74" s="12">
        <v>44743</v>
      </c>
      <c r="C74" s="2" t="s">
        <v>140</v>
      </c>
      <c r="D74" s="4" t="s">
        <v>110</v>
      </c>
      <c r="E74" s="4" t="s">
        <v>108</v>
      </c>
      <c r="F74" s="4" t="s">
        <v>54</v>
      </c>
      <c r="G74" s="4" t="s">
        <v>41</v>
      </c>
      <c r="I74" t="b">
        <f t="shared" si="6"/>
        <v>0</v>
      </c>
      <c r="J74" t="b">
        <f t="shared" si="7"/>
        <v>0</v>
      </c>
      <c r="K74" t="b">
        <f t="shared" si="8"/>
        <v>0</v>
      </c>
      <c r="L74" t="b">
        <f t="shared" si="9"/>
        <v>0</v>
      </c>
      <c r="M74" t="str">
        <f t="shared" si="10"/>
        <v>SK</v>
      </c>
      <c r="N74" t="str">
        <f t="shared" si="10"/>
        <v>SK</v>
      </c>
      <c r="O74" t="str">
        <f t="shared" si="10"/>
        <v>SK</v>
      </c>
      <c r="P74" t="str">
        <f t="shared" si="10"/>
        <v>TR</v>
      </c>
      <c r="Q74" t="str">
        <f>VLOOKUP(D74,'[1]GROUP ANIMAL'!$J:$K,2,0)</f>
        <v>PIK</v>
      </c>
      <c r="R74" t="str">
        <f>VLOOKUP(E74,'[1]GROUP ANIMAL'!$J:$K,2,0)</f>
        <v>BOK</v>
      </c>
      <c r="S74" t="str">
        <f>VLOOKUP(F74,'[1]GROUP ANIMAL'!$J:$K,2,0)</f>
        <v>SEEKHA</v>
      </c>
      <c r="T74" t="str">
        <f>VLOOKUP(G74,'[1]GROUP ANIMAL'!$J:$K,2,0)</f>
        <v>SEEKHA</v>
      </c>
      <c r="U74" s="4" t="s">
        <v>43</v>
      </c>
      <c r="V74" t="str">
        <f>VLOOKUP(U74,'[1]GROUP ANIMAL'!$J:$K,2,0)</f>
        <v>PIK</v>
      </c>
    </row>
    <row r="75" spans="1:22" ht="21.6" x14ac:dyDescent="0.6">
      <c r="A75" s="11" t="s">
        <v>101</v>
      </c>
      <c r="B75" s="12">
        <v>44746</v>
      </c>
      <c r="C75" s="1">
        <v>408303</v>
      </c>
      <c r="D75" s="4" t="s">
        <v>31</v>
      </c>
      <c r="E75" s="4" t="s">
        <v>104</v>
      </c>
      <c r="F75" s="4" t="s">
        <v>34</v>
      </c>
      <c r="G75" s="4" t="s">
        <v>41</v>
      </c>
      <c r="I75" t="b">
        <f t="shared" si="6"/>
        <v>0</v>
      </c>
      <c r="J75" t="b">
        <f t="shared" si="7"/>
        <v>0</v>
      </c>
      <c r="K75" t="b">
        <f t="shared" si="8"/>
        <v>0</v>
      </c>
      <c r="L75" t="b">
        <f t="shared" si="9"/>
        <v>0</v>
      </c>
      <c r="M75" t="str">
        <f t="shared" si="10"/>
        <v>TK</v>
      </c>
      <c r="N75" t="str">
        <f t="shared" si="10"/>
        <v>SK</v>
      </c>
      <c r="O75" t="str">
        <f t="shared" si="10"/>
        <v>XR</v>
      </c>
      <c r="P75" t="str">
        <f t="shared" si="10"/>
        <v>TR</v>
      </c>
      <c r="Q75" t="str">
        <f>VLOOKUP(D75,'[1]GROUP ANIMAL'!$J:$K,2,0)</f>
        <v>NUM</v>
      </c>
      <c r="R75" t="str">
        <f>VLOOKUP(E75,'[1]GROUP ANIMAL'!$J:$K,2,0)</f>
        <v>PIK</v>
      </c>
      <c r="S75" t="str">
        <f>VLOOKUP(F75,'[1]GROUP ANIMAL'!$J:$K,2,0)</f>
        <v>PIK</v>
      </c>
      <c r="T75" t="str">
        <f>VLOOKUP(G75,'[1]GROUP ANIMAL'!$J:$K,2,0)</f>
        <v>SEEKHA</v>
      </c>
      <c r="U75" s="4" t="s">
        <v>42</v>
      </c>
      <c r="V75" t="str">
        <f>VLOOKUP(U75,'[1]GROUP ANIMAL'!$J:$K,2,0)</f>
        <v>PIK</v>
      </c>
    </row>
    <row r="76" spans="1:22" ht="21.6" x14ac:dyDescent="0.6">
      <c r="A76" s="11" t="s">
        <v>117</v>
      </c>
      <c r="B76" s="12">
        <v>44748</v>
      </c>
      <c r="C76" s="1">
        <v>992236</v>
      </c>
      <c r="D76" s="4" t="s">
        <v>56</v>
      </c>
      <c r="E76" s="4" t="s">
        <v>109</v>
      </c>
      <c r="F76" s="4" t="s">
        <v>31</v>
      </c>
      <c r="G76" s="4" t="s">
        <v>114</v>
      </c>
      <c r="I76" t="b">
        <f t="shared" si="6"/>
        <v>0</v>
      </c>
      <c r="J76" t="b">
        <f t="shared" si="7"/>
        <v>0</v>
      </c>
      <c r="K76" t="b">
        <f t="shared" si="8"/>
        <v>0</v>
      </c>
      <c r="L76" t="b">
        <f t="shared" si="9"/>
        <v>0</v>
      </c>
      <c r="M76" t="str">
        <f t="shared" si="10"/>
        <v>TR</v>
      </c>
      <c r="N76" t="str">
        <f t="shared" si="10"/>
        <v>XR</v>
      </c>
      <c r="O76" t="str">
        <f t="shared" si="10"/>
        <v>TK</v>
      </c>
      <c r="P76" t="str">
        <f t="shared" si="10"/>
        <v>XR</v>
      </c>
      <c r="Q76" t="str">
        <f>VLOOKUP(D76,'[1]GROUP ANIMAL'!$J:$K,2,0)</f>
        <v>PIK</v>
      </c>
      <c r="R76" t="str">
        <f>VLOOKUP(E76,'[1]GROUP ANIMAL'!$J:$K,2,0)</f>
        <v>BOK</v>
      </c>
      <c r="S76" t="str">
        <f>VLOOKUP(F76,'[1]GROUP ANIMAL'!$J:$K,2,0)</f>
        <v>NUM</v>
      </c>
      <c r="T76" t="str">
        <f>VLOOKUP(G76,'[1]GROUP ANIMAL'!$J:$K,2,0)</f>
        <v>SEEKHA</v>
      </c>
      <c r="U76" s="4" t="s">
        <v>54</v>
      </c>
      <c r="V76" t="str">
        <f>VLOOKUP(U76,'[1]GROUP ANIMAL'!$J:$K,2,0)</f>
        <v>SEEKHA</v>
      </c>
    </row>
    <row r="77" spans="1:22" ht="21.6" x14ac:dyDescent="0.6">
      <c r="A77" s="11" t="s">
        <v>116</v>
      </c>
      <c r="B77" s="12">
        <v>44750</v>
      </c>
      <c r="C77" s="1">
        <v>577913</v>
      </c>
      <c r="D77" s="4" t="s">
        <v>34</v>
      </c>
      <c r="E77" s="4" t="s">
        <v>63</v>
      </c>
      <c r="F77" s="4" t="s">
        <v>105</v>
      </c>
      <c r="G77" s="4" t="s">
        <v>37</v>
      </c>
      <c r="H77" t="s">
        <v>115</v>
      </c>
      <c r="I77" t="b">
        <f t="shared" si="6"/>
        <v>0</v>
      </c>
      <c r="J77" t="b">
        <f t="shared" si="7"/>
        <v>0</v>
      </c>
      <c r="K77" t="b">
        <f t="shared" si="8"/>
        <v>0</v>
      </c>
      <c r="L77" t="b">
        <f t="shared" si="9"/>
        <v>0</v>
      </c>
      <c r="M77" t="str">
        <f t="shared" si="10"/>
        <v>XR</v>
      </c>
      <c r="N77" t="str">
        <f t="shared" si="10"/>
        <v>SK</v>
      </c>
      <c r="O77" t="str">
        <f t="shared" si="10"/>
        <v>XR</v>
      </c>
      <c r="P77" t="str">
        <f t="shared" si="10"/>
        <v>XR</v>
      </c>
      <c r="Q77" t="str">
        <f>VLOOKUP(D77,'[1]GROUP ANIMAL'!$J:$K,2,0)</f>
        <v>PIK</v>
      </c>
      <c r="R77" t="str">
        <f>VLOOKUP(E77,'[1]GROUP ANIMAL'!$J:$K,2,0)</f>
        <v>NUM</v>
      </c>
      <c r="S77" t="str">
        <f>VLOOKUP(F77,'[1]GROUP ANIMAL'!$J:$K,2,0)</f>
        <v>SEEKHA</v>
      </c>
      <c r="T77" t="str">
        <f>VLOOKUP(G77,'[1]GROUP ANIMAL'!$J:$K,2,0)</f>
        <v>NUM</v>
      </c>
      <c r="U77" s="4" t="s">
        <v>41</v>
      </c>
      <c r="V77" t="str">
        <f>VLOOKUP(U77,'[1]GROUP ANIMAL'!$J:$K,2,0)</f>
        <v>SEEKHA</v>
      </c>
    </row>
    <row r="78" spans="1:22" ht="21.6" x14ac:dyDescent="0.6">
      <c r="A78" s="11" t="s">
        <v>101</v>
      </c>
      <c r="B78" s="12">
        <v>44753</v>
      </c>
      <c r="C78" s="1">
        <v>962167</v>
      </c>
      <c r="D78" s="4" t="s">
        <v>63</v>
      </c>
      <c r="E78" s="4" t="s">
        <v>65</v>
      </c>
      <c r="F78" s="4" t="s">
        <v>42</v>
      </c>
      <c r="G78" s="4" t="s">
        <v>102</v>
      </c>
      <c r="I78" t="b">
        <f t="shared" si="6"/>
        <v>0</v>
      </c>
      <c r="J78" t="b">
        <f t="shared" si="7"/>
        <v>0</v>
      </c>
      <c r="K78" t="b">
        <f t="shared" si="8"/>
        <v>0</v>
      </c>
      <c r="L78" t="b">
        <f t="shared" si="9"/>
        <v>0</v>
      </c>
      <c r="M78" t="str">
        <f t="shared" si="10"/>
        <v>SK</v>
      </c>
      <c r="N78" t="str">
        <f t="shared" si="10"/>
        <v>XR</v>
      </c>
      <c r="O78" t="str">
        <f t="shared" si="10"/>
        <v>TR</v>
      </c>
      <c r="P78" t="str">
        <f t="shared" si="10"/>
        <v>SK</v>
      </c>
      <c r="Q78" t="str">
        <f>VLOOKUP(D78,'[1]GROUP ANIMAL'!$J:$K,2,0)</f>
        <v>NUM</v>
      </c>
      <c r="R78" t="str">
        <f>VLOOKUP(E78,'[1]GROUP ANIMAL'!$J:$K,2,0)</f>
        <v>PIK</v>
      </c>
      <c r="S78" t="str">
        <f>VLOOKUP(F78,'[1]GROUP ANIMAL'!$J:$K,2,0)</f>
        <v>PIK</v>
      </c>
      <c r="T78" t="str">
        <f>VLOOKUP(G78,'[1]GROUP ANIMAL'!$J:$K,2,0)</f>
        <v>PIK</v>
      </c>
      <c r="U78" s="4" t="s">
        <v>48</v>
      </c>
      <c r="V78" t="str">
        <f>VLOOKUP(U78,'[1]GROUP ANIMAL'!$J:$K,2,0)</f>
        <v>PIK</v>
      </c>
    </row>
    <row r="79" spans="1:22" ht="21.6" x14ac:dyDescent="0.6">
      <c r="A79" s="11" t="s">
        <v>117</v>
      </c>
      <c r="B79" s="12">
        <v>44755</v>
      </c>
      <c r="C79" s="1">
        <v>316351</v>
      </c>
      <c r="D79" s="4" t="s">
        <v>105</v>
      </c>
      <c r="E79" s="4" t="s">
        <v>43</v>
      </c>
      <c r="F79" s="4" t="s">
        <v>63</v>
      </c>
      <c r="G79" s="4" t="s">
        <v>31</v>
      </c>
      <c r="I79" t="b">
        <f t="shared" si="6"/>
        <v>0</v>
      </c>
      <c r="J79" t="b">
        <f t="shared" si="7"/>
        <v>0</v>
      </c>
      <c r="K79" t="b">
        <f t="shared" si="8"/>
        <v>0</v>
      </c>
      <c r="L79" t="b">
        <f t="shared" si="9"/>
        <v>0</v>
      </c>
      <c r="M79" t="str">
        <f t="shared" si="10"/>
        <v>XR</v>
      </c>
      <c r="N79" t="str">
        <f t="shared" si="10"/>
        <v>SK</v>
      </c>
      <c r="O79" t="str">
        <f t="shared" si="10"/>
        <v>SK</v>
      </c>
      <c r="P79" t="str">
        <f t="shared" si="10"/>
        <v>TK</v>
      </c>
      <c r="Q79" t="str">
        <f>VLOOKUP(D79,'[1]GROUP ANIMAL'!$J:$K,2,0)</f>
        <v>SEEKHA</v>
      </c>
      <c r="R79" t="str">
        <f>VLOOKUP(E79,'[1]GROUP ANIMAL'!$J:$K,2,0)</f>
        <v>PIK</v>
      </c>
      <c r="S79" t="str">
        <f>VLOOKUP(F79,'[1]GROUP ANIMAL'!$J:$K,2,0)</f>
        <v>NUM</v>
      </c>
      <c r="T79" t="str">
        <f>VLOOKUP(G79,'[1]GROUP ANIMAL'!$J:$K,2,0)</f>
        <v>NUM</v>
      </c>
      <c r="U79" s="4" t="s">
        <v>141</v>
      </c>
      <c r="V79" t="str">
        <f>VLOOKUP(U79,'[1]GROUP ANIMAL'!$J:$K,2,0)</f>
        <v>SEEKHA</v>
      </c>
    </row>
    <row r="80" spans="1:22" ht="21.6" x14ac:dyDescent="0.6">
      <c r="A80" s="11" t="s">
        <v>116</v>
      </c>
      <c r="B80" s="12">
        <v>44757</v>
      </c>
      <c r="C80" s="2" t="s">
        <v>142</v>
      </c>
      <c r="D80" s="4" t="s">
        <v>114</v>
      </c>
      <c r="E80" s="4" t="s">
        <v>103</v>
      </c>
      <c r="F80" s="4" t="s">
        <v>37</v>
      </c>
      <c r="G80" s="4" t="s">
        <v>29</v>
      </c>
      <c r="H80" t="s">
        <v>115</v>
      </c>
      <c r="I80" t="b">
        <f t="shared" si="6"/>
        <v>1</v>
      </c>
      <c r="J80" t="b">
        <f t="shared" si="7"/>
        <v>0</v>
      </c>
      <c r="K80" t="b">
        <f t="shared" si="8"/>
        <v>0</v>
      </c>
      <c r="L80" t="b">
        <f t="shared" si="9"/>
        <v>0</v>
      </c>
      <c r="M80" t="str">
        <f t="shared" si="10"/>
        <v>XR</v>
      </c>
      <c r="N80" t="str">
        <f t="shared" si="10"/>
        <v>TR</v>
      </c>
      <c r="O80" t="str">
        <f t="shared" si="10"/>
        <v>XR</v>
      </c>
      <c r="P80" t="str">
        <f t="shared" si="10"/>
        <v>SK</v>
      </c>
      <c r="Q80" t="str">
        <f>VLOOKUP(D80,'[1]GROUP ANIMAL'!$J:$K,2,0)</f>
        <v>SEEKHA</v>
      </c>
      <c r="R80" t="str">
        <f>VLOOKUP(E80,'[1]GROUP ANIMAL'!$J:$K,2,0)</f>
        <v>SEEKHA</v>
      </c>
      <c r="S80" t="str">
        <f>VLOOKUP(F80,'[1]GROUP ANIMAL'!$J:$K,2,0)</f>
        <v>NUM</v>
      </c>
      <c r="T80" t="str">
        <f>VLOOKUP(G80,'[1]GROUP ANIMAL'!$J:$K,2,0)</f>
        <v>SEEKHA</v>
      </c>
      <c r="U80" s="4" t="s">
        <v>114</v>
      </c>
      <c r="V80" t="str">
        <f>VLOOKUP(U80,'[1]GROUP ANIMAL'!$J:$K,2,0)</f>
        <v>SEEKHA</v>
      </c>
    </row>
    <row r="81" spans="1:22" ht="21.6" x14ac:dyDescent="0.6">
      <c r="A81" s="11" t="s">
        <v>101</v>
      </c>
      <c r="B81" s="12">
        <v>44760</v>
      </c>
      <c r="C81" s="1">
        <v>546975</v>
      </c>
      <c r="D81" s="4" t="s">
        <v>56</v>
      </c>
      <c r="E81" s="4" t="s">
        <v>29</v>
      </c>
      <c r="F81" s="4" t="s">
        <v>71</v>
      </c>
      <c r="G81" s="4" t="s">
        <v>62</v>
      </c>
      <c r="I81" t="b">
        <f t="shared" si="6"/>
        <v>0</v>
      </c>
      <c r="J81" t="b">
        <f t="shared" si="7"/>
        <v>0</v>
      </c>
      <c r="K81" t="b">
        <f t="shared" si="8"/>
        <v>0</v>
      </c>
      <c r="L81" t="b">
        <f t="shared" si="9"/>
        <v>0</v>
      </c>
      <c r="M81" t="str">
        <f t="shared" si="10"/>
        <v>TR</v>
      </c>
      <c r="N81" t="str">
        <f t="shared" si="10"/>
        <v>SK</v>
      </c>
      <c r="O81" t="str">
        <f t="shared" si="10"/>
        <v>XR</v>
      </c>
      <c r="P81" t="str">
        <f t="shared" si="10"/>
        <v>TK</v>
      </c>
      <c r="Q81" t="str">
        <f>VLOOKUP(D81,'[1]GROUP ANIMAL'!$J:$K,2,0)</f>
        <v>PIK</v>
      </c>
      <c r="R81" t="str">
        <f>VLOOKUP(E81,'[1]GROUP ANIMAL'!$J:$K,2,0)</f>
        <v>SEEKHA</v>
      </c>
      <c r="S81" t="str">
        <f>VLOOKUP(F81,'[1]GROUP ANIMAL'!$J:$K,2,0)</f>
        <v>BOK</v>
      </c>
      <c r="T81" t="str">
        <f>VLOOKUP(G81,'[1]GROUP ANIMAL'!$J:$K,2,0)</f>
        <v>NUM</v>
      </c>
      <c r="U81" s="4" t="s">
        <v>49</v>
      </c>
      <c r="V81" t="str">
        <f>VLOOKUP(U81,'[1]GROUP ANIMAL'!$J:$K,2,0)</f>
        <v>SEEKHA</v>
      </c>
    </row>
    <row r="82" spans="1:22" ht="21.6" x14ac:dyDescent="0.6">
      <c r="A82" s="11" t="s">
        <v>117</v>
      </c>
      <c r="B82" s="12">
        <v>44762</v>
      </c>
      <c r="C82" s="1">
        <v>611768</v>
      </c>
      <c r="D82" s="4" t="s">
        <v>111</v>
      </c>
      <c r="E82" s="4" t="s">
        <v>109</v>
      </c>
      <c r="F82" s="4" t="s">
        <v>110</v>
      </c>
      <c r="G82" s="4" t="s">
        <v>109</v>
      </c>
      <c r="I82" t="b">
        <f t="shared" si="6"/>
        <v>0</v>
      </c>
      <c r="J82" t="b">
        <f t="shared" si="7"/>
        <v>0</v>
      </c>
      <c r="K82" t="b">
        <f t="shared" si="8"/>
        <v>0</v>
      </c>
      <c r="L82" t="b">
        <f t="shared" si="9"/>
        <v>0</v>
      </c>
      <c r="M82" t="str">
        <f t="shared" si="10"/>
        <v>SK</v>
      </c>
      <c r="N82" t="str">
        <f t="shared" si="10"/>
        <v>XR</v>
      </c>
      <c r="O82" t="str">
        <f t="shared" si="10"/>
        <v>SK</v>
      </c>
      <c r="P82" t="str">
        <f t="shared" si="10"/>
        <v>XR</v>
      </c>
      <c r="Q82" t="str">
        <f>VLOOKUP(D82,'[1]GROUP ANIMAL'!$J:$K,2,0)</f>
        <v>BOK</v>
      </c>
      <c r="R82" t="str">
        <f>VLOOKUP(E82,'[1]GROUP ANIMAL'!$J:$K,2,0)</f>
        <v>BOK</v>
      </c>
      <c r="S82" t="str">
        <f>VLOOKUP(F82,'[1]GROUP ANIMAL'!$J:$K,2,0)</f>
        <v>PIK</v>
      </c>
      <c r="T82" t="str">
        <f>VLOOKUP(G82,'[1]GROUP ANIMAL'!$J:$K,2,0)</f>
        <v>BOK</v>
      </c>
      <c r="U82" s="4" t="s">
        <v>135</v>
      </c>
      <c r="V82" t="str">
        <f>VLOOKUP(U82,'[1]GROUP ANIMAL'!$J:$K,2,0)</f>
        <v>PIK</v>
      </c>
    </row>
    <row r="83" spans="1:22" ht="21.6" x14ac:dyDescent="0.6">
      <c r="A83" s="11" t="s">
        <v>116</v>
      </c>
      <c r="B83" s="12">
        <v>44764</v>
      </c>
      <c r="C83" s="1">
        <v>870245</v>
      </c>
      <c r="D83" s="4" t="s">
        <v>42</v>
      </c>
      <c r="E83" s="4" t="s">
        <v>30</v>
      </c>
      <c r="F83" s="4" t="s">
        <v>54</v>
      </c>
      <c r="G83" s="4" t="s">
        <v>63</v>
      </c>
      <c r="I83" t="b">
        <f t="shared" si="6"/>
        <v>0</v>
      </c>
      <c r="J83" t="b">
        <f t="shared" si="7"/>
        <v>0</v>
      </c>
      <c r="K83" t="b">
        <f t="shared" si="8"/>
        <v>0</v>
      </c>
      <c r="L83" t="b">
        <f t="shared" si="9"/>
        <v>0</v>
      </c>
      <c r="M83" t="str">
        <f t="shared" si="10"/>
        <v>TR</v>
      </c>
      <c r="N83" t="str">
        <f t="shared" si="10"/>
        <v>XR</v>
      </c>
      <c r="O83" t="str">
        <f t="shared" si="10"/>
        <v>SK</v>
      </c>
      <c r="P83" t="str">
        <f t="shared" si="10"/>
        <v>SK</v>
      </c>
      <c r="Q83" t="str">
        <f>VLOOKUP(D83,'[1]GROUP ANIMAL'!$J:$K,2,0)</f>
        <v>PIK</v>
      </c>
      <c r="R83" t="str">
        <f>VLOOKUP(E83,'[1]GROUP ANIMAL'!$J:$K,2,0)</f>
        <v>NUM</v>
      </c>
      <c r="S83" t="str">
        <f>VLOOKUP(F83,'[1]GROUP ANIMAL'!$J:$K,2,0)</f>
        <v>SEEKHA</v>
      </c>
      <c r="T83" t="str">
        <f>VLOOKUP(G83,'[1]GROUP ANIMAL'!$J:$K,2,0)</f>
        <v>NUM</v>
      </c>
      <c r="U83" s="4" t="s">
        <v>64</v>
      </c>
      <c r="V83" t="str">
        <f>VLOOKUP(U83,'[1]GROUP ANIMAL'!$J:$K,2,0)</f>
        <v>SEEKHA</v>
      </c>
    </row>
    <row r="84" spans="1:22" ht="21.6" x14ac:dyDescent="0.6">
      <c r="A84" s="11" t="s">
        <v>101</v>
      </c>
      <c r="B84" s="12">
        <v>44767</v>
      </c>
      <c r="C84" s="1">
        <v>390192</v>
      </c>
      <c r="D84" s="4" t="s">
        <v>61</v>
      </c>
      <c r="E84" s="4" t="s">
        <v>61</v>
      </c>
      <c r="F84" s="4" t="s">
        <v>114</v>
      </c>
      <c r="G84" s="4" t="s">
        <v>37</v>
      </c>
      <c r="H84" t="s">
        <v>115</v>
      </c>
      <c r="I84" t="b">
        <f t="shared" si="6"/>
        <v>0</v>
      </c>
      <c r="J84" t="b">
        <f t="shared" si="7"/>
        <v>0</v>
      </c>
      <c r="K84" t="b">
        <f t="shared" si="8"/>
        <v>0</v>
      </c>
      <c r="L84" t="b">
        <f t="shared" si="9"/>
        <v>0</v>
      </c>
      <c r="M84" t="str">
        <f t="shared" si="10"/>
        <v>SK</v>
      </c>
      <c r="N84" t="str">
        <f t="shared" si="10"/>
        <v>SK</v>
      </c>
      <c r="O84" t="str">
        <f t="shared" si="10"/>
        <v>XR</v>
      </c>
      <c r="P84" t="str">
        <f t="shared" si="10"/>
        <v>XR</v>
      </c>
      <c r="Q84" t="str">
        <f>VLOOKUP(D84,'[1]GROUP ANIMAL'!$J:$K,2,0)</f>
        <v>SEEKHA</v>
      </c>
      <c r="R84" t="str">
        <f>VLOOKUP(E84,'[1]GROUP ANIMAL'!$J:$K,2,0)</f>
        <v>SEEKHA</v>
      </c>
      <c r="S84" t="str">
        <f>VLOOKUP(F84,'[1]GROUP ANIMAL'!$J:$K,2,0)</f>
        <v>SEEKHA</v>
      </c>
      <c r="T84" t="str">
        <f>VLOOKUP(G84,'[1]GROUP ANIMAL'!$J:$K,2,0)</f>
        <v>NUM</v>
      </c>
      <c r="U84" s="4" t="s">
        <v>50</v>
      </c>
      <c r="V84" t="str">
        <f>VLOOKUP(U84,'[1]GROUP ANIMAL'!$J:$K,2,0)</f>
        <v>SEEKHA</v>
      </c>
    </row>
    <row r="85" spans="1:22" ht="21.6" x14ac:dyDescent="0.6">
      <c r="A85" s="11" t="s">
        <v>117</v>
      </c>
      <c r="B85" s="12">
        <v>44769</v>
      </c>
      <c r="C85" s="1">
        <v>823087</v>
      </c>
      <c r="D85" s="4" t="s">
        <v>59</v>
      </c>
      <c r="E85" s="4" t="s">
        <v>102</v>
      </c>
      <c r="F85" s="4" t="s">
        <v>52</v>
      </c>
      <c r="G85" s="4" t="s">
        <v>77</v>
      </c>
      <c r="I85" t="b">
        <f t="shared" si="6"/>
        <v>0</v>
      </c>
      <c r="J85" t="b">
        <f t="shared" si="7"/>
        <v>0</v>
      </c>
      <c r="K85" t="b">
        <f t="shared" si="8"/>
        <v>0</v>
      </c>
      <c r="L85" t="b">
        <f t="shared" si="9"/>
        <v>0</v>
      </c>
      <c r="M85" t="str">
        <f t="shared" si="10"/>
        <v>TR</v>
      </c>
      <c r="N85" t="str">
        <f t="shared" si="10"/>
        <v>SK</v>
      </c>
      <c r="O85" t="str">
        <f t="shared" si="10"/>
        <v>TK</v>
      </c>
      <c r="P85" t="str">
        <f t="shared" si="10"/>
        <v>TK</v>
      </c>
      <c r="Q85" t="str">
        <f>VLOOKUP(D85,'[1]GROUP ANIMAL'!$J:$K,2,0)</f>
        <v>SEEKHA</v>
      </c>
      <c r="R85" t="str">
        <f>VLOOKUP(E85,'[1]GROUP ANIMAL'!$J:$K,2,0)</f>
        <v>PIK</v>
      </c>
      <c r="S85" t="str">
        <f>VLOOKUP(F85,'[1]GROUP ANIMAL'!$J:$K,2,0)</f>
        <v>BOK</v>
      </c>
      <c r="T85" t="str">
        <f>VLOOKUP(G85,'[1]GROUP ANIMAL'!$J:$K,2,0)</f>
        <v>SEEKHA</v>
      </c>
      <c r="U85" s="4" t="s">
        <v>46</v>
      </c>
      <c r="V85" t="str">
        <f>VLOOKUP(U85,'[1]GROUP ANIMAL'!$J:$K,2,0)</f>
        <v>SEEKHA</v>
      </c>
    </row>
    <row r="86" spans="1:22" ht="21.6" x14ac:dyDescent="0.6">
      <c r="A86" s="11" t="s">
        <v>116</v>
      </c>
      <c r="B86" s="12">
        <v>44771</v>
      </c>
      <c r="C86" s="1">
        <v>589239</v>
      </c>
      <c r="D86" s="4" t="s">
        <v>71</v>
      </c>
      <c r="E86" s="4" t="s">
        <v>102</v>
      </c>
      <c r="F86" s="4" t="s">
        <v>30</v>
      </c>
      <c r="G86" s="4" t="s">
        <v>42</v>
      </c>
      <c r="I86" t="b">
        <f t="shared" si="6"/>
        <v>0</v>
      </c>
      <c r="J86" t="b">
        <f t="shared" si="7"/>
        <v>0</v>
      </c>
      <c r="K86" t="b">
        <f t="shared" si="8"/>
        <v>1</v>
      </c>
      <c r="L86" t="b">
        <f t="shared" si="9"/>
        <v>0</v>
      </c>
      <c r="M86" t="str">
        <f t="shared" si="10"/>
        <v>XR</v>
      </c>
      <c r="N86" t="str">
        <f t="shared" si="10"/>
        <v>SK</v>
      </c>
      <c r="O86" t="str">
        <f t="shared" si="10"/>
        <v>XR</v>
      </c>
      <c r="P86" t="str">
        <f t="shared" si="10"/>
        <v>TR</v>
      </c>
      <c r="Q86" t="str">
        <f>VLOOKUP(D86,'[1]GROUP ANIMAL'!$J:$K,2,0)</f>
        <v>BOK</v>
      </c>
      <c r="R86" t="str">
        <f>VLOOKUP(E86,'[1]GROUP ANIMAL'!$J:$K,2,0)</f>
        <v>PIK</v>
      </c>
      <c r="S86" t="str">
        <f>VLOOKUP(F86,'[1]GROUP ANIMAL'!$J:$K,2,0)</f>
        <v>NUM</v>
      </c>
      <c r="T86" t="str">
        <f>VLOOKUP(G86,'[1]GROUP ANIMAL'!$J:$K,2,0)</f>
        <v>PIK</v>
      </c>
      <c r="U86" s="4" t="s">
        <v>30</v>
      </c>
      <c r="V86" t="str">
        <f>VLOOKUP(U86,'[1]GROUP ANIMAL'!$J:$K,2,0)</f>
        <v>NUM</v>
      </c>
    </row>
    <row r="87" spans="1:22" ht="21.6" x14ac:dyDescent="0.6">
      <c r="A87" s="11" t="s">
        <v>101</v>
      </c>
      <c r="B87" s="12">
        <v>44774</v>
      </c>
      <c r="C87" s="1">
        <v>799481</v>
      </c>
      <c r="D87" s="4" t="s">
        <v>29</v>
      </c>
      <c r="E87" s="4" t="s">
        <v>38</v>
      </c>
      <c r="F87" s="4" t="s">
        <v>42</v>
      </c>
      <c r="G87" s="4" t="s">
        <v>61</v>
      </c>
      <c r="I87" t="b">
        <f t="shared" si="6"/>
        <v>0</v>
      </c>
      <c r="J87" t="b">
        <f t="shared" si="7"/>
        <v>0</v>
      </c>
      <c r="K87" t="b">
        <f t="shared" si="8"/>
        <v>0</v>
      </c>
      <c r="L87" t="b">
        <f t="shared" si="9"/>
        <v>0</v>
      </c>
      <c r="M87" t="str">
        <f t="shared" si="10"/>
        <v>SK</v>
      </c>
      <c r="N87" t="str">
        <f t="shared" si="10"/>
        <v>TK</v>
      </c>
      <c r="O87" t="str">
        <f t="shared" si="10"/>
        <v>TR</v>
      </c>
      <c r="P87" t="str">
        <f t="shared" si="10"/>
        <v>SK</v>
      </c>
      <c r="Q87" t="str">
        <f>VLOOKUP(D87,'[1]GROUP ANIMAL'!$J:$K,2,0)</f>
        <v>SEEKHA</v>
      </c>
      <c r="R87" t="str">
        <f>VLOOKUP(E87,'[1]GROUP ANIMAL'!$J:$K,2,0)</f>
        <v>PIK</v>
      </c>
      <c r="S87" t="str">
        <f>VLOOKUP(F87,'[1]GROUP ANIMAL'!$J:$K,2,0)</f>
        <v>PIK</v>
      </c>
      <c r="T87" t="str">
        <f>VLOOKUP(G87,'[1]GROUP ANIMAL'!$J:$K,2,0)</f>
        <v>SEEKHA</v>
      </c>
      <c r="U87" s="4" t="s">
        <v>51</v>
      </c>
      <c r="V87" t="str">
        <f>VLOOKUP(U87,'[1]GROUP ANIMAL'!$J:$K,2,0)</f>
        <v>NUM</v>
      </c>
    </row>
    <row r="88" spans="1:22" ht="21.6" x14ac:dyDescent="0.6">
      <c r="A88" s="11" t="s">
        <v>117</v>
      </c>
      <c r="B88" s="12">
        <v>44776</v>
      </c>
      <c r="C88" s="1">
        <v>801049</v>
      </c>
      <c r="D88" s="4" t="s">
        <v>30</v>
      </c>
      <c r="E88" s="4" t="s">
        <v>39</v>
      </c>
      <c r="F88" s="4" t="s">
        <v>108</v>
      </c>
      <c r="G88" s="4" t="s">
        <v>62</v>
      </c>
      <c r="I88" t="b">
        <f t="shared" si="6"/>
        <v>0</v>
      </c>
      <c r="J88" t="b">
        <f t="shared" si="7"/>
        <v>0</v>
      </c>
      <c r="K88" t="b">
        <f t="shared" si="8"/>
        <v>0</v>
      </c>
      <c r="L88" t="b">
        <f t="shared" si="9"/>
        <v>0</v>
      </c>
      <c r="M88" t="str">
        <f t="shared" si="10"/>
        <v>XR</v>
      </c>
      <c r="N88" t="str">
        <f t="shared" si="10"/>
        <v>XR</v>
      </c>
      <c r="O88" t="str">
        <f t="shared" si="10"/>
        <v>SK</v>
      </c>
      <c r="P88" t="str">
        <f t="shared" si="10"/>
        <v>TK</v>
      </c>
      <c r="Q88" t="str">
        <f>VLOOKUP(D88,'[1]GROUP ANIMAL'!$J:$K,2,0)</f>
        <v>NUM</v>
      </c>
      <c r="R88" t="str">
        <f>VLOOKUP(E88,'[1]GROUP ANIMAL'!$J:$K,2,0)</f>
        <v>PIK</v>
      </c>
      <c r="S88" t="str">
        <f>VLOOKUP(F88,'[1]GROUP ANIMAL'!$J:$K,2,0)</f>
        <v>BOK</v>
      </c>
      <c r="T88" t="str">
        <f>VLOOKUP(G88,'[1]GROUP ANIMAL'!$J:$K,2,0)</f>
        <v>NUM</v>
      </c>
      <c r="U88" s="4" t="s">
        <v>58</v>
      </c>
      <c r="V88" t="str">
        <f>VLOOKUP(U88,'[1]GROUP ANIMAL'!$J:$K,2,0)</f>
        <v>SEEKHA</v>
      </c>
    </row>
    <row r="89" spans="1:22" ht="21.6" x14ac:dyDescent="0.6">
      <c r="A89" s="11" t="s">
        <v>116</v>
      </c>
      <c r="B89" s="12">
        <v>44778</v>
      </c>
      <c r="C89" s="1">
        <v>437543</v>
      </c>
      <c r="D89" s="4" t="s">
        <v>71</v>
      </c>
      <c r="E89" s="4" t="s">
        <v>29</v>
      </c>
      <c r="F89" s="4" t="s">
        <v>38</v>
      </c>
      <c r="G89" s="4" t="s">
        <v>108</v>
      </c>
      <c r="I89" t="b">
        <f t="shared" si="6"/>
        <v>0</v>
      </c>
      <c r="J89" t="b">
        <f t="shared" si="7"/>
        <v>0</v>
      </c>
      <c r="K89" t="b">
        <f t="shared" si="8"/>
        <v>0</v>
      </c>
      <c r="L89" t="b">
        <f t="shared" si="9"/>
        <v>0</v>
      </c>
      <c r="M89" t="str">
        <f t="shared" si="10"/>
        <v>XR</v>
      </c>
      <c r="N89" t="str">
        <f t="shared" si="10"/>
        <v>SK</v>
      </c>
      <c r="O89" t="str">
        <f t="shared" si="10"/>
        <v>TK</v>
      </c>
      <c r="P89" t="str">
        <f t="shared" si="10"/>
        <v>SK</v>
      </c>
      <c r="Q89" t="str">
        <f>VLOOKUP(D89,'[1]GROUP ANIMAL'!$J:$K,2,0)</f>
        <v>BOK</v>
      </c>
      <c r="R89" t="str">
        <f>VLOOKUP(E89,'[1]GROUP ANIMAL'!$J:$K,2,0)</f>
        <v>SEEKHA</v>
      </c>
      <c r="S89" t="str">
        <f>VLOOKUP(F89,'[1]GROUP ANIMAL'!$J:$K,2,0)</f>
        <v>PIK</v>
      </c>
      <c r="T89" t="str">
        <f>VLOOKUP(G89,'[1]GROUP ANIMAL'!$J:$K,2,0)</f>
        <v>BOK</v>
      </c>
      <c r="U89" s="4" t="s">
        <v>143</v>
      </c>
      <c r="V89" t="str">
        <f>VLOOKUP(U89,'[1]GROUP ANIMAL'!$J:$K,2,0)</f>
        <v>PIK</v>
      </c>
    </row>
    <row r="90" spans="1:22" ht="21.6" x14ac:dyDescent="0.6">
      <c r="A90" s="11" t="s">
        <v>101</v>
      </c>
      <c r="B90" s="12">
        <v>44781</v>
      </c>
      <c r="C90" s="1">
        <v>952808</v>
      </c>
      <c r="D90" s="4" t="s">
        <v>43</v>
      </c>
      <c r="E90" s="4" t="s">
        <v>102</v>
      </c>
      <c r="F90" s="4" t="s">
        <v>77</v>
      </c>
      <c r="G90" s="4" t="s">
        <v>52</v>
      </c>
      <c r="I90" t="b">
        <f t="shared" si="6"/>
        <v>0</v>
      </c>
      <c r="J90" t="b">
        <f t="shared" si="7"/>
        <v>0</v>
      </c>
      <c r="K90" t="b">
        <f t="shared" si="8"/>
        <v>0</v>
      </c>
      <c r="L90" t="b">
        <f t="shared" si="9"/>
        <v>1</v>
      </c>
      <c r="M90" t="str">
        <f t="shared" si="10"/>
        <v>SK</v>
      </c>
      <c r="N90" t="str">
        <f t="shared" si="10"/>
        <v>SK</v>
      </c>
      <c r="O90" t="str">
        <f t="shared" si="10"/>
        <v>TK</v>
      </c>
      <c r="P90" t="str">
        <f t="shared" si="10"/>
        <v>TK</v>
      </c>
      <c r="Q90" t="str">
        <f>VLOOKUP(D90,'[1]GROUP ANIMAL'!$J:$K,2,0)</f>
        <v>PIK</v>
      </c>
      <c r="R90" t="str">
        <f>VLOOKUP(E90,'[1]GROUP ANIMAL'!$J:$K,2,0)</f>
        <v>PIK</v>
      </c>
      <c r="S90" t="str">
        <f>VLOOKUP(F90,'[1]GROUP ANIMAL'!$J:$K,2,0)</f>
        <v>SEEKHA</v>
      </c>
      <c r="T90" t="str">
        <f>VLOOKUP(G90,'[1]GROUP ANIMAL'!$J:$K,2,0)</f>
        <v>BOK</v>
      </c>
      <c r="U90" s="4" t="s">
        <v>52</v>
      </c>
      <c r="V90" t="str">
        <f>VLOOKUP(U90,'[1]GROUP ANIMAL'!$J:$K,2,0)</f>
        <v>BOK</v>
      </c>
    </row>
    <row r="91" spans="1:22" ht="21.6" x14ac:dyDescent="0.6">
      <c r="A91" s="11" t="s">
        <v>117</v>
      </c>
      <c r="B91" s="12">
        <v>44783</v>
      </c>
      <c r="C91" s="1">
        <v>452576</v>
      </c>
      <c r="D91" s="4" t="s">
        <v>39</v>
      </c>
      <c r="E91" s="4" t="s">
        <v>62</v>
      </c>
      <c r="F91" s="4" t="s">
        <v>31</v>
      </c>
      <c r="G91" s="4" t="s">
        <v>104</v>
      </c>
      <c r="I91" t="b">
        <f t="shared" si="6"/>
        <v>0</v>
      </c>
      <c r="J91" t="b">
        <f t="shared" si="7"/>
        <v>0</v>
      </c>
      <c r="K91" t="b">
        <f t="shared" si="8"/>
        <v>0</v>
      </c>
      <c r="L91" t="b">
        <f t="shared" si="9"/>
        <v>0</v>
      </c>
      <c r="M91" t="str">
        <f t="shared" si="10"/>
        <v>XR</v>
      </c>
      <c r="N91" t="str">
        <f t="shared" si="10"/>
        <v>TK</v>
      </c>
      <c r="O91" t="str">
        <f t="shared" si="10"/>
        <v>TK</v>
      </c>
      <c r="P91" t="str">
        <f t="shared" si="10"/>
        <v>SK</v>
      </c>
      <c r="Q91" t="str">
        <f>VLOOKUP(D91,'[1]GROUP ANIMAL'!$J:$K,2,0)</f>
        <v>PIK</v>
      </c>
      <c r="R91" t="str">
        <f>VLOOKUP(E91,'[1]GROUP ANIMAL'!$J:$K,2,0)</f>
        <v>NUM</v>
      </c>
      <c r="S91" t="str">
        <f>VLOOKUP(F91,'[1]GROUP ANIMAL'!$J:$K,2,0)</f>
        <v>NUM</v>
      </c>
      <c r="T91" t="str">
        <f>VLOOKUP(G91,'[1]GROUP ANIMAL'!$J:$K,2,0)</f>
        <v>PIK</v>
      </c>
      <c r="U91" s="4" t="s">
        <v>144</v>
      </c>
      <c r="V91" t="str">
        <f>VLOOKUP(U91,'[1]GROUP ANIMAL'!$J:$K,2,0)</f>
        <v>SEEKHA</v>
      </c>
    </row>
    <row r="92" spans="1:22" ht="21.6" x14ac:dyDescent="0.6">
      <c r="A92" s="11" t="s">
        <v>116</v>
      </c>
      <c r="B92" s="12">
        <v>44785</v>
      </c>
      <c r="C92" s="1">
        <v>430399</v>
      </c>
      <c r="D92" s="4" t="s">
        <v>37</v>
      </c>
      <c r="E92" s="4" t="s">
        <v>104</v>
      </c>
      <c r="F92" s="4" t="s">
        <v>31</v>
      </c>
      <c r="G92" s="4" t="s">
        <v>60</v>
      </c>
      <c r="I92" t="b">
        <f t="shared" si="6"/>
        <v>0</v>
      </c>
      <c r="J92" t="b">
        <f t="shared" si="7"/>
        <v>0</v>
      </c>
      <c r="K92" t="b">
        <f t="shared" si="8"/>
        <v>0</v>
      </c>
      <c r="L92" t="b">
        <f t="shared" si="9"/>
        <v>0</v>
      </c>
      <c r="M92" t="str">
        <f t="shared" si="10"/>
        <v>XR</v>
      </c>
      <c r="N92" t="str">
        <f t="shared" si="10"/>
        <v>SK</v>
      </c>
      <c r="O92" t="str">
        <f t="shared" si="10"/>
        <v>TK</v>
      </c>
      <c r="P92" t="str">
        <f t="shared" si="10"/>
        <v>TK</v>
      </c>
      <c r="Q92" t="str">
        <f>VLOOKUP(D92,'[1]GROUP ANIMAL'!$J:$K,2,0)</f>
        <v>NUM</v>
      </c>
      <c r="R92" t="str">
        <f>VLOOKUP(E92,'[1]GROUP ANIMAL'!$J:$K,2,0)</f>
        <v>PIK</v>
      </c>
      <c r="S92" t="str">
        <f>VLOOKUP(F92,'[1]GROUP ANIMAL'!$J:$K,2,0)</f>
        <v>NUM</v>
      </c>
      <c r="T92" t="str">
        <f>VLOOKUP(G92,'[1]GROUP ANIMAL'!$J:$K,2,0)</f>
        <v>PIK</v>
      </c>
      <c r="U92" s="4" t="s">
        <v>118</v>
      </c>
      <c r="V92" t="str">
        <f>VLOOKUP(U92,'[1]GROUP ANIMAL'!$J:$K,2,0)</f>
        <v>PIK</v>
      </c>
    </row>
    <row r="93" spans="1:22" ht="21.6" x14ac:dyDescent="0.6">
      <c r="A93" s="11" t="s">
        <v>101</v>
      </c>
      <c r="B93" s="12">
        <v>44788</v>
      </c>
      <c r="C93" s="1">
        <v>391259</v>
      </c>
      <c r="D93" s="4" t="s">
        <v>76</v>
      </c>
      <c r="E93" s="4" t="s">
        <v>75</v>
      </c>
      <c r="F93" s="4" t="s">
        <v>71</v>
      </c>
      <c r="G93" s="4" t="s">
        <v>39</v>
      </c>
      <c r="I93" t="b">
        <f t="shared" si="6"/>
        <v>0</v>
      </c>
      <c r="J93" t="b">
        <f t="shared" si="7"/>
        <v>0</v>
      </c>
      <c r="K93" t="b">
        <f t="shared" si="8"/>
        <v>0</v>
      </c>
      <c r="L93" t="b">
        <f t="shared" si="9"/>
        <v>0</v>
      </c>
      <c r="M93" t="str">
        <f t="shared" si="10"/>
        <v>TR</v>
      </c>
      <c r="N93" t="str">
        <f t="shared" si="10"/>
        <v>TR</v>
      </c>
      <c r="O93" t="str">
        <f t="shared" si="10"/>
        <v>XR</v>
      </c>
      <c r="P93" t="str">
        <f t="shared" si="10"/>
        <v>XR</v>
      </c>
      <c r="Q93" t="str">
        <f>VLOOKUP(D93,'[1]GROUP ANIMAL'!$J:$K,2,0)</f>
        <v>SEEKHA</v>
      </c>
      <c r="R93" t="str">
        <f>VLOOKUP(E93,'[1]GROUP ANIMAL'!$J:$K,2,0)</f>
        <v>NUM</v>
      </c>
      <c r="S93" t="str">
        <f>VLOOKUP(F93,'[1]GROUP ANIMAL'!$J:$K,2,0)</f>
        <v>BOK</v>
      </c>
      <c r="T93" t="str">
        <f>VLOOKUP(G93,'[1]GROUP ANIMAL'!$J:$K,2,0)</f>
        <v>PIK</v>
      </c>
      <c r="U93" s="4" t="s">
        <v>53</v>
      </c>
      <c r="V93" t="str">
        <f>VLOOKUP(U93,'[1]GROUP ANIMAL'!$J:$K,2,0)</f>
        <v>PIK</v>
      </c>
    </row>
    <row r="94" spans="1:22" ht="21.6" x14ac:dyDescent="0.6">
      <c r="A94" s="11" t="s">
        <v>117</v>
      </c>
      <c r="B94" s="12">
        <v>44790</v>
      </c>
      <c r="C94" s="1">
        <v>147476</v>
      </c>
      <c r="D94" s="4" t="s">
        <v>71</v>
      </c>
      <c r="E94" s="4" t="s">
        <v>26</v>
      </c>
      <c r="F94" s="4" t="s">
        <v>42</v>
      </c>
      <c r="G94" s="4" t="s">
        <v>62</v>
      </c>
      <c r="I94" t="b">
        <f t="shared" si="6"/>
        <v>0</v>
      </c>
      <c r="J94" t="b">
        <f t="shared" si="7"/>
        <v>0</v>
      </c>
      <c r="K94" t="b">
        <f t="shared" si="8"/>
        <v>0</v>
      </c>
      <c r="L94" t="b">
        <f t="shared" si="9"/>
        <v>0</v>
      </c>
      <c r="M94" t="str">
        <f t="shared" si="10"/>
        <v>XR</v>
      </c>
      <c r="N94" t="str">
        <f t="shared" si="10"/>
        <v>TR</v>
      </c>
      <c r="O94" t="str">
        <f t="shared" si="10"/>
        <v>TR</v>
      </c>
      <c r="P94" t="str">
        <f t="shared" si="10"/>
        <v>TK</v>
      </c>
      <c r="Q94" t="str">
        <f>VLOOKUP(D94,'[1]GROUP ANIMAL'!$J:$K,2,0)</f>
        <v>BOK</v>
      </c>
      <c r="R94" t="str">
        <f>VLOOKUP(E94,'[1]GROUP ANIMAL'!$J:$K,2,0)</f>
        <v>PIK</v>
      </c>
      <c r="S94" t="str">
        <f>VLOOKUP(F94,'[1]GROUP ANIMAL'!$J:$K,2,0)</f>
        <v>PIK</v>
      </c>
      <c r="T94" t="str">
        <f>VLOOKUP(G94,'[1]GROUP ANIMAL'!$J:$K,2,0)</f>
        <v>NUM</v>
      </c>
      <c r="U94" s="4" t="s">
        <v>144</v>
      </c>
      <c r="V94" t="str">
        <f>VLOOKUP(U94,'[1]GROUP ANIMAL'!$J:$K,2,0)</f>
        <v>SEEKHA</v>
      </c>
    </row>
    <row r="95" spans="1:22" ht="21.6" x14ac:dyDescent="0.6">
      <c r="A95" s="11" t="s">
        <v>116</v>
      </c>
      <c r="B95" s="12">
        <v>44792</v>
      </c>
      <c r="C95" s="1">
        <v>646345</v>
      </c>
      <c r="D95" s="4" t="s">
        <v>77</v>
      </c>
      <c r="E95" s="4" t="s">
        <v>112</v>
      </c>
      <c r="F95" s="4" t="s">
        <v>102</v>
      </c>
      <c r="G95" s="4" t="s">
        <v>26</v>
      </c>
      <c r="I95" t="b">
        <f t="shared" si="6"/>
        <v>0</v>
      </c>
      <c r="J95" t="b">
        <f t="shared" si="7"/>
        <v>0</v>
      </c>
      <c r="K95" t="b">
        <f t="shared" si="8"/>
        <v>0</v>
      </c>
      <c r="L95" t="b">
        <f t="shared" si="9"/>
        <v>0</v>
      </c>
      <c r="M95" t="str">
        <f t="shared" si="10"/>
        <v>TK</v>
      </c>
      <c r="N95" t="str">
        <f t="shared" si="10"/>
        <v>TK</v>
      </c>
      <c r="O95" t="str">
        <f t="shared" si="10"/>
        <v>SK</v>
      </c>
      <c r="P95" t="str">
        <f t="shared" si="10"/>
        <v>TR</v>
      </c>
      <c r="Q95" t="str">
        <f>VLOOKUP(D95,'[1]GROUP ANIMAL'!$J:$K,2,0)</f>
        <v>SEEKHA</v>
      </c>
      <c r="R95" t="str">
        <f>VLOOKUP(E95,'[1]GROUP ANIMAL'!$J:$K,2,0)</f>
        <v>SEEKHA</v>
      </c>
      <c r="S95" t="str">
        <f>VLOOKUP(F95,'[1]GROUP ANIMAL'!$J:$K,2,0)</f>
        <v>PIK</v>
      </c>
      <c r="T95" t="str">
        <f>VLOOKUP(G95,'[1]GROUP ANIMAL'!$J:$K,2,0)</f>
        <v>PIK</v>
      </c>
      <c r="U95" s="4" t="s">
        <v>64</v>
      </c>
      <c r="V95" t="str">
        <f>VLOOKUP(U95,'[1]GROUP ANIMAL'!$J:$K,2,0)</f>
        <v>SEEKHA</v>
      </c>
    </row>
    <row r="96" spans="1:22" ht="21.6" x14ac:dyDescent="0.6">
      <c r="A96" s="11" t="s">
        <v>101</v>
      </c>
      <c r="B96" s="12">
        <v>44795</v>
      </c>
      <c r="C96" s="1">
        <v>409636</v>
      </c>
      <c r="D96" s="4" t="s">
        <v>33</v>
      </c>
      <c r="E96" s="4" t="s">
        <v>108</v>
      </c>
      <c r="F96" s="4" t="s">
        <v>111</v>
      </c>
      <c r="G96" s="4" t="s">
        <v>62</v>
      </c>
      <c r="H96" t="s">
        <v>107</v>
      </c>
      <c r="I96" t="b">
        <f t="shared" si="6"/>
        <v>0</v>
      </c>
      <c r="J96" t="b">
        <f t="shared" si="7"/>
        <v>0</v>
      </c>
      <c r="K96" t="b">
        <f t="shared" si="8"/>
        <v>0</v>
      </c>
      <c r="L96" t="b">
        <f t="shared" si="9"/>
        <v>0</v>
      </c>
      <c r="M96" t="str">
        <f t="shared" si="10"/>
        <v>TK</v>
      </c>
      <c r="N96" t="str">
        <f t="shared" si="10"/>
        <v>SK</v>
      </c>
      <c r="O96" t="str">
        <f t="shared" si="10"/>
        <v>SK</v>
      </c>
      <c r="P96" t="str">
        <f t="shared" si="10"/>
        <v>TK</v>
      </c>
      <c r="Q96" t="str">
        <f>VLOOKUP(D96,'[1]GROUP ANIMAL'!$J:$K,2,0)</f>
        <v>SEEKHA</v>
      </c>
      <c r="R96" t="str">
        <f>VLOOKUP(E96,'[1]GROUP ANIMAL'!$J:$K,2,0)</f>
        <v>BOK</v>
      </c>
      <c r="S96" t="str">
        <f>VLOOKUP(F96,'[1]GROUP ANIMAL'!$J:$K,2,0)</f>
        <v>BOK</v>
      </c>
      <c r="T96" t="str">
        <f>VLOOKUP(G96,'[1]GROUP ANIMAL'!$J:$K,2,0)</f>
        <v>NUM</v>
      </c>
      <c r="U96" s="4" t="s">
        <v>54</v>
      </c>
      <c r="V96" t="str">
        <f>VLOOKUP(U96,'[1]GROUP ANIMAL'!$J:$K,2,0)</f>
        <v>SEEKHA</v>
      </c>
    </row>
    <row r="97" spans="1:22" ht="21.6" x14ac:dyDescent="0.6">
      <c r="A97" s="11" t="s">
        <v>117</v>
      </c>
      <c r="B97" s="12">
        <v>44797</v>
      </c>
      <c r="C97" s="2" t="s">
        <v>145</v>
      </c>
      <c r="D97" s="4" t="s">
        <v>63</v>
      </c>
      <c r="E97" s="4" t="s">
        <v>104</v>
      </c>
      <c r="F97" s="4" t="s">
        <v>61</v>
      </c>
      <c r="G97" s="4" t="s">
        <v>108</v>
      </c>
      <c r="I97" t="b">
        <f t="shared" si="6"/>
        <v>0</v>
      </c>
      <c r="J97" t="b">
        <f t="shared" si="7"/>
        <v>0</v>
      </c>
      <c r="K97" t="b">
        <f t="shared" si="8"/>
        <v>0</v>
      </c>
      <c r="L97" t="b">
        <f t="shared" si="9"/>
        <v>0</v>
      </c>
      <c r="M97" t="str">
        <f t="shared" si="10"/>
        <v>SK</v>
      </c>
      <c r="N97" t="str">
        <f t="shared" si="10"/>
        <v>SK</v>
      </c>
      <c r="O97" t="str">
        <f t="shared" si="10"/>
        <v>SK</v>
      </c>
      <c r="P97" t="str">
        <f t="shared" si="10"/>
        <v>SK</v>
      </c>
      <c r="Q97" t="str">
        <f>VLOOKUP(D97,'[1]GROUP ANIMAL'!$J:$K,2,0)</f>
        <v>NUM</v>
      </c>
      <c r="R97" t="str">
        <f>VLOOKUP(E97,'[1]GROUP ANIMAL'!$J:$K,2,0)</f>
        <v>PIK</v>
      </c>
      <c r="S97" t="str">
        <f>VLOOKUP(F97,'[1]GROUP ANIMAL'!$J:$K,2,0)</f>
        <v>SEEKHA</v>
      </c>
      <c r="T97" t="str">
        <f>VLOOKUP(G97,'[1]GROUP ANIMAL'!$J:$K,2,0)</f>
        <v>BOK</v>
      </c>
      <c r="U97" s="4" t="s">
        <v>31</v>
      </c>
      <c r="V97" t="str">
        <f>VLOOKUP(U97,'[1]GROUP ANIMAL'!$J:$K,2,0)</f>
        <v>NUM</v>
      </c>
    </row>
    <row r="98" spans="1:22" ht="21.6" x14ac:dyDescent="0.6">
      <c r="A98" s="11" t="s">
        <v>116</v>
      </c>
      <c r="B98" s="12">
        <v>44799</v>
      </c>
      <c r="C98" s="1">
        <v>894446</v>
      </c>
      <c r="D98" s="4" t="s">
        <v>65</v>
      </c>
      <c r="E98" s="4" t="s">
        <v>109</v>
      </c>
      <c r="F98" s="4" t="s">
        <v>54</v>
      </c>
      <c r="G98" s="4" t="s">
        <v>41</v>
      </c>
      <c r="I98" t="b">
        <f t="shared" si="6"/>
        <v>0</v>
      </c>
      <c r="J98" t="b">
        <f t="shared" si="7"/>
        <v>0</v>
      </c>
      <c r="K98" t="b">
        <f t="shared" si="8"/>
        <v>0</v>
      </c>
      <c r="L98" t="b">
        <f t="shared" si="9"/>
        <v>0</v>
      </c>
      <c r="M98" t="str">
        <f t="shared" si="10"/>
        <v>XR</v>
      </c>
      <c r="N98" t="str">
        <f t="shared" si="10"/>
        <v>XR</v>
      </c>
      <c r="O98" t="str">
        <f t="shared" si="10"/>
        <v>SK</v>
      </c>
      <c r="P98" t="str">
        <f t="shared" si="10"/>
        <v>TR</v>
      </c>
      <c r="Q98" t="str">
        <f>VLOOKUP(D98,'[1]GROUP ANIMAL'!$J:$K,2,0)</f>
        <v>PIK</v>
      </c>
      <c r="R98" t="str">
        <f>VLOOKUP(E98,'[1]GROUP ANIMAL'!$J:$K,2,0)</f>
        <v>BOK</v>
      </c>
      <c r="S98" t="str">
        <f>VLOOKUP(F98,'[1]GROUP ANIMAL'!$J:$K,2,0)</f>
        <v>SEEKHA</v>
      </c>
      <c r="T98" t="str">
        <f>VLOOKUP(G98,'[1]GROUP ANIMAL'!$J:$K,2,0)</f>
        <v>SEEKHA</v>
      </c>
      <c r="U98" s="4" t="s">
        <v>69</v>
      </c>
      <c r="V98" t="str">
        <f>VLOOKUP(U98,'[1]GROUP ANIMAL'!$J:$K,2,0)</f>
        <v>SEEKHA</v>
      </c>
    </row>
    <row r="99" spans="1:22" ht="21.6" x14ac:dyDescent="0.6">
      <c r="A99" s="11" t="s">
        <v>101</v>
      </c>
      <c r="B99" s="12">
        <v>44802</v>
      </c>
      <c r="C99" s="1">
        <v>788618</v>
      </c>
      <c r="D99" s="4" t="s">
        <v>75</v>
      </c>
      <c r="E99" s="4" t="s">
        <v>63</v>
      </c>
      <c r="F99" s="4" t="s">
        <v>34</v>
      </c>
      <c r="G99" s="4" t="s">
        <v>41</v>
      </c>
      <c r="I99" t="b">
        <f t="shared" si="6"/>
        <v>0</v>
      </c>
      <c r="J99" t="b">
        <f t="shared" si="7"/>
        <v>0</v>
      </c>
      <c r="K99" t="b">
        <f t="shared" si="8"/>
        <v>0</v>
      </c>
      <c r="L99" t="b">
        <f t="shared" si="9"/>
        <v>0</v>
      </c>
      <c r="M99" t="str">
        <f t="shared" si="10"/>
        <v>TR</v>
      </c>
      <c r="N99" t="str">
        <f t="shared" si="10"/>
        <v>SK</v>
      </c>
      <c r="O99" t="str">
        <f t="shared" si="10"/>
        <v>XR</v>
      </c>
      <c r="P99" t="str">
        <f t="shared" si="10"/>
        <v>TR</v>
      </c>
      <c r="Q99" s="15" t="str">
        <f>VLOOKUP(D99,'[1]GROUP ANIMAL'!$J:$K,2,0)</f>
        <v>NUM</v>
      </c>
      <c r="R99" s="15" t="str">
        <f>VLOOKUP(E99,'[1]GROUP ANIMAL'!$J:$K,2,0)</f>
        <v>NUM</v>
      </c>
      <c r="S99" s="15" t="str">
        <f>VLOOKUP(F99,'[1]GROUP ANIMAL'!$J:$K,2,0)</f>
        <v>PIK</v>
      </c>
      <c r="T99" s="15" t="str">
        <f>VLOOKUP(G99,'[1]GROUP ANIMAL'!$J:$K,2,0)</f>
        <v>SEEKHA</v>
      </c>
      <c r="U99" s="4" t="s">
        <v>28</v>
      </c>
      <c r="V99" t="str">
        <f>VLOOKUP(U99,'[1]GROUP ANIMAL'!$J:$K,2,0)</f>
        <v>SEEKHA</v>
      </c>
    </row>
    <row r="100" spans="1:22" ht="21.6" x14ac:dyDescent="0.6">
      <c r="A100" s="11" t="s">
        <v>117</v>
      </c>
      <c r="B100" s="12">
        <v>44804</v>
      </c>
      <c r="C100" s="1">
        <v>678408</v>
      </c>
      <c r="D100" s="4" t="s">
        <v>34</v>
      </c>
      <c r="E100" s="4" t="s">
        <v>65</v>
      </c>
      <c r="F100" s="4" t="s">
        <v>31</v>
      </c>
      <c r="G100" s="4" t="s">
        <v>114</v>
      </c>
      <c r="I100" t="b">
        <f t="shared" si="6"/>
        <v>0</v>
      </c>
      <c r="J100" t="b">
        <f t="shared" si="7"/>
        <v>0</v>
      </c>
      <c r="K100" t="b">
        <f t="shared" si="8"/>
        <v>0</v>
      </c>
      <c r="L100" t="b">
        <f t="shared" si="9"/>
        <v>0</v>
      </c>
      <c r="M100" t="str">
        <f t="shared" si="10"/>
        <v>XR</v>
      </c>
      <c r="N100" t="str">
        <f t="shared" si="10"/>
        <v>XR</v>
      </c>
      <c r="O100" t="str">
        <f t="shared" si="10"/>
        <v>TK</v>
      </c>
      <c r="P100" t="str">
        <f t="shared" si="10"/>
        <v>XR</v>
      </c>
      <c r="Q100" t="str">
        <f>VLOOKUP(D100,'[1]GROUP ANIMAL'!$J:$K,2,0)</f>
        <v>PIK</v>
      </c>
      <c r="R100" t="str">
        <f>VLOOKUP(E100,'[1]GROUP ANIMAL'!$J:$K,2,0)</f>
        <v>PIK</v>
      </c>
      <c r="S100" t="str">
        <f>VLOOKUP(F100,'[1]GROUP ANIMAL'!$J:$K,2,0)</f>
        <v>NUM</v>
      </c>
      <c r="T100" t="str">
        <f>VLOOKUP(G100,'[1]GROUP ANIMAL'!$J:$K,2,0)</f>
        <v>SEEKHA</v>
      </c>
      <c r="U100" s="4" t="s">
        <v>52</v>
      </c>
      <c r="V100" t="str">
        <f>VLOOKUP(U100,'[1]GROUP ANIMAL'!$J:$K,2,0)</f>
        <v>BOK</v>
      </c>
    </row>
    <row r="101" spans="1:22" ht="21.6" x14ac:dyDescent="0.6">
      <c r="A101" s="11" t="s">
        <v>116</v>
      </c>
      <c r="B101" s="12">
        <v>44806</v>
      </c>
      <c r="C101" s="1">
        <v>805104</v>
      </c>
      <c r="D101" s="4" t="s">
        <v>30</v>
      </c>
      <c r="E101" s="4" t="s">
        <v>77</v>
      </c>
      <c r="F101" s="4" t="s">
        <v>109</v>
      </c>
      <c r="G101" s="4" t="s">
        <v>71</v>
      </c>
      <c r="I101" t="b">
        <f t="shared" si="6"/>
        <v>0</v>
      </c>
      <c r="J101" t="b">
        <f t="shared" si="7"/>
        <v>0</v>
      </c>
      <c r="K101" t="b">
        <f t="shared" si="8"/>
        <v>0</v>
      </c>
      <c r="L101" t="b">
        <f t="shared" si="9"/>
        <v>0</v>
      </c>
      <c r="M101" t="str">
        <f t="shared" si="10"/>
        <v>XR</v>
      </c>
      <c r="N101" t="str">
        <f t="shared" si="10"/>
        <v>TK</v>
      </c>
      <c r="O101" t="str">
        <f t="shared" si="10"/>
        <v>XR</v>
      </c>
      <c r="P101" t="str">
        <f t="shared" si="10"/>
        <v>XR</v>
      </c>
      <c r="Q101" t="str">
        <f>VLOOKUP(D101,'[1]GROUP ANIMAL'!$J:$K,2,0)</f>
        <v>NUM</v>
      </c>
      <c r="R101" t="str">
        <f>VLOOKUP(E101,'[1]GROUP ANIMAL'!$J:$K,2,0)</f>
        <v>SEEKHA</v>
      </c>
      <c r="S101" t="str">
        <f>VLOOKUP(F101,'[1]GROUP ANIMAL'!$J:$K,2,0)</f>
        <v>BOK</v>
      </c>
      <c r="T101" t="str">
        <f>VLOOKUP(G101,'[1]GROUP ANIMAL'!$J:$K,2,0)</f>
        <v>BOK</v>
      </c>
      <c r="U101" s="4" t="s">
        <v>60</v>
      </c>
      <c r="V101" t="str">
        <f>VLOOKUP(U101,'[1]GROUP ANIMAL'!$J:$K,2,0)</f>
        <v>PIK</v>
      </c>
    </row>
    <row r="102" spans="1:22" ht="21.6" x14ac:dyDescent="0.6">
      <c r="A102" s="11" t="s">
        <v>101</v>
      </c>
      <c r="B102" s="12">
        <v>44809</v>
      </c>
      <c r="C102" s="2" t="s">
        <v>1</v>
      </c>
      <c r="D102" s="4" t="s">
        <v>103</v>
      </c>
      <c r="E102" s="4" t="s">
        <v>43</v>
      </c>
      <c r="F102" s="4" t="s">
        <v>105</v>
      </c>
      <c r="G102" s="4" t="s">
        <v>37</v>
      </c>
      <c r="I102" t="b">
        <f t="shared" si="6"/>
        <v>0</v>
      </c>
      <c r="J102" t="b">
        <f t="shared" si="7"/>
        <v>0</v>
      </c>
      <c r="K102" t="b">
        <f t="shared" si="8"/>
        <v>0</v>
      </c>
      <c r="L102" t="b">
        <f t="shared" si="9"/>
        <v>0</v>
      </c>
      <c r="M102" t="str">
        <f t="shared" si="10"/>
        <v>TR</v>
      </c>
      <c r="N102" t="str">
        <f t="shared" si="10"/>
        <v>SK</v>
      </c>
      <c r="O102" t="str">
        <f t="shared" si="10"/>
        <v>XR</v>
      </c>
      <c r="P102" t="str">
        <f t="shared" si="10"/>
        <v>XR</v>
      </c>
      <c r="Q102" t="str">
        <f>VLOOKUP(D102,'[1]GROUP ANIMAL'!$J:$K,2,0)</f>
        <v>SEEKHA</v>
      </c>
      <c r="R102" t="str">
        <f>VLOOKUP(E102,'[1]GROUP ANIMAL'!$J:$K,2,0)</f>
        <v>PIK</v>
      </c>
      <c r="S102" t="str">
        <f>VLOOKUP(F102,'[1]GROUP ANIMAL'!$J:$K,2,0)</f>
        <v>SEEKHA</v>
      </c>
      <c r="T102" t="str">
        <f>VLOOKUP(G102,'[1]GROUP ANIMAL'!$J:$K,2,0)</f>
        <v>NUM</v>
      </c>
      <c r="U102" s="4" t="s">
        <v>55</v>
      </c>
      <c r="V102" t="str">
        <f>VLOOKUP(U102,'[1]GROUP ANIMAL'!$J:$K,2,0)</f>
        <v>SEEKHA</v>
      </c>
    </row>
    <row r="103" spans="1:22" ht="21.6" x14ac:dyDescent="0.6">
      <c r="A103" s="11" t="s">
        <v>117</v>
      </c>
      <c r="B103" s="12">
        <v>44811</v>
      </c>
      <c r="C103" s="1">
        <v>508366</v>
      </c>
      <c r="D103" s="4" t="s">
        <v>65</v>
      </c>
      <c r="E103" s="4" t="s">
        <v>75</v>
      </c>
      <c r="F103" s="4" t="s">
        <v>43</v>
      </c>
      <c r="G103" s="4" t="s">
        <v>110</v>
      </c>
      <c r="I103" t="b">
        <f t="shared" si="6"/>
        <v>0</v>
      </c>
      <c r="J103" t="b">
        <f t="shared" si="7"/>
        <v>0</v>
      </c>
      <c r="K103" t="b">
        <f t="shared" si="8"/>
        <v>0</v>
      </c>
      <c r="L103" t="b">
        <f t="shared" si="9"/>
        <v>0</v>
      </c>
      <c r="M103" t="str">
        <f t="shared" si="10"/>
        <v>XR</v>
      </c>
      <c r="N103" t="str">
        <f t="shared" si="10"/>
        <v>TR</v>
      </c>
      <c r="O103" t="str">
        <f t="shared" si="10"/>
        <v>SK</v>
      </c>
      <c r="P103" t="str">
        <f t="shared" si="10"/>
        <v>SK</v>
      </c>
      <c r="Q103" t="str">
        <f>VLOOKUP(D103,'[1]GROUP ANIMAL'!$J:$K,2,0)</f>
        <v>PIK</v>
      </c>
      <c r="R103" t="str">
        <f>VLOOKUP(E103,'[1]GROUP ANIMAL'!$J:$K,2,0)</f>
        <v>NUM</v>
      </c>
      <c r="S103" t="str">
        <f>VLOOKUP(F103,'[1]GROUP ANIMAL'!$J:$K,2,0)</f>
        <v>PIK</v>
      </c>
      <c r="T103" t="str">
        <f>VLOOKUP(G103,'[1]GROUP ANIMAL'!$J:$K,2,0)</f>
        <v>PIK</v>
      </c>
      <c r="U103" s="4" t="s">
        <v>146</v>
      </c>
      <c r="V103" t="str">
        <f>VLOOKUP(U103,'[1]GROUP ANIMAL'!$J:$K,2,0)</f>
        <v>PIK</v>
      </c>
    </row>
    <row r="104" spans="1:22" ht="21.6" x14ac:dyDescent="0.6">
      <c r="A104" s="11" t="s">
        <v>116</v>
      </c>
      <c r="B104" s="12">
        <v>44813</v>
      </c>
      <c r="C104" s="1">
        <v>614964</v>
      </c>
      <c r="D104" s="4" t="s">
        <v>65</v>
      </c>
      <c r="E104" s="4" t="s">
        <v>60</v>
      </c>
      <c r="F104" s="4" t="s">
        <v>102</v>
      </c>
      <c r="G104" s="4" t="s">
        <v>59</v>
      </c>
      <c r="I104" t="b">
        <f t="shared" si="6"/>
        <v>0</v>
      </c>
      <c r="J104" t="b">
        <f t="shared" si="7"/>
        <v>0</v>
      </c>
      <c r="K104" t="b">
        <f t="shared" si="8"/>
        <v>0</v>
      </c>
      <c r="L104" t="b">
        <f t="shared" si="9"/>
        <v>0</v>
      </c>
      <c r="M104" t="str">
        <f t="shared" si="10"/>
        <v>XR</v>
      </c>
      <c r="N104" t="str">
        <f t="shared" si="10"/>
        <v>TK</v>
      </c>
      <c r="O104" t="str">
        <f t="shared" si="10"/>
        <v>SK</v>
      </c>
      <c r="P104" t="str">
        <f t="shared" si="10"/>
        <v>TR</v>
      </c>
      <c r="Q104" t="str">
        <f>VLOOKUP(D104,'[1]GROUP ANIMAL'!$J:$K,2,0)</f>
        <v>PIK</v>
      </c>
      <c r="R104" t="str">
        <f>VLOOKUP(E104,'[1]GROUP ANIMAL'!$J:$K,2,0)</f>
        <v>PIK</v>
      </c>
      <c r="S104" t="str">
        <f>VLOOKUP(F104,'[1]GROUP ANIMAL'!$J:$K,2,0)</f>
        <v>PIK</v>
      </c>
      <c r="T104" t="str">
        <f>VLOOKUP(G104,'[1]GROUP ANIMAL'!$J:$K,2,0)</f>
        <v>SEEKHA</v>
      </c>
      <c r="U104" s="4" t="s">
        <v>147</v>
      </c>
      <c r="V104" t="str">
        <f>VLOOKUP(U104,'[1]GROUP ANIMAL'!$J:$K,2,0)</f>
        <v>NUM</v>
      </c>
    </row>
    <row r="105" spans="1:22" ht="21.6" x14ac:dyDescent="0.6">
      <c r="A105" s="11" t="s">
        <v>101</v>
      </c>
      <c r="B105" s="12">
        <v>44816</v>
      </c>
      <c r="C105" s="1">
        <v>531919</v>
      </c>
      <c r="D105" s="4" t="s">
        <v>38</v>
      </c>
      <c r="E105" s="4" t="s">
        <v>103</v>
      </c>
      <c r="F105" s="4" t="s">
        <v>42</v>
      </c>
      <c r="G105" s="4" t="s">
        <v>102</v>
      </c>
      <c r="I105" t="b">
        <f t="shared" si="6"/>
        <v>0</v>
      </c>
      <c r="J105" t="b">
        <f t="shared" si="7"/>
        <v>0</v>
      </c>
      <c r="K105" t="b">
        <f t="shared" si="8"/>
        <v>0</v>
      </c>
      <c r="L105" t="b">
        <f t="shared" si="9"/>
        <v>0</v>
      </c>
      <c r="M105" t="str">
        <f t="shared" si="10"/>
        <v>TK</v>
      </c>
      <c r="N105" t="str">
        <f t="shared" si="10"/>
        <v>TR</v>
      </c>
      <c r="O105" t="str">
        <f t="shared" si="10"/>
        <v>TR</v>
      </c>
      <c r="P105" t="str">
        <f t="shared" si="10"/>
        <v>SK</v>
      </c>
      <c r="Q105" t="str">
        <f>VLOOKUP(D105,'[1]GROUP ANIMAL'!$J:$K,2,0)</f>
        <v>PIK</v>
      </c>
      <c r="R105" t="str">
        <f>VLOOKUP(E105,'[1]GROUP ANIMAL'!$J:$K,2,0)</f>
        <v>SEEKHA</v>
      </c>
      <c r="S105" t="str">
        <f>VLOOKUP(F105,'[1]GROUP ANIMAL'!$J:$K,2,0)</f>
        <v>PIK</v>
      </c>
      <c r="T105" t="str">
        <f>VLOOKUP(G105,'[1]GROUP ANIMAL'!$J:$K,2,0)</f>
        <v>PIK</v>
      </c>
      <c r="U105" s="4" t="s">
        <v>56</v>
      </c>
      <c r="V105" t="str">
        <f>VLOOKUP(U105,'[1]GROUP ANIMAL'!$J:$K,2,0)</f>
        <v>PIK</v>
      </c>
    </row>
    <row r="106" spans="1:22" ht="21.6" x14ac:dyDescent="0.6">
      <c r="A106" s="11" t="s">
        <v>117</v>
      </c>
      <c r="B106" s="12">
        <v>44818</v>
      </c>
      <c r="C106" s="1">
        <v>414222</v>
      </c>
      <c r="D106" s="4" t="s">
        <v>63</v>
      </c>
      <c r="E106" s="4" t="s">
        <v>52</v>
      </c>
      <c r="F106" s="4" t="s">
        <v>31</v>
      </c>
      <c r="G106" s="4" t="s">
        <v>43</v>
      </c>
      <c r="I106" t="b">
        <f t="shared" si="6"/>
        <v>0</v>
      </c>
      <c r="J106" t="b">
        <f t="shared" si="7"/>
        <v>0</v>
      </c>
      <c r="K106" t="b">
        <f t="shared" si="8"/>
        <v>0</v>
      </c>
      <c r="L106" t="b">
        <f t="shared" si="9"/>
        <v>1</v>
      </c>
      <c r="M106" t="str">
        <f t="shared" si="10"/>
        <v>SK</v>
      </c>
      <c r="N106" t="str">
        <f t="shared" si="10"/>
        <v>TK</v>
      </c>
      <c r="O106" t="str">
        <f t="shared" si="10"/>
        <v>TK</v>
      </c>
      <c r="P106" t="str">
        <f t="shared" si="10"/>
        <v>SK</v>
      </c>
      <c r="Q106" t="str">
        <f>VLOOKUP(D106,'[1]GROUP ANIMAL'!$J:$K,2,0)</f>
        <v>NUM</v>
      </c>
      <c r="R106" t="str">
        <f>VLOOKUP(E106,'[1]GROUP ANIMAL'!$J:$K,2,0)</f>
        <v>BOK</v>
      </c>
      <c r="S106" t="str">
        <f>VLOOKUP(F106,'[1]GROUP ANIMAL'!$J:$K,2,0)</f>
        <v>NUM</v>
      </c>
      <c r="T106" t="str">
        <f>VLOOKUP(G106,'[1]GROUP ANIMAL'!$J:$K,2,0)</f>
        <v>PIK</v>
      </c>
      <c r="U106" s="4" t="s">
        <v>43</v>
      </c>
      <c r="V106" t="str">
        <f>VLOOKUP(U106,'[1]GROUP ANIMAL'!$J:$K,2,0)</f>
        <v>PIK</v>
      </c>
    </row>
    <row r="107" spans="1:22" ht="21.6" x14ac:dyDescent="0.6">
      <c r="A107" s="11" t="s">
        <v>116</v>
      </c>
      <c r="B107" s="12">
        <v>44820</v>
      </c>
      <c r="C107" s="1" t="s">
        <v>148</v>
      </c>
      <c r="D107" s="4" t="s">
        <v>109</v>
      </c>
      <c r="E107" s="4" t="s">
        <v>29</v>
      </c>
      <c r="F107" s="4" t="s">
        <v>63</v>
      </c>
      <c r="G107" s="4" t="s">
        <v>31</v>
      </c>
      <c r="I107" t="b">
        <f t="shared" si="6"/>
        <v>0</v>
      </c>
      <c r="J107" t="b">
        <f t="shared" si="7"/>
        <v>0</v>
      </c>
      <c r="K107" t="b">
        <f t="shared" si="8"/>
        <v>0</v>
      </c>
      <c r="L107" t="b">
        <f t="shared" si="9"/>
        <v>0</v>
      </c>
      <c r="M107" t="str">
        <f t="shared" si="10"/>
        <v>XR</v>
      </c>
      <c r="N107" t="str">
        <f t="shared" si="10"/>
        <v>SK</v>
      </c>
      <c r="O107" t="str">
        <f t="shared" si="10"/>
        <v>SK</v>
      </c>
      <c r="P107" t="str">
        <f t="shared" si="10"/>
        <v>TK</v>
      </c>
      <c r="Q107" t="str">
        <f>VLOOKUP(D107,'[1]GROUP ANIMAL'!$J:$K,2,0)</f>
        <v>BOK</v>
      </c>
      <c r="R107" t="str">
        <f>VLOOKUP(E107,'[1]GROUP ANIMAL'!$J:$K,2,0)</f>
        <v>SEEKHA</v>
      </c>
      <c r="S107" t="str">
        <f>VLOOKUP(F107,'[1]GROUP ANIMAL'!$J:$K,2,0)</f>
        <v>NUM</v>
      </c>
      <c r="T107" t="str">
        <f>VLOOKUP(G107,'[1]GROUP ANIMAL'!$J:$K,2,0)</f>
        <v>NUM</v>
      </c>
      <c r="U107" s="4" t="s">
        <v>62</v>
      </c>
      <c r="V107" t="str">
        <f>VLOOKUP(U107,'[1]GROUP ANIMAL'!$J:$K,2,0)</f>
        <v>NUM</v>
      </c>
    </row>
    <row r="108" spans="1:22" ht="21.6" x14ac:dyDescent="0.6">
      <c r="A108" s="11" t="s">
        <v>101</v>
      </c>
      <c r="B108" s="12">
        <v>44823</v>
      </c>
      <c r="C108" s="1">
        <v>440709</v>
      </c>
      <c r="D108" s="4" t="s">
        <v>39</v>
      </c>
      <c r="E108" s="4" t="s">
        <v>109</v>
      </c>
      <c r="F108" s="4" t="s">
        <v>37</v>
      </c>
      <c r="G108" s="4" t="s">
        <v>29</v>
      </c>
      <c r="H108" t="s">
        <v>115</v>
      </c>
      <c r="I108" t="b">
        <f t="shared" si="6"/>
        <v>0</v>
      </c>
      <c r="J108" t="b">
        <f t="shared" si="7"/>
        <v>0</v>
      </c>
      <c r="K108" t="b">
        <f t="shared" si="8"/>
        <v>0</v>
      </c>
      <c r="L108" t="b">
        <f t="shared" si="9"/>
        <v>0</v>
      </c>
      <c r="M108" t="str">
        <f t="shared" si="10"/>
        <v>XR</v>
      </c>
      <c r="N108" t="str">
        <f t="shared" si="10"/>
        <v>XR</v>
      </c>
      <c r="O108" t="str">
        <f t="shared" si="10"/>
        <v>XR</v>
      </c>
      <c r="P108" t="str">
        <f t="shared" si="10"/>
        <v>SK</v>
      </c>
      <c r="Q108" t="str">
        <f>VLOOKUP(D108,'[1]GROUP ANIMAL'!$J:$K,2,0)</f>
        <v>PIK</v>
      </c>
      <c r="R108" t="str">
        <f>VLOOKUP(E108,'[1]GROUP ANIMAL'!$J:$K,2,0)</f>
        <v>BOK</v>
      </c>
      <c r="S108" t="str">
        <f>VLOOKUP(F108,'[1]GROUP ANIMAL'!$J:$K,2,0)</f>
        <v>NUM</v>
      </c>
      <c r="T108" t="str">
        <f>VLOOKUP(G108,'[1]GROUP ANIMAL'!$J:$K,2,0)</f>
        <v>SEEKHA</v>
      </c>
      <c r="U108" s="4" t="s">
        <v>57</v>
      </c>
      <c r="V108" t="str">
        <f>VLOOKUP(U108,'[1]GROUP ANIMAL'!$J:$K,2,0)</f>
        <v>SEEKHA</v>
      </c>
    </row>
    <row r="109" spans="1:22" ht="21.6" x14ac:dyDescent="0.6">
      <c r="A109" s="11" t="s">
        <v>117</v>
      </c>
      <c r="B109" s="12">
        <v>44825</v>
      </c>
      <c r="C109" s="1">
        <v>729838</v>
      </c>
      <c r="D109" s="4" t="s">
        <v>105</v>
      </c>
      <c r="E109" s="4" t="s">
        <v>30</v>
      </c>
      <c r="F109" s="4" t="s">
        <v>71</v>
      </c>
      <c r="G109" s="4" t="s">
        <v>62</v>
      </c>
      <c r="I109" t="b">
        <f t="shared" si="6"/>
        <v>0</v>
      </c>
      <c r="J109" t="b">
        <f t="shared" si="7"/>
        <v>0</v>
      </c>
      <c r="K109" t="b">
        <f t="shared" si="8"/>
        <v>0</v>
      </c>
      <c r="L109" t="b">
        <f t="shared" si="9"/>
        <v>0</v>
      </c>
      <c r="M109" t="str">
        <f t="shared" si="10"/>
        <v>XR</v>
      </c>
      <c r="N109" t="str">
        <f t="shared" si="10"/>
        <v>XR</v>
      </c>
      <c r="O109" t="str">
        <f t="shared" si="10"/>
        <v>XR</v>
      </c>
      <c r="P109" t="str">
        <f t="shared" si="10"/>
        <v>TK</v>
      </c>
      <c r="Q109" t="str">
        <f>VLOOKUP(D109,'[1]GROUP ANIMAL'!$J:$K,2,0)</f>
        <v>SEEKHA</v>
      </c>
      <c r="R109" t="str">
        <f>VLOOKUP(E109,'[1]GROUP ANIMAL'!$J:$K,2,0)</f>
        <v>NUM</v>
      </c>
      <c r="S109" t="str">
        <f>VLOOKUP(F109,'[1]GROUP ANIMAL'!$J:$K,2,0)</f>
        <v>BOK</v>
      </c>
      <c r="T109" t="str">
        <f>VLOOKUP(G109,'[1]GROUP ANIMAL'!$J:$K,2,0)</f>
        <v>NUM</v>
      </c>
      <c r="U109" s="4" t="s">
        <v>29</v>
      </c>
      <c r="V109" t="str">
        <f>VLOOKUP(U109,'[1]GROUP ANIMAL'!$J:$K,2,0)</f>
        <v>SEEKHA</v>
      </c>
    </row>
    <row r="110" spans="1:22" ht="21.6" x14ac:dyDescent="0.6">
      <c r="A110" s="11" t="s">
        <v>116</v>
      </c>
      <c r="B110" s="12">
        <v>44827</v>
      </c>
      <c r="C110" s="14" t="s">
        <v>149</v>
      </c>
      <c r="D110" s="4" t="s">
        <v>114</v>
      </c>
      <c r="E110" s="4" t="s">
        <v>61</v>
      </c>
      <c r="F110" s="4" t="s">
        <v>110</v>
      </c>
      <c r="G110" s="4" t="s">
        <v>109</v>
      </c>
      <c r="I110" t="b">
        <f t="shared" si="6"/>
        <v>0</v>
      </c>
      <c r="J110" t="b">
        <f t="shared" si="7"/>
        <v>0</v>
      </c>
      <c r="K110" t="b">
        <f t="shared" si="8"/>
        <v>0</v>
      </c>
      <c r="L110" t="b">
        <f t="shared" si="9"/>
        <v>0</v>
      </c>
      <c r="M110" t="str">
        <f t="shared" si="10"/>
        <v>XR</v>
      </c>
      <c r="N110" t="str">
        <f t="shared" si="10"/>
        <v>SK</v>
      </c>
      <c r="O110" t="str">
        <f t="shared" si="10"/>
        <v>SK</v>
      </c>
      <c r="P110" t="str">
        <f t="shared" si="10"/>
        <v>XR</v>
      </c>
      <c r="Q110" t="str">
        <f>VLOOKUP(D110,'[1]GROUP ANIMAL'!$J:$K,2,0)</f>
        <v>SEEKHA</v>
      </c>
      <c r="R110" t="str">
        <f>VLOOKUP(E110,'[1]GROUP ANIMAL'!$J:$K,2,0)</f>
        <v>SEEKHA</v>
      </c>
      <c r="S110" t="str">
        <f>VLOOKUP(F110,'[1]GROUP ANIMAL'!$J:$K,2,0)</f>
        <v>PIK</v>
      </c>
      <c r="T110" t="str">
        <f>VLOOKUP(G110,'[1]GROUP ANIMAL'!$J:$K,2,0)</f>
        <v>BOK</v>
      </c>
      <c r="U110" s="4" t="s">
        <v>150</v>
      </c>
      <c r="V110" t="str">
        <f>VLOOKUP(U110,'[1]GROUP ANIMAL'!$J:$K,2,0)</f>
        <v>PIK</v>
      </c>
    </row>
    <row r="111" spans="1:22" ht="21.6" x14ac:dyDescent="0.6">
      <c r="A111" s="11" t="s">
        <v>101</v>
      </c>
      <c r="B111" s="12">
        <v>44830</v>
      </c>
      <c r="C111" s="3">
        <v>747183</v>
      </c>
      <c r="D111" s="4" t="s">
        <v>38</v>
      </c>
      <c r="E111" s="4" t="s">
        <v>102</v>
      </c>
      <c r="F111" s="4" t="s">
        <v>41</v>
      </c>
      <c r="G111" s="4" t="s">
        <v>42</v>
      </c>
      <c r="I111" t="b">
        <f t="shared" si="6"/>
        <v>0</v>
      </c>
      <c r="J111" t="b">
        <f t="shared" si="7"/>
        <v>0</v>
      </c>
      <c r="K111" t="b">
        <f t="shared" si="8"/>
        <v>0</v>
      </c>
      <c r="L111" t="b">
        <f t="shared" si="9"/>
        <v>0</v>
      </c>
      <c r="M111" t="str">
        <f t="shared" si="10"/>
        <v>TK</v>
      </c>
      <c r="N111" t="str">
        <f t="shared" si="10"/>
        <v>SK</v>
      </c>
      <c r="O111" t="str">
        <f t="shared" si="10"/>
        <v>TR</v>
      </c>
      <c r="P111" t="str">
        <f t="shared" si="10"/>
        <v>TR</v>
      </c>
      <c r="Q111" t="str">
        <f>VLOOKUP(D111,'[1]GROUP ANIMAL'!$J:$K,2,0)</f>
        <v>PIK</v>
      </c>
      <c r="R111" t="str">
        <f>VLOOKUP(E111,'[1]GROUP ANIMAL'!$J:$K,2,0)</f>
        <v>PIK</v>
      </c>
      <c r="S111" t="str">
        <f>VLOOKUP(F111,'[1]GROUP ANIMAL'!$J:$K,2,0)</f>
        <v>SEEKHA</v>
      </c>
      <c r="T111" t="str">
        <f>VLOOKUP(G111,'[1]GROUP ANIMAL'!$J:$K,2,0)</f>
        <v>PIK</v>
      </c>
      <c r="U111" s="4" t="s">
        <v>35</v>
      </c>
      <c r="V111" t="str">
        <f>VLOOKUP(U111,'[1]GROUP ANIMAL'!$J:$K,2,0)</f>
        <v>PIK</v>
      </c>
    </row>
    <row r="112" spans="1:22" ht="21.6" x14ac:dyDescent="0.6">
      <c r="A112" s="11" t="s">
        <v>117</v>
      </c>
      <c r="B112" s="13">
        <v>44832</v>
      </c>
      <c r="C112" s="1">
        <v>807782</v>
      </c>
      <c r="D112" s="4" t="s">
        <v>76</v>
      </c>
      <c r="E112" s="4" t="s">
        <v>57</v>
      </c>
      <c r="F112" s="4" t="s">
        <v>113</v>
      </c>
      <c r="G112" s="4" t="s">
        <v>105</v>
      </c>
      <c r="I112" t="b">
        <f t="shared" si="6"/>
        <v>0</v>
      </c>
      <c r="J112" t="b">
        <f t="shared" si="7"/>
        <v>0</v>
      </c>
      <c r="K112" t="b">
        <f t="shared" si="8"/>
        <v>0</v>
      </c>
      <c r="L112" t="b">
        <f t="shared" si="9"/>
        <v>0</v>
      </c>
      <c r="M112" t="str">
        <f t="shared" si="10"/>
        <v>TR</v>
      </c>
      <c r="N112" t="str">
        <f t="shared" si="10"/>
        <v>TR</v>
      </c>
      <c r="O112" t="str">
        <f t="shared" si="10"/>
        <v>SK</v>
      </c>
      <c r="P112" t="str">
        <f t="shared" si="10"/>
        <v>XR</v>
      </c>
      <c r="Q112" t="str">
        <f>VLOOKUP(D112,'[1]GROUP ANIMAL'!$J:$K,2,0)</f>
        <v>SEEKHA</v>
      </c>
      <c r="R112" t="str">
        <f>VLOOKUP(E112,'[1]GROUP ANIMAL'!$J:$K,2,0)</f>
        <v>SEEKHA</v>
      </c>
      <c r="S112" t="str">
        <f>VLOOKUP(F112,'[1]GROUP ANIMAL'!$J:$K,2,0)</f>
        <v>NUM</v>
      </c>
      <c r="T112" t="str">
        <f>VLOOKUP(G112,'[1]GROUP ANIMAL'!$J:$K,2,0)</f>
        <v>SEEKHA</v>
      </c>
      <c r="U112" s="4" t="s">
        <v>126</v>
      </c>
      <c r="V112" t="str">
        <f>VLOOKUP(U112,'[1]GROUP ANIMAL'!$J:$K,2,0)</f>
        <v>NUM</v>
      </c>
    </row>
    <row r="113" spans="1:22" ht="21.6" x14ac:dyDescent="0.6">
      <c r="A113" s="11" t="s">
        <v>116</v>
      </c>
      <c r="B113" s="13">
        <v>44834</v>
      </c>
      <c r="C113" s="4" t="s">
        <v>151</v>
      </c>
      <c r="D113" s="4" t="s">
        <v>76</v>
      </c>
      <c r="E113" s="4" t="s">
        <v>102</v>
      </c>
      <c r="F113" s="4" t="s">
        <v>54</v>
      </c>
      <c r="G113" s="4" t="s">
        <v>63</v>
      </c>
      <c r="I113" t="b">
        <f t="shared" si="6"/>
        <v>0</v>
      </c>
      <c r="J113" t="b">
        <f t="shared" si="7"/>
        <v>0</v>
      </c>
      <c r="K113" t="b">
        <f t="shared" si="8"/>
        <v>0</v>
      </c>
      <c r="L113" t="b">
        <f t="shared" si="9"/>
        <v>0</v>
      </c>
      <c r="M113" t="str">
        <f t="shared" si="10"/>
        <v>TR</v>
      </c>
      <c r="N113" t="str">
        <f t="shared" si="10"/>
        <v>SK</v>
      </c>
      <c r="O113" t="str">
        <f t="shared" si="10"/>
        <v>SK</v>
      </c>
      <c r="P113" t="str">
        <f t="shared" si="10"/>
        <v>SK</v>
      </c>
      <c r="Q113" t="str">
        <f>VLOOKUP(D113,'[1]GROUP ANIMAL'!$J:$K,2,0)</f>
        <v>SEEKHA</v>
      </c>
      <c r="R113" t="str">
        <f>VLOOKUP(E113,'[1]GROUP ANIMAL'!$J:$K,2,0)</f>
        <v>PIK</v>
      </c>
      <c r="S113" t="str">
        <f>VLOOKUP(F113,'[1]GROUP ANIMAL'!$J:$K,2,0)</f>
        <v>SEEKHA</v>
      </c>
      <c r="T113" t="str">
        <f>VLOOKUP(G113,'[1]GROUP ANIMAL'!$J:$K,2,0)</f>
        <v>NUM</v>
      </c>
      <c r="U113" s="4" t="s">
        <v>53</v>
      </c>
      <c r="V113" t="str">
        <f>VLOOKUP(U113,'[1]GROUP ANIMAL'!$J:$K,2,0)</f>
        <v>PIK</v>
      </c>
    </row>
    <row r="114" spans="1:22" ht="21.6" x14ac:dyDescent="0.6">
      <c r="A114" s="11" t="s">
        <v>101</v>
      </c>
      <c r="B114" s="13">
        <v>44837</v>
      </c>
      <c r="C114" s="4" t="s">
        <v>2</v>
      </c>
      <c r="D114" s="4" t="s">
        <v>39</v>
      </c>
      <c r="E114" s="4" t="s">
        <v>77</v>
      </c>
      <c r="F114" s="4" t="s">
        <v>42</v>
      </c>
      <c r="G114" s="4" t="s">
        <v>57</v>
      </c>
      <c r="H114" s="4"/>
      <c r="I114" t="b">
        <f t="shared" si="6"/>
        <v>0</v>
      </c>
      <c r="J114" t="b">
        <f t="shared" si="7"/>
        <v>0</v>
      </c>
      <c r="K114" t="b">
        <f t="shared" si="8"/>
        <v>0</v>
      </c>
      <c r="L114" t="b">
        <f t="shared" si="9"/>
        <v>0</v>
      </c>
      <c r="M114" t="str">
        <f t="shared" si="10"/>
        <v>XR</v>
      </c>
      <c r="N114" t="str">
        <f t="shared" si="10"/>
        <v>TK</v>
      </c>
      <c r="O114" t="str">
        <f t="shared" si="10"/>
        <v>TR</v>
      </c>
      <c r="P114" t="str">
        <f t="shared" si="10"/>
        <v>TR</v>
      </c>
      <c r="Q114" t="str">
        <f>VLOOKUP(D114,'[1]GROUP ANIMAL'!$J:$K,2,0)</f>
        <v>PIK</v>
      </c>
      <c r="R114" t="str">
        <f>VLOOKUP(E114,'[1]GROUP ANIMAL'!$J:$K,2,0)</f>
        <v>SEEKHA</v>
      </c>
      <c r="S114" t="str">
        <f>VLOOKUP(F114,'[1]GROUP ANIMAL'!$J:$K,2,0)</f>
        <v>PIK</v>
      </c>
      <c r="T114" t="str">
        <f>VLOOKUP(G114,'[1]GROUP ANIMAL'!$J:$K,2,0)</f>
        <v>SEEKHA</v>
      </c>
      <c r="U114" s="4" t="s">
        <v>58</v>
      </c>
      <c r="V114" t="str">
        <f>VLOOKUP(U114,'[1]GROUP ANIMAL'!$J:$K,2,0)</f>
        <v>SEEKHA</v>
      </c>
    </row>
    <row r="115" spans="1:22" ht="21.6" x14ac:dyDescent="0.6">
      <c r="A115" s="11" t="s">
        <v>117</v>
      </c>
      <c r="B115" s="13">
        <v>44839</v>
      </c>
      <c r="C115" s="4" t="s">
        <v>152</v>
      </c>
      <c r="D115" s="4" t="s">
        <v>75</v>
      </c>
      <c r="E115" s="4" t="s">
        <v>104</v>
      </c>
      <c r="F115" s="4" t="s">
        <v>78</v>
      </c>
      <c r="G115" s="4" t="s">
        <v>62</v>
      </c>
      <c r="I115" t="b">
        <f t="shared" si="6"/>
        <v>0</v>
      </c>
      <c r="J115" t="b">
        <f t="shared" si="7"/>
        <v>0</v>
      </c>
      <c r="K115" t="b">
        <f t="shared" si="8"/>
        <v>0</v>
      </c>
      <c r="L115" t="b">
        <f t="shared" si="9"/>
        <v>0</v>
      </c>
      <c r="M115" t="str">
        <f t="shared" si="10"/>
        <v>TR</v>
      </c>
      <c r="N115" t="str">
        <f t="shared" si="10"/>
        <v>SK</v>
      </c>
      <c r="O115" t="str">
        <f t="shared" si="10"/>
        <v>TR</v>
      </c>
      <c r="P115" t="str">
        <f t="shared" si="10"/>
        <v>TK</v>
      </c>
      <c r="Q115" t="str">
        <f>VLOOKUP(D115,'[1]GROUP ANIMAL'!$J:$K,2,0)</f>
        <v>NUM</v>
      </c>
      <c r="R115" t="str">
        <f>VLOOKUP(E115,'[1]GROUP ANIMAL'!$J:$K,2,0)</f>
        <v>PIK</v>
      </c>
      <c r="S115" t="str">
        <f>VLOOKUP(F115,'[1]GROUP ANIMAL'!$J:$K,2,0)</f>
        <v>SEEKHA</v>
      </c>
      <c r="T115" t="str">
        <f>VLOOKUP(G115,'[1]GROUP ANIMAL'!$J:$K,2,0)</f>
        <v>NUM</v>
      </c>
      <c r="U115" s="4" t="s">
        <v>123</v>
      </c>
      <c r="V115" t="str">
        <f>VLOOKUP(U115,'[1]GROUP ANIMAL'!$J:$K,2,0)</f>
        <v>SEEKHA</v>
      </c>
    </row>
    <row r="116" spans="1:22" ht="21.6" x14ac:dyDescent="0.6">
      <c r="A116" s="11" t="s">
        <v>116</v>
      </c>
      <c r="B116" s="13">
        <v>44841</v>
      </c>
      <c r="C116" s="4" t="s">
        <v>153</v>
      </c>
      <c r="D116" s="4" t="s">
        <v>61</v>
      </c>
      <c r="E116" s="4" t="s">
        <v>59</v>
      </c>
      <c r="F116" s="4" t="s">
        <v>71</v>
      </c>
      <c r="G116" s="4" t="s">
        <v>104</v>
      </c>
      <c r="H116" s="4" t="s">
        <v>115</v>
      </c>
      <c r="I116" t="b">
        <f t="shared" si="6"/>
        <v>0</v>
      </c>
      <c r="J116" t="b">
        <f t="shared" si="7"/>
        <v>0</v>
      </c>
      <c r="K116" t="b">
        <f t="shared" si="8"/>
        <v>0</v>
      </c>
      <c r="L116" t="b">
        <f t="shared" si="9"/>
        <v>0</v>
      </c>
      <c r="M116" t="str">
        <f t="shared" si="10"/>
        <v>SK</v>
      </c>
      <c r="N116" t="str">
        <f t="shared" si="10"/>
        <v>TR</v>
      </c>
      <c r="O116" t="str">
        <f t="shared" si="10"/>
        <v>XR</v>
      </c>
      <c r="P116" t="str">
        <f t="shared" si="10"/>
        <v>SK</v>
      </c>
      <c r="Q116" t="str">
        <f>VLOOKUP(D116,'[1]GROUP ANIMAL'!$J:$K,2,0)</f>
        <v>SEEKHA</v>
      </c>
      <c r="R116" t="str">
        <f>VLOOKUP(E116,'[1]GROUP ANIMAL'!$J:$K,2,0)</f>
        <v>SEEKHA</v>
      </c>
      <c r="S116" t="str">
        <f>VLOOKUP(F116,'[1]GROUP ANIMAL'!$J:$K,2,0)</f>
        <v>BOK</v>
      </c>
      <c r="T116" t="str">
        <f>VLOOKUP(G116,'[1]GROUP ANIMAL'!$J:$K,2,0)</f>
        <v>PIK</v>
      </c>
      <c r="U116" s="4" t="s">
        <v>111</v>
      </c>
      <c r="V116" t="str">
        <f>VLOOKUP(U116,'[1]GROUP ANIMAL'!$J:$K,2,0)</f>
        <v>BOK</v>
      </c>
    </row>
    <row r="117" spans="1:22" ht="21.6" x14ac:dyDescent="0.6">
      <c r="A117" s="11" t="s">
        <v>101</v>
      </c>
      <c r="B117" s="13">
        <v>44844</v>
      </c>
      <c r="C117" s="4" t="s">
        <v>3</v>
      </c>
      <c r="D117" s="4" t="s">
        <v>52</v>
      </c>
      <c r="E117" s="4" t="s">
        <v>106</v>
      </c>
      <c r="F117" s="4" t="s">
        <v>75</v>
      </c>
      <c r="G117" s="4" t="s">
        <v>103</v>
      </c>
      <c r="I117" t="b">
        <f t="shared" si="6"/>
        <v>0</v>
      </c>
      <c r="J117" t="b">
        <f t="shared" si="7"/>
        <v>0</v>
      </c>
      <c r="K117" t="b">
        <f t="shared" si="8"/>
        <v>0</v>
      </c>
      <c r="L117" t="b">
        <f t="shared" si="9"/>
        <v>0</v>
      </c>
      <c r="M117" t="str">
        <f t="shared" si="10"/>
        <v>TK</v>
      </c>
      <c r="N117" t="str">
        <f t="shared" si="10"/>
        <v>XR</v>
      </c>
      <c r="O117" t="str">
        <f t="shared" si="10"/>
        <v>TR</v>
      </c>
      <c r="P117" t="str">
        <f t="shared" si="10"/>
        <v>TR</v>
      </c>
      <c r="Q117" t="str">
        <f>VLOOKUP(D117,'[1]GROUP ANIMAL'!$J:$K,2,0)</f>
        <v>BOK</v>
      </c>
      <c r="R117" t="str">
        <f>VLOOKUP(E117,'[1]GROUP ANIMAL'!$J:$K,2,0)</f>
        <v>NUM</v>
      </c>
      <c r="S117" t="str">
        <f>VLOOKUP(F117,'[1]GROUP ANIMAL'!$J:$K,2,0)</f>
        <v>NUM</v>
      </c>
      <c r="T117" t="str">
        <f>VLOOKUP(G117,'[1]GROUP ANIMAL'!$J:$K,2,0)</f>
        <v>SEEKHA</v>
      </c>
      <c r="U117" s="4" t="s">
        <v>59</v>
      </c>
      <c r="V117" t="str">
        <f>VLOOKUP(U117,'[1]GROUP ANIMAL'!$J:$K,2,0)</f>
        <v>SEEKHA</v>
      </c>
    </row>
    <row r="118" spans="1:22" ht="21.6" x14ac:dyDescent="0.6">
      <c r="A118" s="11" t="s">
        <v>117</v>
      </c>
      <c r="B118" s="13">
        <v>44846</v>
      </c>
      <c r="C118" s="4" t="s">
        <v>154</v>
      </c>
      <c r="D118" s="4" t="s">
        <v>65</v>
      </c>
      <c r="E118" s="4" t="s">
        <v>105</v>
      </c>
      <c r="F118" s="4" t="s">
        <v>108</v>
      </c>
      <c r="G118" s="4" t="s">
        <v>42</v>
      </c>
      <c r="H118" s="4" t="s">
        <v>115</v>
      </c>
      <c r="I118" t="b">
        <f t="shared" si="6"/>
        <v>0</v>
      </c>
      <c r="J118" t="b">
        <f t="shared" si="7"/>
        <v>0</v>
      </c>
      <c r="K118" t="b">
        <f t="shared" si="8"/>
        <v>0</v>
      </c>
      <c r="L118" t="b">
        <f t="shared" si="9"/>
        <v>0</v>
      </c>
      <c r="M118" t="str">
        <f t="shared" si="10"/>
        <v>XR</v>
      </c>
      <c r="N118" t="str">
        <f t="shared" si="10"/>
        <v>XR</v>
      </c>
      <c r="O118" t="str">
        <f t="shared" si="10"/>
        <v>SK</v>
      </c>
      <c r="P118" t="str">
        <f t="shared" si="10"/>
        <v>TR</v>
      </c>
      <c r="Q118" t="str">
        <f>VLOOKUP(D118,'[1]GROUP ANIMAL'!$J:$K,2,0)</f>
        <v>PIK</v>
      </c>
      <c r="R118" t="str">
        <f>VLOOKUP(E118,'[1]GROUP ANIMAL'!$J:$K,2,0)</f>
        <v>SEEKHA</v>
      </c>
      <c r="S118" t="str">
        <f>VLOOKUP(F118,'[1]GROUP ANIMAL'!$J:$K,2,0)</f>
        <v>BOK</v>
      </c>
      <c r="T118" t="str">
        <f>VLOOKUP(G118,'[1]GROUP ANIMAL'!$J:$K,2,0)</f>
        <v>PIK</v>
      </c>
      <c r="U118" s="4" t="s">
        <v>59</v>
      </c>
      <c r="V118" t="str">
        <f>VLOOKUP(U118,'[1]GROUP ANIMAL'!$J:$K,2,0)</f>
        <v>SEEKHA</v>
      </c>
    </row>
    <row r="119" spans="1:22" ht="21.6" x14ac:dyDescent="0.6">
      <c r="A119" s="11" t="s">
        <v>116</v>
      </c>
      <c r="B119" s="13">
        <v>44848</v>
      </c>
      <c r="C119" s="4" t="s">
        <v>155</v>
      </c>
      <c r="D119" s="4" t="s">
        <v>42</v>
      </c>
      <c r="E119" s="4" t="s">
        <v>41</v>
      </c>
      <c r="F119" s="4" t="s">
        <v>34</v>
      </c>
      <c r="G119" s="4" t="s">
        <v>105</v>
      </c>
      <c r="H119" s="4" t="s">
        <v>115</v>
      </c>
      <c r="I119" t="b">
        <f t="shared" si="6"/>
        <v>0</v>
      </c>
      <c r="J119" t="b">
        <f t="shared" si="7"/>
        <v>0</v>
      </c>
      <c r="K119" t="b">
        <f t="shared" si="8"/>
        <v>0</v>
      </c>
      <c r="L119" t="b">
        <f t="shared" si="9"/>
        <v>0</v>
      </c>
      <c r="M119" t="str">
        <f t="shared" si="10"/>
        <v>TR</v>
      </c>
      <c r="N119" t="str">
        <f t="shared" si="10"/>
        <v>TR</v>
      </c>
      <c r="O119" t="str">
        <f t="shared" si="10"/>
        <v>XR</v>
      </c>
      <c r="P119" t="str">
        <f t="shared" si="10"/>
        <v>XR</v>
      </c>
      <c r="Q119" t="str">
        <f>VLOOKUP(D119,'[1]GROUP ANIMAL'!$J:$K,2,0)</f>
        <v>PIK</v>
      </c>
      <c r="R119" t="str">
        <f>VLOOKUP(E119,'[1]GROUP ANIMAL'!$J:$K,2,0)</f>
        <v>SEEKHA</v>
      </c>
      <c r="S119" t="str">
        <f>VLOOKUP(F119,'[1]GROUP ANIMAL'!$J:$K,2,0)</f>
        <v>PIK</v>
      </c>
      <c r="T119" t="str">
        <f>VLOOKUP(G119,'[1]GROUP ANIMAL'!$J:$K,2,0)</f>
        <v>SEEKHA</v>
      </c>
      <c r="U119" s="4" t="s">
        <v>137</v>
      </c>
      <c r="V119" t="str">
        <f>VLOOKUP(U119,'[1]GROUP ANIMAL'!$J:$K,2,0)</f>
        <v>SEEKHA</v>
      </c>
    </row>
    <row r="120" spans="1:22" ht="21.6" x14ac:dyDescent="0.6">
      <c r="A120" s="11" t="s">
        <v>101</v>
      </c>
      <c r="B120" s="13">
        <v>44851</v>
      </c>
      <c r="C120" s="4" t="s">
        <v>4</v>
      </c>
      <c r="D120" s="4" t="s">
        <v>111</v>
      </c>
      <c r="E120" s="4" t="s">
        <v>39</v>
      </c>
      <c r="F120" s="4" t="s">
        <v>38</v>
      </c>
      <c r="G120" s="4" t="s">
        <v>105</v>
      </c>
      <c r="H120" s="4" t="s">
        <v>115</v>
      </c>
      <c r="I120" t="b">
        <f t="shared" si="6"/>
        <v>0</v>
      </c>
      <c r="J120" t="b">
        <f t="shared" si="7"/>
        <v>0</v>
      </c>
      <c r="K120" t="b">
        <f t="shared" si="8"/>
        <v>0</v>
      </c>
      <c r="L120" t="b">
        <f t="shared" si="9"/>
        <v>0</v>
      </c>
      <c r="M120" t="str">
        <f t="shared" si="10"/>
        <v>SK</v>
      </c>
      <c r="N120" t="str">
        <f t="shared" si="10"/>
        <v>XR</v>
      </c>
      <c r="O120" t="str">
        <f t="shared" si="10"/>
        <v>TK</v>
      </c>
      <c r="P120" t="str">
        <f t="shared" si="10"/>
        <v>XR</v>
      </c>
      <c r="Q120" t="str">
        <f>VLOOKUP(D120,'[1]GROUP ANIMAL'!$J:$K,2,0)</f>
        <v>BOK</v>
      </c>
      <c r="R120" t="str">
        <f>VLOOKUP(E120,'[1]GROUP ANIMAL'!$J:$K,2,0)</f>
        <v>PIK</v>
      </c>
      <c r="S120" t="str">
        <f>VLOOKUP(F120,'[1]GROUP ANIMAL'!$J:$K,2,0)</f>
        <v>PIK</v>
      </c>
      <c r="T120" t="str">
        <f>VLOOKUP(G120,'[1]GROUP ANIMAL'!$J:$K,2,0)</f>
        <v>SEEKHA</v>
      </c>
      <c r="U120" s="4" t="s">
        <v>48</v>
      </c>
      <c r="V120" t="str">
        <f>VLOOKUP(U120,'[1]GROUP ANIMAL'!$J:$K,2,0)</f>
        <v>PIK</v>
      </c>
    </row>
    <row r="121" spans="1:22" ht="21.6" x14ac:dyDescent="0.6">
      <c r="A121" s="11" t="s">
        <v>117</v>
      </c>
      <c r="B121" s="13">
        <v>44853</v>
      </c>
      <c r="C121" s="4" t="s">
        <v>156</v>
      </c>
      <c r="D121" s="4" t="s">
        <v>78</v>
      </c>
      <c r="E121" s="4" t="s">
        <v>42</v>
      </c>
      <c r="F121" s="4" t="s">
        <v>43</v>
      </c>
      <c r="G121" s="4" t="s">
        <v>41</v>
      </c>
      <c r="I121" t="b">
        <f t="shared" si="6"/>
        <v>0</v>
      </c>
      <c r="J121" t="b">
        <f t="shared" si="7"/>
        <v>0</v>
      </c>
      <c r="K121" t="b">
        <f t="shared" si="8"/>
        <v>0</v>
      </c>
      <c r="L121" t="b">
        <f t="shared" si="9"/>
        <v>0</v>
      </c>
      <c r="M121" t="str">
        <f t="shared" si="10"/>
        <v>TR</v>
      </c>
      <c r="N121" t="str">
        <f t="shared" si="10"/>
        <v>TR</v>
      </c>
      <c r="O121" t="str">
        <f t="shared" si="10"/>
        <v>SK</v>
      </c>
      <c r="P121" t="str">
        <f t="shared" si="10"/>
        <v>TR</v>
      </c>
      <c r="Q121" t="str">
        <f>VLOOKUP(D121,'[1]GROUP ANIMAL'!$J:$K,2,0)</f>
        <v>SEEKHA</v>
      </c>
      <c r="R121" t="str">
        <f>VLOOKUP(E121,'[1]GROUP ANIMAL'!$J:$K,2,0)</f>
        <v>PIK</v>
      </c>
      <c r="S121" t="str">
        <f>VLOOKUP(F121,'[1]GROUP ANIMAL'!$J:$K,2,0)</f>
        <v>PIK</v>
      </c>
      <c r="T121" t="str">
        <f>VLOOKUP(G121,'[1]GROUP ANIMAL'!$J:$K,2,0)</f>
        <v>SEEKHA</v>
      </c>
      <c r="U121" s="4" t="s">
        <v>111</v>
      </c>
      <c r="V121" t="str">
        <f>VLOOKUP(U121,'[1]GROUP ANIMAL'!$J:$K,2,0)</f>
        <v>BOK</v>
      </c>
    </row>
    <row r="122" spans="1:22" ht="21.6" x14ac:dyDescent="0.6">
      <c r="A122" s="11" t="s">
        <v>116</v>
      </c>
      <c r="B122" s="13">
        <v>44855</v>
      </c>
      <c r="C122" s="4" t="s">
        <v>157</v>
      </c>
      <c r="D122" s="4" t="s">
        <v>37</v>
      </c>
      <c r="E122" s="4" t="s">
        <v>76</v>
      </c>
      <c r="F122" s="4" t="s">
        <v>106</v>
      </c>
      <c r="G122" s="4" t="s">
        <v>41</v>
      </c>
      <c r="I122" t="b">
        <f t="shared" si="6"/>
        <v>0</v>
      </c>
      <c r="J122" t="b">
        <f t="shared" si="7"/>
        <v>0</v>
      </c>
      <c r="K122" t="b">
        <f t="shared" si="8"/>
        <v>0</v>
      </c>
      <c r="L122" t="b">
        <f t="shared" si="9"/>
        <v>0</v>
      </c>
      <c r="M122" t="str">
        <f t="shared" si="10"/>
        <v>XR</v>
      </c>
      <c r="N122" t="str">
        <f t="shared" si="10"/>
        <v>TR</v>
      </c>
      <c r="O122" t="str">
        <f t="shared" si="10"/>
        <v>XR</v>
      </c>
      <c r="P122" t="str">
        <f t="shared" si="10"/>
        <v>TR</v>
      </c>
      <c r="Q122" t="str">
        <f>VLOOKUP(D122,'[1]GROUP ANIMAL'!$J:$K,2,0)</f>
        <v>NUM</v>
      </c>
      <c r="R122" t="str">
        <f>VLOOKUP(E122,'[1]GROUP ANIMAL'!$J:$K,2,0)</f>
        <v>SEEKHA</v>
      </c>
      <c r="S122" t="str">
        <f>VLOOKUP(F122,'[1]GROUP ANIMAL'!$J:$K,2,0)</f>
        <v>NUM</v>
      </c>
      <c r="T122" t="str">
        <f>VLOOKUP(G122,'[1]GROUP ANIMAL'!$J:$K,2,0)</f>
        <v>SEEKHA</v>
      </c>
      <c r="U122" s="4" t="s">
        <v>36</v>
      </c>
      <c r="V122" t="str">
        <f>VLOOKUP(U122,'[1]GROUP ANIMAL'!$J:$K,2,0)</f>
        <v>SEEKHA</v>
      </c>
    </row>
    <row r="123" spans="1:22" ht="21.6" x14ac:dyDescent="0.6">
      <c r="A123" s="11" t="s">
        <v>101</v>
      </c>
      <c r="B123" s="13">
        <v>44858</v>
      </c>
      <c r="C123" s="4" t="s">
        <v>5</v>
      </c>
      <c r="D123" s="4" t="s">
        <v>54</v>
      </c>
      <c r="E123" s="4" t="s">
        <v>75</v>
      </c>
      <c r="F123" s="4" t="s">
        <v>110</v>
      </c>
      <c r="G123" s="4" t="s">
        <v>33</v>
      </c>
      <c r="I123" t="b">
        <f t="shared" si="6"/>
        <v>0</v>
      </c>
      <c r="J123" t="b">
        <f t="shared" si="7"/>
        <v>0</v>
      </c>
      <c r="K123" t="b">
        <f t="shared" si="8"/>
        <v>0</v>
      </c>
      <c r="L123" t="b">
        <f t="shared" si="9"/>
        <v>0</v>
      </c>
      <c r="M123" t="str">
        <f t="shared" si="10"/>
        <v>SK</v>
      </c>
      <c r="N123" t="str">
        <f t="shared" si="10"/>
        <v>TR</v>
      </c>
      <c r="O123" t="str">
        <f t="shared" si="10"/>
        <v>SK</v>
      </c>
      <c r="P123" t="str">
        <f t="shared" si="10"/>
        <v>TK</v>
      </c>
      <c r="Q123" t="str">
        <f>VLOOKUP(D123,'[1]GROUP ANIMAL'!$J:$K,2,0)</f>
        <v>SEEKHA</v>
      </c>
      <c r="R123" t="str">
        <f>VLOOKUP(E123,'[1]GROUP ANIMAL'!$J:$K,2,0)</f>
        <v>NUM</v>
      </c>
      <c r="S123" t="str">
        <f>VLOOKUP(F123,'[1]GROUP ANIMAL'!$J:$K,2,0)</f>
        <v>PIK</v>
      </c>
      <c r="T123" t="str">
        <f>VLOOKUP(G123,'[1]GROUP ANIMAL'!$J:$K,2,0)</f>
        <v>SEEKHA</v>
      </c>
      <c r="U123" s="4" t="s">
        <v>60</v>
      </c>
      <c r="V123" t="str">
        <f>VLOOKUP(U123,'[1]GROUP ANIMAL'!$J:$K,2,0)</f>
        <v>PIK</v>
      </c>
    </row>
    <row r="124" spans="1:22" ht="21.6" x14ac:dyDescent="0.6">
      <c r="A124" s="11" t="s">
        <v>117</v>
      </c>
      <c r="B124" s="13">
        <v>44860</v>
      </c>
      <c r="C124" s="4" t="s">
        <v>158</v>
      </c>
      <c r="D124" s="4" t="s">
        <v>78</v>
      </c>
      <c r="E124" s="4" t="s">
        <v>62</v>
      </c>
      <c r="F124" s="4" t="s">
        <v>102</v>
      </c>
      <c r="G124" s="4" t="s">
        <v>106</v>
      </c>
      <c r="I124" t="b">
        <f t="shared" si="6"/>
        <v>0</v>
      </c>
      <c r="J124" t="b">
        <f t="shared" si="7"/>
        <v>0</v>
      </c>
      <c r="K124" t="b">
        <f t="shared" si="8"/>
        <v>0</v>
      </c>
      <c r="L124" t="b">
        <f t="shared" si="9"/>
        <v>0</v>
      </c>
      <c r="M124" t="str">
        <f t="shared" si="10"/>
        <v>TR</v>
      </c>
      <c r="N124" t="str">
        <f t="shared" si="10"/>
        <v>TK</v>
      </c>
      <c r="O124" t="str">
        <f t="shared" si="10"/>
        <v>SK</v>
      </c>
      <c r="P124" t="str">
        <f t="shared" si="10"/>
        <v>XR</v>
      </c>
      <c r="Q124" t="str">
        <f>VLOOKUP(D124,'[1]GROUP ANIMAL'!$J:$K,2,0)</f>
        <v>SEEKHA</v>
      </c>
      <c r="R124" t="str">
        <f>VLOOKUP(E124,'[1]GROUP ANIMAL'!$J:$K,2,0)</f>
        <v>NUM</v>
      </c>
      <c r="S124" t="str">
        <f>VLOOKUP(F124,'[1]GROUP ANIMAL'!$J:$K,2,0)</f>
        <v>PIK</v>
      </c>
      <c r="T124" t="str">
        <f>VLOOKUP(G124,'[1]GROUP ANIMAL'!$J:$K,2,0)</f>
        <v>NUM</v>
      </c>
      <c r="U124" s="4" t="s">
        <v>66</v>
      </c>
      <c r="V124" t="str">
        <f>VLOOKUP(U124,'[1]GROUP ANIMAL'!$J:$K,2,0)</f>
        <v>SEEKHA</v>
      </c>
    </row>
    <row r="125" spans="1:22" ht="21.6" x14ac:dyDescent="0.6">
      <c r="A125" s="11" t="s">
        <v>116</v>
      </c>
      <c r="B125" s="13">
        <v>44862</v>
      </c>
      <c r="C125" s="4" t="s">
        <v>159</v>
      </c>
      <c r="D125" s="4" t="s">
        <v>77</v>
      </c>
      <c r="E125" s="4" t="s">
        <v>31</v>
      </c>
      <c r="F125" s="4" t="s">
        <v>26</v>
      </c>
      <c r="G125" s="4" t="s">
        <v>62</v>
      </c>
      <c r="I125" t="b">
        <f t="shared" si="6"/>
        <v>0</v>
      </c>
      <c r="J125" t="b">
        <f t="shared" si="7"/>
        <v>0</v>
      </c>
      <c r="K125" t="b">
        <f t="shared" si="8"/>
        <v>0</v>
      </c>
      <c r="L125" t="b">
        <f t="shared" si="9"/>
        <v>0</v>
      </c>
      <c r="M125" t="str">
        <f t="shared" si="10"/>
        <v>TK</v>
      </c>
      <c r="N125" t="str">
        <f t="shared" si="10"/>
        <v>TK</v>
      </c>
      <c r="O125" t="str">
        <f t="shared" si="10"/>
        <v>TR</v>
      </c>
      <c r="P125" t="str">
        <f t="shared" si="10"/>
        <v>TK</v>
      </c>
      <c r="Q125" t="str">
        <f>VLOOKUP(D125,'[1]GROUP ANIMAL'!$J:$K,2,0)</f>
        <v>SEEKHA</v>
      </c>
      <c r="R125" t="str">
        <f>VLOOKUP(E125,'[1]GROUP ANIMAL'!$J:$K,2,0)</f>
        <v>NUM</v>
      </c>
      <c r="S125" t="str">
        <f>VLOOKUP(F125,'[1]GROUP ANIMAL'!$J:$K,2,0)</f>
        <v>PIK</v>
      </c>
      <c r="T125" t="str">
        <f>VLOOKUP(G125,'[1]GROUP ANIMAL'!$J:$K,2,0)</f>
        <v>NUM</v>
      </c>
      <c r="U125" s="4" t="s">
        <v>33</v>
      </c>
      <c r="V125" t="str">
        <f>VLOOKUP(U125,'[1]GROUP ANIMAL'!$J:$K,2,0)</f>
        <v>SEEKHA</v>
      </c>
    </row>
    <row r="126" spans="1:22" ht="21.6" x14ac:dyDescent="0.6">
      <c r="A126" s="11" t="s">
        <v>101</v>
      </c>
      <c r="B126" s="13">
        <v>44865</v>
      </c>
      <c r="C126" s="4" t="s">
        <v>6</v>
      </c>
      <c r="D126" s="4" t="s">
        <v>108</v>
      </c>
      <c r="E126" s="4" t="s">
        <v>114</v>
      </c>
      <c r="F126" s="4" t="s">
        <v>56</v>
      </c>
      <c r="G126" s="4" t="s">
        <v>39</v>
      </c>
      <c r="I126" t="b">
        <f t="shared" si="6"/>
        <v>0</v>
      </c>
      <c r="J126" t="b">
        <f t="shared" si="7"/>
        <v>0</v>
      </c>
      <c r="K126" t="b">
        <f t="shared" si="8"/>
        <v>0</v>
      </c>
      <c r="L126" t="b">
        <f t="shared" si="9"/>
        <v>0</v>
      </c>
      <c r="M126" t="str">
        <f t="shared" si="10"/>
        <v>SK</v>
      </c>
      <c r="N126" t="str">
        <f t="shared" si="10"/>
        <v>XR</v>
      </c>
      <c r="O126" t="str">
        <f t="shared" si="10"/>
        <v>TR</v>
      </c>
      <c r="P126" t="str">
        <f t="shared" si="10"/>
        <v>XR</v>
      </c>
      <c r="Q126" t="str">
        <f>VLOOKUP(D126,'[1]GROUP ANIMAL'!$J:$K,2,0)</f>
        <v>BOK</v>
      </c>
      <c r="R126" t="str">
        <f>VLOOKUP(E126,'[1]GROUP ANIMAL'!$J:$K,2,0)</f>
        <v>SEEKHA</v>
      </c>
      <c r="S126" t="str">
        <f>VLOOKUP(F126,'[1]GROUP ANIMAL'!$J:$K,2,0)</f>
        <v>PIK</v>
      </c>
      <c r="T126" t="str">
        <f>VLOOKUP(G126,'[1]GROUP ANIMAL'!$J:$K,2,0)</f>
        <v>PIK</v>
      </c>
      <c r="U126" s="4" t="s">
        <v>30</v>
      </c>
      <c r="V126" t="str">
        <f>VLOOKUP(U126,'[1]GROUP ANIMAL'!$J:$K,2,0)</f>
        <v>NUM</v>
      </c>
    </row>
    <row r="127" spans="1:22" ht="21.6" x14ac:dyDescent="0.6">
      <c r="A127" s="11" t="s">
        <v>117</v>
      </c>
      <c r="B127" s="13">
        <v>44867</v>
      </c>
      <c r="C127" s="4" t="s">
        <v>160</v>
      </c>
      <c r="D127" s="4" t="s">
        <v>108</v>
      </c>
      <c r="E127" s="4" t="s">
        <v>114</v>
      </c>
      <c r="F127" s="4" t="s">
        <v>57</v>
      </c>
      <c r="G127" s="4" t="s">
        <v>110</v>
      </c>
      <c r="I127" t="b">
        <f t="shared" si="6"/>
        <v>0</v>
      </c>
      <c r="J127" t="b">
        <f t="shared" si="7"/>
        <v>0</v>
      </c>
      <c r="K127" t="b">
        <f t="shared" si="8"/>
        <v>0</v>
      </c>
      <c r="L127" t="b">
        <f t="shared" si="9"/>
        <v>0</v>
      </c>
      <c r="M127" t="str">
        <f t="shared" si="10"/>
        <v>SK</v>
      </c>
      <c r="N127" t="str">
        <f t="shared" si="10"/>
        <v>XR</v>
      </c>
      <c r="O127" t="str">
        <f t="shared" si="10"/>
        <v>TR</v>
      </c>
      <c r="P127" t="str">
        <f t="shared" si="10"/>
        <v>SK</v>
      </c>
      <c r="Q127" t="str">
        <f>VLOOKUP(D127,'[1]GROUP ANIMAL'!$J:$K,2,0)</f>
        <v>BOK</v>
      </c>
      <c r="R127" t="str">
        <f>VLOOKUP(E127,'[1]GROUP ANIMAL'!$J:$K,2,0)</f>
        <v>SEEKHA</v>
      </c>
      <c r="S127" t="str">
        <f>VLOOKUP(F127,'[1]GROUP ANIMAL'!$J:$K,2,0)</f>
        <v>SEEKHA</v>
      </c>
      <c r="T127" t="str">
        <f>VLOOKUP(G127,'[1]GROUP ANIMAL'!$J:$K,2,0)</f>
        <v>PIK</v>
      </c>
      <c r="U127" s="4" t="s">
        <v>105</v>
      </c>
      <c r="V127" t="str">
        <f>VLOOKUP(U127,'[1]GROUP ANIMAL'!$J:$K,2,0)</f>
        <v>SEEKHA</v>
      </c>
    </row>
    <row r="128" spans="1:22" ht="21.6" x14ac:dyDescent="0.6">
      <c r="A128" s="11" t="s">
        <v>116</v>
      </c>
      <c r="B128" s="13">
        <v>44869</v>
      </c>
      <c r="C128" s="4" t="s">
        <v>161</v>
      </c>
      <c r="D128" s="4" t="s">
        <v>106</v>
      </c>
      <c r="E128" s="4" t="s">
        <v>102</v>
      </c>
      <c r="F128" s="4" t="s">
        <v>114</v>
      </c>
      <c r="G128" s="4" t="s">
        <v>37</v>
      </c>
      <c r="H128" s="4"/>
      <c r="I128" t="b">
        <f t="shared" si="6"/>
        <v>0</v>
      </c>
      <c r="J128" t="b">
        <f t="shared" si="7"/>
        <v>0</v>
      </c>
      <c r="K128" t="b">
        <f t="shared" si="8"/>
        <v>0</v>
      </c>
      <c r="L128" t="b">
        <f t="shared" si="9"/>
        <v>0</v>
      </c>
      <c r="M128" t="str">
        <f t="shared" si="10"/>
        <v>XR</v>
      </c>
      <c r="N128" t="str">
        <f t="shared" si="10"/>
        <v>SK</v>
      </c>
      <c r="O128" t="str">
        <f t="shared" si="10"/>
        <v>XR</v>
      </c>
      <c r="P128" t="str">
        <f t="shared" si="10"/>
        <v>XR</v>
      </c>
      <c r="Q128" t="str">
        <f>VLOOKUP(D128,'[1]GROUP ANIMAL'!$J:$K,2,0)</f>
        <v>NUM</v>
      </c>
      <c r="R128" t="str">
        <f>VLOOKUP(E128,'[1]GROUP ANIMAL'!$J:$K,2,0)</f>
        <v>PIK</v>
      </c>
      <c r="S128" t="str">
        <f>VLOOKUP(F128,'[1]GROUP ANIMAL'!$J:$K,2,0)</f>
        <v>SEEKHA</v>
      </c>
      <c r="T128" t="str">
        <f>VLOOKUP(G128,'[1]GROUP ANIMAL'!$J:$K,2,0)</f>
        <v>NUM</v>
      </c>
      <c r="U128" s="4" t="s">
        <v>132</v>
      </c>
      <c r="V128" t="str">
        <f>VLOOKUP(U128,'[1]GROUP ANIMAL'!$J:$K,2,0)</f>
        <v>NUM</v>
      </c>
    </row>
    <row r="129" spans="1:22" ht="21.6" x14ac:dyDescent="0.6">
      <c r="A129" s="11" t="s">
        <v>101</v>
      </c>
      <c r="B129" s="13">
        <v>44872</v>
      </c>
      <c r="C129" s="4" t="s">
        <v>7</v>
      </c>
      <c r="D129" s="4" t="s">
        <v>63</v>
      </c>
      <c r="E129" s="4" t="s">
        <v>61</v>
      </c>
      <c r="F129" s="4" t="s">
        <v>103</v>
      </c>
      <c r="G129" s="4" t="s">
        <v>31</v>
      </c>
      <c r="I129" t="b">
        <f t="shared" si="6"/>
        <v>0</v>
      </c>
      <c r="J129" t="b">
        <f t="shared" si="7"/>
        <v>0</v>
      </c>
      <c r="K129" t="b">
        <f t="shared" si="8"/>
        <v>0</v>
      </c>
      <c r="L129" t="b">
        <f t="shared" si="9"/>
        <v>0</v>
      </c>
      <c r="M129" t="str">
        <f t="shared" si="10"/>
        <v>SK</v>
      </c>
      <c r="N129" t="str">
        <f t="shared" si="10"/>
        <v>SK</v>
      </c>
      <c r="O129" t="str">
        <f t="shared" si="10"/>
        <v>TR</v>
      </c>
      <c r="P129" t="str">
        <f t="shared" si="10"/>
        <v>TK</v>
      </c>
      <c r="Q129" t="str">
        <f>VLOOKUP(D129,'[1]GROUP ANIMAL'!$J:$K,2,0)</f>
        <v>NUM</v>
      </c>
      <c r="R129" t="str">
        <f>VLOOKUP(E129,'[1]GROUP ANIMAL'!$J:$K,2,0)</f>
        <v>SEEKHA</v>
      </c>
      <c r="S129" t="str">
        <f>VLOOKUP(F129,'[1]GROUP ANIMAL'!$J:$K,2,0)</f>
        <v>SEEKHA</v>
      </c>
      <c r="T129" t="str">
        <f>VLOOKUP(G129,'[1]GROUP ANIMAL'!$J:$K,2,0)</f>
        <v>NUM</v>
      </c>
      <c r="U129" s="4" t="s">
        <v>46</v>
      </c>
      <c r="V129" t="str">
        <f>VLOOKUP(U129,'[1]GROUP ANIMAL'!$J:$K,2,0)</f>
        <v>SEEKHA</v>
      </c>
    </row>
    <row r="130" spans="1:22" ht="21.6" x14ac:dyDescent="0.6">
      <c r="A130" s="11" t="s">
        <v>117</v>
      </c>
      <c r="B130" s="13">
        <v>44874</v>
      </c>
      <c r="C130" s="4" t="s">
        <v>162</v>
      </c>
      <c r="D130" s="4" t="s">
        <v>39</v>
      </c>
      <c r="E130" s="4" t="s">
        <v>52</v>
      </c>
      <c r="F130" s="4" t="s">
        <v>30</v>
      </c>
      <c r="G130" s="4" t="s">
        <v>41</v>
      </c>
      <c r="I130" t="b">
        <f t="shared" si="6"/>
        <v>0</v>
      </c>
      <c r="J130" t="b">
        <f t="shared" si="7"/>
        <v>0</v>
      </c>
      <c r="K130" t="b">
        <f t="shared" si="8"/>
        <v>0</v>
      </c>
      <c r="L130" t="b">
        <f t="shared" si="9"/>
        <v>0</v>
      </c>
      <c r="M130" t="str">
        <f t="shared" si="10"/>
        <v>XR</v>
      </c>
      <c r="N130" t="str">
        <f t="shared" si="10"/>
        <v>TK</v>
      </c>
      <c r="O130" t="str">
        <f t="shared" si="10"/>
        <v>XR</v>
      </c>
      <c r="P130" t="str">
        <f t="shared" ref="P130:P189" si="11">IF(MOD(G130,2)=0,(IF((INT(G130)&gt;=20),"SK","TK")),(IF((INT(G130)&lt;20),"TR","XR")))</f>
        <v>TR</v>
      </c>
      <c r="Q130" t="str">
        <f>VLOOKUP(D130,'[1]GROUP ANIMAL'!$J:$K,2,0)</f>
        <v>PIK</v>
      </c>
      <c r="R130" t="str">
        <f>VLOOKUP(E130,'[1]GROUP ANIMAL'!$J:$K,2,0)</f>
        <v>BOK</v>
      </c>
      <c r="S130" t="str">
        <f>VLOOKUP(F130,'[1]GROUP ANIMAL'!$J:$K,2,0)</f>
        <v>NUM</v>
      </c>
      <c r="T130" t="str">
        <f>VLOOKUP(G130,'[1]GROUP ANIMAL'!$J:$K,2,0)</f>
        <v>SEEKHA</v>
      </c>
      <c r="U130" s="4" t="s">
        <v>68</v>
      </c>
      <c r="V130" t="str">
        <f>VLOOKUP(U130,'[1]GROUP ANIMAL'!$J:$K,2,0)</f>
        <v>PIK</v>
      </c>
    </row>
    <row r="131" spans="1:22" ht="21.6" x14ac:dyDescent="0.6">
      <c r="A131" s="11" t="s">
        <v>116</v>
      </c>
      <c r="B131" s="13">
        <v>44876</v>
      </c>
      <c r="C131" s="4" t="s">
        <v>163</v>
      </c>
      <c r="D131" s="4" t="s">
        <v>37</v>
      </c>
      <c r="E131" s="4" t="s">
        <v>33</v>
      </c>
      <c r="F131" s="4" t="s">
        <v>43</v>
      </c>
      <c r="G131" s="4" t="s">
        <v>31</v>
      </c>
      <c r="I131" t="b">
        <f t="shared" ref="I131:I189" si="12">(RIGHT(C131,2))=D131</f>
        <v>0</v>
      </c>
      <c r="J131" t="b">
        <f t="shared" ref="J131:J189" si="13">(RIGHT(C131,2))=E131</f>
        <v>0</v>
      </c>
      <c r="K131" t="b">
        <f t="shared" ref="K131:K189" si="14">(RIGHT(C131,2))=F131</f>
        <v>0</v>
      </c>
      <c r="L131" t="b">
        <f t="shared" ref="L131:L189" si="15">(RIGHT(C131,2))=G131</f>
        <v>0</v>
      </c>
      <c r="M131" t="str">
        <f t="shared" ref="M131:O178" si="16">IF(MOD(D131,2)=0,(IF((INT(D131)&gt;=20),"SK","TK")),(IF((INT(D131)&lt;20),"TR","XR")))</f>
        <v>XR</v>
      </c>
      <c r="N131" t="str">
        <f t="shared" si="16"/>
        <v>TK</v>
      </c>
      <c r="O131" t="str">
        <f t="shared" si="16"/>
        <v>SK</v>
      </c>
      <c r="P131" t="str">
        <f t="shared" si="11"/>
        <v>TK</v>
      </c>
      <c r="Q131" t="str">
        <f>VLOOKUP(D131,'[1]GROUP ANIMAL'!$J:$K,2,0)</f>
        <v>NUM</v>
      </c>
      <c r="R131" t="str">
        <f>VLOOKUP(E131,'[1]GROUP ANIMAL'!$J:$K,2,0)</f>
        <v>SEEKHA</v>
      </c>
      <c r="S131" t="str">
        <f>VLOOKUP(F131,'[1]GROUP ANIMAL'!$J:$K,2,0)</f>
        <v>PIK</v>
      </c>
      <c r="T131" t="str">
        <f>VLOOKUP(G131,'[1]GROUP ANIMAL'!$J:$K,2,0)</f>
        <v>NUM</v>
      </c>
      <c r="U131" s="4" t="s">
        <v>51</v>
      </c>
      <c r="V131" t="str">
        <f>VLOOKUP(U131,'[1]GROUP ANIMAL'!$J:$K,2,0)</f>
        <v>NUM</v>
      </c>
    </row>
    <row r="132" spans="1:22" ht="21.6" x14ac:dyDescent="0.6">
      <c r="A132" s="11" t="s">
        <v>101</v>
      </c>
      <c r="B132" s="13">
        <v>44879</v>
      </c>
      <c r="C132" s="4" t="s">
        <v>8</v>
      </c>
      <c r="D132" s="4" t="s">
        <v>75</v>
      </c>
      <c r="E132" s="4" t="s">
        <v>71</v>
      </c>
      <c r="F132" s="4" t="s">
        <v>110</v>
      </c>
      <c r="G132" s="4" t="s">
        <v>38</v>
      </c>
      <c r="I132" t="b">
        <f t="shared" si="12"/>
        <v>0</v>
      </c>
      <c r="J132" t="b">
        <f t="shared" si="13"/>
        <v>0</v>
      </c>
      <c r="K132" t="b">
        <f t="shared" si="14"/>
        <v>0</v>
      </c>
      <c r="L132" t="b">
        <f t="shared" si="15"/>
        <v>0</v>
      </c>
      <c r="M132" t="str">
        <f t="shared" si="16"/>
        <v>TR</v>
      </c>
      <c r="N132" t="str">
        <f t="shared" si="16"/>
        <v>XR</v>
      </c>
      <c r="O132" t="str">
        <f t="shared" si="16"/>
        <v>SK</v>
      </c>
      <c r="P132" t="str">
        <f t="shared" si="11"/>
        <v>TK</v>
      </c>
      <c r="Q132" t="str">
        <f>VLOOKUP(D132,'[1]GROUP ANIMAL'!$J:$K,2,0)</f>
        <v>NUM</v>
      </c>
      <c r="R132" t="str">
        <f>VLOOKUP(E132,'[1]GROUP ANIMAL'!$J:$K,2,0)</f>
        <v>BOK</v>
      </c>
      <c r="S132" t="str">
        <f>VLOOKUP(F132,'[1]GROUP ANIMAL'!$J:$K,2,0)</f>
        <v>PIK</v>
      </c>
      <c r="T132" t="str">
        <f>VLOOKUP(G132,'[1]GROUP ANIMAL'!$J:$K,2,0)</f>
        <v>PIK</v>
      </c>
      <c r="U132" s="4" t="s">
        <v>47</v>
      </c>
      <c r="V132" t="str">
        <f>VLOOKUP(U132,'[1]GROUP ANIMAL'!$J:$K,2,0)</f>
        <v>SEEKHA</v>
      </c>
    </row>
    <row r="133" spans="1:22" ht="21.6" x14ac:dyDescent="0.6">
      <c r="A133" s="11" t="s">
        <v>117</v>
      </c>
      <c r="B133" s="13">
        <v>44881</v>
      </c>
      <c r="C133" s="4" t="s">
        <v>164</v>
      </c>
      <c r="D133" s="4" t="s">
        <v>54</v>
      </c>
      <c r="E133" s="4" t="s">
        <v>110</v>
      </c>
      <c r="F133" s="4" t="s">
        <v>34</v>
      </c>
      <c r="G133" s="4" t="s">
        <v>41</v>
      </c>
      <c r="I133" t="b">
        <f t="shared" si="12"/>
        <v>0</v>
      </c>
      <c r="J133" t="b">
        <f t="shared" si="13"/>
        <v>0</v>
      </c>
      <c r="K133" t="b">
        <f t="shared" si="14"/>
        <v>0</v>
      </c>
      <c r="L133" t="b">
        <f t="shared" si="15"/>
        <v>0</v>
      </c>
      <c r="M133" t="str">
        <f t="shared" si="16"/>
        <v>SK</v>
      </c>
      <c r="N133" t="str">
        <f t="shared" si="16"/>
        <v>SK</v>
      </c>
      <c r="O133" t="str">
        <f t="shared" si="16"/>
        <v>XR</v>
      </c>
      <c r="P133" t="str">
        <f t="shared" si="11"/>
        <v>TR</v>
      </c>
      <c r="Q133" t="str">
        <f>VLOOKUP(D133,'[1]GROUP ANIMAL'!$J:$K,2,0)</f>
        <v>SEEKHA</v>
      </c>
      <c r="R133" t="str">
        <f>VLOOKUP(E133,'[1]GROUP ANIMAL'!$J:$K,2,0)</f>
        <v>PIK</v>
      </c>
      <c r="S133" t="str">
        <f>VLOOKUP(F133,'[1]GROUP ANIMAL'!$J:$K,2,0)</f>
        <v>PIK</v>
      </c>
      <c r="T133" t="str">
        <f>VLOOKUP(G133,'[1]GROUP ANIMAL'!$J:$K,2,0)</f>
        <v>SEEKHA</v>
      </c>
      <c r="U133" s="4" t="s">
        <v>29</v>
      </c>
      <c r="V133" t="str">
        <f>VLOOKUP(U133,'[1]GROUP ANIMAL'!$J:$K,2,0)</f>
        <v>SEEKHA</v>
      </c>
    </row>
    <row r="134" spans="1:22" ht="21.6" x14ac:dyDescent="0.6">
      <c r="A134" s="11" t="s">
        <v>116</v>
      </c>
      <c r="B134" s="13">
        <v>44883</v>
      </c>
      <c r="C134" s="4" t="s">
        <v>165</v>
      </c>
      <c r="D134" s="4" t="s">
        <v>56</v>
      </c>
      <c r="E134" s="4" t="s">
        <v>113</v>
      </c>
      <c r="F134" s="4" t="s">
        <v>41</v>
      </c>
      <c r="G134" s="4" t="s">
        <v>54</v>
      </c>
      <c r="I134" t="b">
        <f t="shared" si="12"/>
        <v>0</v>
      </c>
      <c r="J134" t="b">
        <f t="shared" si="13"/>
        <v>0</v>
      </c>
      <c r="K134" t="b">
        <f t="shared" si="14"/>
        <v>0</v>
      </c>
      <c r="L134" t="b">
        <f t="shared" si="15"/>
        <v>0</v>
      </c>
      <c r="M134" t="str">
        <f t="shared" si="16"/>
        <v>TR</v>
      </c>
      <c r="N134" t="str">
        <f t="shared" si="16"/>
        <v>SK</v>
      </c>
      <c r="O134" t="str">
        <f t="shared" si="16"/>
        <v>TR</v>
      </c>
      <c r="P134" t="str">
        <f t="shared" si="11"/>
        <v>SK</v>
      </c>
      <c r="Q134" t="str">
        <f>VLOOKUP(D134,'[1]GROUP ANIMAL'!$J:$K,2,0)</f>
        <v>PIK</v>
      </c>
      <c r="R134" t="str">
        <f>VLOOKUP(E134,'[1]GROUP ANIMAL'!$J:$K,2,0)</f>
        <v>NUM</v>
      </c>
      <c r="S134" t="str">
        <f>VLOOKUP(F134,'[1]GROUP ANIMAL'!$J:$K,2,0)</f>
        <v>SEEKHA</v>
      </c>
      <c r="T134" t="str">
        <f>VLOOKUP(G134,'[1]GROUP ANIMAL'!$J:$K,2,0)</f>
        <v>SEEKHA</v>
      </c>
      <c r="U134" s="4" t="s">
        <v>105</v>
      </c>
      <c r="V134" t="str">
        <f>VLOOKUP(U134,'[1]GROUP ANIMAL'!$J:$K,2,0)</f>
        <v>SEEKHA</v>
      </c>
    </row>
    <row r="135" spans="1:22" ht="21.6" x14ac:dyDescent="0.6">
      <c r="A135" s="11" t="s">
        <v>101</v>
      </c>
      <c r="C135" s="4" t="s">
        <v>9</v>
      </c>
      <c r="D135" s="4" t="s">
        <v>78</v>
      </c>
      <c r="E135" s="4" t="s">
        <v>39</v>
      </c>
      <c r="F135" s="4" t="s">
        <v>106</v>
      </c>
      <c r="G135" s="4" t="s">
        <v>109</v>
      </c>
      <c r="I135" t="b">
        <f t="shared" si="12"/>
        <v>0</v>
      </c>
      <c r="J135" t="b">
        <f t="shared" si="13"/>
        <v>0</v>
      </c>
      <c r="K135" t="b">
        <f t="shared" si="14"/>
        <v>0</v>
      </c>
      <c r="L135" t="b">
        <f t="shared" si="15"/>
        <v>0</v>
      </c>
      <c r="M135" t="str">
        <f t="shared" si="16"/>
        <v>TR</v>
      </c>
      <c r="N135" t="str">
        <f t="shared" si="16"/>
        <v>XR</v>
      </c>
      <c r="O135" t="str">
        <f t="shared" si="16"/>
        <v>XR</v>
      </c>
      <c r="P135" t="str">
        <f t="shared" si="11"/>
        <v>XR</v>
      </c>
      <c r="Q135" t="str">
        <f>VLOOKUP(D135,'[1]GROUP ANIMAL'!$J:$K,2,0)</f>
        <v>SEEKHA</v>
      </c>
      <c r="R135" t="str">
        <f>VLOOKUP(E135,'[1]GROUP ANIMAL'!$J:$K,2,0)</f>
        <v>PIK</v>
      </c>
      <c r="S135" t="str">
        <f>VLOOKUP(F135,'[1]GROUP ANIMAL'!$J:$K,2,0)</f>
        <v>NUM</v>
      </c>
      <c r="T135" t="str">
        <f>VLOOKUP(G135,'[1]GROUP ANIMAL'!$J:$K,2,0)</f>
        <v>BOK</v>
      </c>
      <c r="U135" s="4" t="s">
        <v>61</v>
      </c>
      <c r="V135" t="str">
        <f>VLOOKUP(U135,'[1]GROUP ANIMAL'!$J:$K,2,0)</f>
        <v>SEEKHA</v>
      </c>
    </row>
    <row r="136" spans="1:22" ht="21.6" x14ac:dyDescent="0.6">
      <c r="A136" s="11" t="s">
        <v>117</v>
      </c>
      <c r="C136" s="4" t="s">
        <v>166</v>
      </c>
      <c r="D136" s="4" t="s">
        <v>30</v>
      </c>
      <c r="E136" s="4" t="s">
        <v>61</v>
      </c>
      <c r="F136" s="4" t="s">
        <v>52</v>
      </c>
      <c r="G136" s="4" t="s">
        <v>106</v>
      </c>
      <c r="I136" t="b">
        <f t="shared" si="12"/>
        <v>0</v>
      </c>
      <c r="J136" t="b">
        <f t="shared" si="13"/>
        <v>0</v>
      </c>
      <c r="K136" t="b">
        <f t="shared" si="14"/>
        <v>0</v>
      </c>
      <c r="L136" t="b">
        <f t="shared" si="15"/>
        <v>0</v>
      </c>
      <c r="M136" t="str">
        <f t="shared" si="16"/>
        <v>XR</v>
      </c>
      <c r="N136" t="str">
        <f t="shared" si="16"/>
        <v>SK</v>
      </c>
      <c r="O136" t="str">
        <f t="shared" si="16"/>
        <v>TK</v>
      </c>
      <c r="P136" t="str">
        <f t="shared" si="11"/>
        <v>XR</v>
      </c>
      <c r="Q136" t="str">
        <f>VLOOKUP(D136,'[1]GROUP ANIMAL'!$J:$K,2,0)</f>
        <v>NUM</v>
      </c>
      <c r="R136" t="str">
        <f>VLOOKUP(E136,'[1]GROUP ANIMAL'!$J:$K,2,0)</f>
        <v>SEEKHA</v>
      </c>
      <c r="S136" t="str">
        <f>VLOOKUP(F136,'[1]GROUP ANIMAL'!$J:$K,2,0)</f>
        <v>BOK</v>
      </c>
      <c r="T136" t="str">
        <f>VLOOKUP(G136,'[1]GROUP ANIMAL'!$J:$K,2,0)</f>
        <v>NUM</v>
      </c>
      <c r="U136" s="4" t="s">
        <v>42</v>
      </c>
      <c r="V136" t="str">
        <f>VLOOKUP(U136,'[1]GROUP ANIMAL'!$J:$K,2,0)</f>
        <v>PIK</v>
      </c>
    </row>
    <row r="137" spans="1:22" ht="21.6" x14ac:dyDescent="0.6">
      <c r="A137" s="11" t="s">
        <v>116</v>
      </c>
      <c r="C137" s="4" t="s">
        <v>167</v>
      </c>
      <c r="D137" s="4" t="s">
        <v>111</v>
      </c>
      <c r="E137" s="4" t="s">
        <v>31</v>
      </c>
      <c r="F137" s="4" t="s">
        <v>30</v>
      </c>
      <c r="G137" s="4" t="s">
        <v>77</v>
      </c>
      <c r="I137" t="b">
        <f t="shared" si="12"/>
        <v>0</v>
      </c>
      <c r="J137" t="b">
        <f t="shared" si="13"/>
        <v>0</v>
      </c>
      <c r="K137" t="b">
        <f t="shared" si="14"/>
        <v>0</v>
      </c>
      <c r="L137" t="b">
        <f t="shared" si="15"/>
        <v>0</v>
      </c>
      <c r="M137" t="str">
        <f t="shared" si="16"/>
        <v>SK</v>
      </c>
      <c r="N137" t="str">
        <f t="shared" si="16"/>
        <v>TK</v>
      </c>
      <c r="O137" t="str">
        <f t="shared" si="16"/>
        <v>XR</v>
      </c>
      <c r="P137" t="str">
        <f t="shared" si="11"/>
        <v>TK</v>
      </c>
      <c r="Q137" t="str">
        <f>VLOOKUP(D137,'[1]GROUP ANIMAL'!$J:$K,2,0)</f>
        <v>BOK</v>
      </c>
      <c r="R137" t="str">
        <f>VLOOKUP(E137,'[1]GROUP ANIMAL'!$J:$K,2,0)</f>
        <v>NUM</v>
      </c>
      <c r="S137" t="str">
        <f>VLOOKUP(F137,'[1]GROUP ANIMAL'!$J:$K,2,0)</f>
        <v>NUM</v>
      </c>
      <c r="T137" t="str">
        <f>VLOOKUP(G137,'[1]GROUP ANIMAL'!$J:$K,2,0)</f>
        <v>SEEKHA</v>
      </c>
      <c r="U137" s="4" t="s">
        <v>168</v>
      </c>
      <c r="V137" t="str">
        <f>VLOOKUP(U137,'[1]GROUP ANIMAL'!$J:$K,2,0)</f>
        <v>SEEKHA</v>
      </c>
    </row>
    <row r="138" spans="1:22" ht="21.6" x14ac:dyDescent="0.6">
      <c r="A138" s="11" t="s">
        <v>101</v>
      </c>
      <c r="C138" s="4" t="s">
        <v>10</v>
      </c>
      <c r="D138" s="4" t="s">
        <v>29</v>
      </c>
      <c r="E138" s="4" t="s">
        <v>54</v>
      </c>
      <c r="F138" s="4" t="s">
        <v>76</v>
      </c>
      <c r="G138" s="4" t="s">
        <v>103</v>
      </c>
      <c r="I138" t="b">
        <f t="shared" si="12"/>
        <v>0</v>
      </c>
      <c r="J138" t="b">
        <f t="shared" si="13"/>
        <v>0</v>
      </c>
      <c r="K138" t="b">
        <f t="shared" si="14"/>
        <v>0</v>
      </c>
      <c r="L138" t="b">
        <f t="shared" si="15"/>
        <v>0</v>
      </c>
      <c r="M138" t="str">
        <f t="shared" si="16"/>
        <v>SK</v>
      </c>
      <c r="N138" t="str">
        <f t="shared" si="16"/>
        <v>SK</v>
      </c>
      <c r="O138" t="str">
        <f t="shared" si="16"/>
        <v>TR</v>
      </c>
      <c r="P138" t="str">
        <f t="shared" si="11"/>
        <v>TR</v>
      </c>
      <c r="Q138" t="str">
        <f>VLOOKUP(D138,'[1]GROUP ANIMAL'!$J:$K,2,0)</f>
        <v>SEEKHA</v>
      </c>
      <c r="R138" t="str">
        <f>VLOOKUP(E138,'[1]GROUP ANIMAL'!$J:$K,2,0)</f>
        <v>SEEKHA</v>
      </c>
      <c r="S138" t="str">
        <f>VLOOKUP(F138,'[1]GROUP ANIMAL'!$J:$K,2,0)</f>
        <v>SEEKHA</v>
      </c>
      <c r="T138" t="str">
        <f>VLOOKUP(G138,'[1]GROUP ANIMAL'!$J:$K,2,0)</f>
        <v>SEEKHA</v>
      </c>
      <c r="U138" s="4" t="s">
        <v>62</v>
      </c>
      <c r="V138" t="str">
        <f>VLOOKUP(U138,'[1]GROUP ANIMAL'!$J:$K,2,0)</f>
        <v>NUM</v>
      </c>
    </row>
    <row r="139" spans="1:22" ht="21.6" x14ac:dyDescent="0.6">
      <c r="A139" s="11" t="s">
        <v>117</v>
      </c>
      <c r="C139" s="4" t="s">
        <v>169</v>
      </c>
      <c r="D139" s="4" t="s">
        <v>77</v>
      </c>
      <c r="E139" s="4" t="s">
        <v>26</v>
      </c>
      <c r="F139" s="4" t="s">
        <v>111</v>
      </c>
      <c r="G139" s="4" t="s">
        <v>60</v>
      </c>
      <c r="I139" t="b">
        <f t="shared" si="12"/>
        <v>0</v>
      </c>
      <c r="J139" t="b">
        <f t="shared" si="13"/>
        <v>0</v>
      </c>
      <c r="K139" t="b">
        <f t="shared" si="14"/>
        <v>0</v>
      </c>
      <c r="L139" t="b">
        <f t="shared" si="15"/>
        <v>0</v>
      </c>
      <c r="M139" t="str">
        <f t="shared" si="16"/>
        <v>TK</v>
      </c>
      <c r="N139" t="str">
        <f t="shared" si="16"/>
        <v>TR</v>
      </c>
      <c r="O139" t="str">
        <f t="shared" si="16"/>
        <v>SK</v>
      </c>
      <c r="P139" t="str">
        <f t="shared" si="11"/>
        <v>TK</v>
      </c>
      <c r="Q139" t="str">
        <f>VLOOKUP(D139,'[1]GROUP ANIMAL'!$J:$K,2,0)</f>
        <v>SEEKHA</v>
      </c>
      <c r="R139" t="str">
        <f>VLOOKUP(E139,'[1]GROUP ANIMAL'!$J:$K,2,0)</f>
        <v>PIK</v>
      </c>
      <c r="S139" t="str">
        <f>VLOOKUP(F139,'[1]GROUP ANIMAL'!$J:$K,2,0)</f>
        <v>BOK</v>
      </c>
      <c r="T139" t="str">
        <f>VLOOKUP(G139,'[1]GROUP ANIMAL'!$J:$K,2,0)</f>
        <v>PIK</v>
      </c>
      <c r="U139" s="4" t="s">
        <v>170</v>
      </c>
      <c r="V139" t="str">
        <f>VLOOKUP(U139,'[1]GROUP ANIMAL'!$J:$K,2,0)</f>
        <v>SEEKHA</v>
      </c>
    </row>
    <row r="140" spans="1:22" ht="21.6" x14ac:dyDescent="0.6">
      <c r="A140" s="11" t="s">
        <v>101</v>
      </c>
      <c r="C140" s="4" t="s">
        <v>11</v>
      </c>
      <c r="D140" s="4" t="s">
        <v>104</v>
      </c>
      <c r="E140" s="4" t="s">
        <v>34</v>
      </c>
      <c r="F140" s="4" t="s">
        <v>52</v>
      </c>
      <c r="G140" s="4" t="s">
        <v>37</v>
      </c>
      <c r="I140" t="b">
        <f t="shared" si="12"/>
        <v>0</v>
      </c>
      <c r="J140" t="b">
        <f t="shared" si="13"/>
        <v>0</v>
      </c>
      <c r="K140" t="b">
        <f t="shared" si="14"/>
        <v>0</v>
      </c>
      <c r="L140" t="b">
        <f t="shared" si="15"/>
        <v>0</v>
      </c>
      <c r="M140" t="str">
        <f t="shared" si="16"/>
        <v>SK</v>
      </c>
      <c r="N140" t="str">
        <f t="shared" si="16"/>
        <v>XR</v>
      </c>
      <c r="O140" t="str">
        <f t="shared" si="16"/>
        <v>TK</v>
      </c>
      <c r="P140" t="str">
        <f t="shared" si="11"/>
        <v>XR</v>
      </c>
      <c r="Q140" t="str">
        <f>VLOOKUP(D140,'[1]GROUP ANIMAL'!$J:$K,2,0)</f>
        <v>PIK</v>
      </c>
      <c r="R140" t="str">
        <f>VLOOKUP(E140,'[1]GROUP ANIMAL'!$J:$K,2,0)</f>
        <v>PIK</v>
      </c>
      <c r="S140" t="str">
        <f>VLOOKUP(F140,'[1]GROUP ANIMAL'!$J:$K,2,0)</f>
        <v>BOK</v>
      </c>
      <c r="T140" t="str">
        <f>VLOOKUP(G140,'[1]GROUP ANIMAL'!$J:$K,2,0)</f>
        <v>NUM</v>
      </c>
      <c r="U140" s="4" t="s">
        <v>63</v>
      </c>
      <c r="V140" t="str">
        <f>VLOOKUP(U140,'[1]GROUP ANIMAL'!$J:$K,2,0)</f>
        <v>NUM</v>
      </c>
    </row>
    <row r="141" spans="1:22" ht="21.6" x14ac:dyDescent="0.6">
      <c r="A141" s="11" t="s">
        <v>117</v>
      </c>
      <c r="C141" s="4" t="s">
        <v>171</v>
      </c>
      <c r="D141" s="4" t="s">
        <v>63</v>
      </c>
      <c r="E141" s="4" t="s">
        <v>106</v>
      </c>
      <c r="F141" s="4" t="s">
        <v>61</v>
      </c>
      <c r="G141" s="4" t="s">
        <v>56</v>
      </c>
      <c r="I141" t="b">
        <f t="shared" si="12"/>
        <v>0</v>
      </c>
      <c r="J141" t="b">
        <f t="shared" si="13"/>
        <v>0</v>
      </c>
      <c r="K141" t="b">
        <f t="shared" si="14"/>
        <v>0</v>
      </c>
      <c r="L141" t="b">
        <f t="shared" si="15"/>
        <v>0</v>
      </c>
      <c r="M141" t="str">
        <f t="shared" si="16"/>
        <v>SK</v>
      </c>
      <c r="N141" t="str">
        <f t="shared" si="16"/>
        <v>XR</v>
      </c>
      <c r="O141" t="str">
        <f t="shared" si="16"/>
        <v>SK</v>
      </c>
      <c r="P141" t="str">
        <f t="shared" si="11"/>
        <v>TR</v>
      </c>
      <c r="Q141" t="str">
        <f>VLOOKUP(D141,'[1]GROUP ANIMAL'!$J:$K,2,0)</f>
        <v>NUM</v>
      </c>
      <c r="R141" t="str">
        <f>VLOOKUP(E141,'[1]GROUP ANIMAL'!$J:$K,2,0)</f>
        <v>NUM</v>
      </c>
      <c r="S141" t="str">
        <f>VLOOKUP(F141,'[1]GROUP ANIMAL'!$J:$K,2,0)</f>
        <v>SEEKHA</v>
      </c>
      <c r="T141" t="str">
        <f>VLOOKUP(G141,'[1]GROUP ANIMAL'!$J:$K,2,0)</f>
        <v>PIK</v>
      </c>
      <c r="U141" s="4" t="s">
        <v>172</v>
      </c>
      <c r="V141" t="str">
        <f>VLOOKUP(U141,'[1]GROUP ANIMAL'!$J:$K,2,0)</f>
        <v>PIK</v>
      </c>
    </row>
    <row r="142" spans="1:22" ht="21.6" x14ac:dyDescent="0.6">
      <c r="A142" s="11" t="s">
        <v>116</v>
      </c>
      <c r="C142" s="4" t="s">
        <v>173</v>
      </c>
      <c r="D142" s="4" t="s">
        <v>114</v>
      </c>
      <c r="E142" s="4" t="s">
        <v>39</v>
      </c>
      <c r="F142" s="4" t="s">
        <v>105</v>
      </c>
      <c r="G142" s="4" t="s">
        <v>109</v>
      </c>
      <c r="I142" t="b">
        <f t="shared" si="12"/>
        <v>0</v>
      </c>
      <c r="J142" t="b">
        <f t="shared" si="13"/>
        <v>0</v>
      </c>
      <c r="K142" t="b">
        <f t="shared" si="14"/>
        <v>0</v>
      </c>
      <c r="L142" t="b">
        <f t="shared" si="15"/>
        <v>0</v>
      </c>
      <c r="M142" t="str">
        <f t="shared" si="16"/>
        <v>XR</v>
      </c>
      <c r="N142" t="str">
        <f t="shared" si="16"/>
        <v>XR</v>
      </c>
      <c r="O142" t="str">
        <f t="shared" si="16"/>
        <v>XR</v>
      </c>
      <c r="P142" t="str">
        <f t="shared" si="11"/>
        <v>XR</v>
      </c>
      <c r="Q142" t="str">
        <f>VLOOKUP(D142,'[1]GROUP ANIMAL'!$J:$K,2,0)</f>
        <v>SEEKHA</v>
      </c>
      <c r="R142" t="str">
        <f>VLOOKUP(E142,'[1]GROUP ANIMAL'!$J:$K,2,0)</f>
        <v>PIK</v>
      </c>
      <c r="S142" t="str">
        <f>VLOOKUP(F142,'[1]GROUP ANIMAL'!$J:$K,2,0)</f>
        <v>SEEKHA</v>
      </c>
      <c r="T142" t="str">
        <f>VLOOKUP(G142,'[1]GROUP ANIMAL'!$J:$K,2,0)</f>
        <v>BOK</v>
      </c>
      <c r="U142" s="4" t="s">
        <v>141</v>
      </c>
      <c r="V142" t="str">
        <f>VLOOKUP(U142,'[1]GROUP ANIMAL'!$J:$K,2,0)</f>
        <v>SEEKHA</v>
      </c>
    </row>
    <row r="143" spans="1:22" ht="21.6" x14ac:dyDescent="0.6">
      <c r="A143" s="11" t="s">
        <v>101</v>
      </c>
      <c r="C143" s="4" t="s">
        <v>12</v>
      </c>
      <c r="D143" s="4" t="s">
        <v>56</v>
      </c>
      <c r="E143" s="4" t="s">
        <v>112</v>
      </c>
      <c r="F143" s="4" t="s">
        <v>26</v>
      </c>
      <c r="G143" s="4" t="s">
        <v>102</v>
      </c>
      <c r="I143" t="b">
        <f t="shared" si="12"/>
        <v>0</v>
      </c>
      <c r="J143" t="b">
        <f t="shared" si="13"/>
        <v>0</v>
      </c>
      <c r="K143" t="b">
        <f t="shared" si="14"/>
        <v>0</v>
      </c>
      <c r="L143" t="b">
        <f t="shared" si="15"/>
        <v>0</v>
      </c>
      <c r="M143" t="str">
        <f t="shared" si="16"/>
        <v>TR</v>
      </c>
      <c r="N143" t="str">
        <f t="shared" si="16"/>
        <v>TK</v>
      </c>
      <c r="O143" t="str">
        <f t="shared" si="16"/>
        <v>TR</v>
      </c>
      <c r="P143" t="str">
        <f t="shared" si="11"/>
        <v>SK</v>
      </c>
      <c r="Q143" t="str">
        <f>VLOOKUP(D143,'[1]GROUP ANIMAL'!$J:$K,2,0)</f>
        <v>PIK</v>
      </c>
      <c r="R143" t="str">
        <f>VLOOKUP(E143,'[1]GROUP ANIMAL'!$J:$K,2,0)</f>
        <v>SEEKHA</v>
      </c>
      <c r="S143" t="str">
        <f>VLOOKUP(F143,'[1]GROUP ANIMAL'!$J:$K,2,0)</f>
        <v>PIK</v>
      </c>
      <c r="T143" t="str">
        <f>VLOOKUP(G143,'[1]GROUP ANIMAL'!$J:$K,2,0)</f>
        <v>PIK</v>
      </c>
      <c r="U143" s="4" t="s">
        <v>50</v>
      </c>
      <c r="V143" t="str">
        <f>VLOOKUP(U143,'[1]GROUP ANIMAL'!$J:$K,2,0)</f>
        <v>SEEKHA</v>
      </c>
    </row>
    <row r="144" spans="1:22" ht="21.6" x14ac:dyDescent="0.6">
      <c r="A144" s="11" t="s">
        <v>117</v>
      </c>
      <c r="C144" s="4" t="s">
        <v>174</v>
      </c>
      <c r="D144" s="4" t="s">
        <v>34</v>
      </c>
      <c r="E144" s="4" t="s">
        <v>76</v>
      </c>
      <c r="F144" s="4" t="s">
        <v>75</v>
      </c>
      <c r="G144" s="4" t="s">
        <v>62</v>
      </c>
      <c r="I144" t="b">
        <f t="shared" si="12"/>
        <v>1</v>
      </c>
      <c r="J144" t="b">
        <f t="shared" si="13"/>
        <v>0</v>
      </c>
      <c r="K144" t="b">
        <f t="shared" si="14"/>
        <v>0</v>
      </c>
      <c r="L144" t="b">
        <f t="shared" si="15"/>
        <v>0</v>
      </c>
      <c r="M144" t="str">
        <f t="shared" si="16"/>
        <v>XR</v>
      </c>
      <c r="N144" t="str">
        <f t="shared" si="16"/>
        <v>TR</v>
      </c>
      <c r="O144" t="str">
        <f t="shared" si="16"/>
        <v>TR</v>
      </c>
      <c r="P144" t="str">
        <f t="shared" si="11"/>
        <v>TK</v>
      </c>
      <c r="Q144" t="str">
        <f>VLOOKUP(D144,'[1]GROUP ANIMAL'!$J:$K,2,0)</f>
        <v>PIK</v>
      </c>
      <c r="R144" t="str">
        <f>VLOOKUP(E144,'[1]GROUP ANIMAL'!$J:$K,2,0)</f>
        <v>SEEKHA</v>
      </c>
      <c r="S144" t="str">
        <f>VLOOKUP(F144,'[1]GROUP ANIMAL'!$J:$K,2,0)</f>
        <v>NUM</v>
      </c>
      <c r="T144" t="str">
        <f>VLOOKUP(G144,'[1]GROUP ANIMAL'!$J:$K,2,0)</f>
        <v>NUM</v>
      </c>
      <c r="U144" s="4" t="s">
        <v>34</v>
      </c>
      <c r="V144" t="str">
        <f>VLOOKUP(U144,'[1]GROUP ANIMAL'!$J:$K,2,0)</f>
        <v>PIK</v>
      </c>
    </row>
    <row r="145" spans="1:22" ht="21.6" x14ac:dyDescent="0.6">
      <c r="A145" s="11" t="s">
        <v>116</v>
      </c>
      <c r="C145" s="4" t="s">
        <v>175</v>
      </c>
      <c r="D145" s="4" t="s">
        <v>77</v>
      </c>
      <c r="E145" s="4" t="s">
        <v>76</v>
      </c>
      <c r="F145" s="4" t="s">
        <v>78</v>
      </c>
      <c r="G145" s="4" t="s">
        <v>103</v>
      </c>
      <c r="H145" s="4" t="s">
        <v>115</v>
      </c>
      <c r="I145" t="b">
        <f t="shared" si="12"/>
        <v>0</v>
      </c>
      <c r="J145" t="b">
        <f t="shared" si="13"/>
        <v>0</v>
      </c>
      <c r="K145" t="b">
        <f t="shared" si="14"/>
        <v>0</v>
      </c>
      <c r="L145" t="b">
        <f t="shared" si="15"/>
        <v>0</v>
      </c>
      <c r="M145" t="str">
        <f t="shared" si="16"/>
        <v>TK</v>
      </c>
      <c r="N145" t="str">
        <f t="shared" si="16"/>
        <v>TR</v>
      </c>
      <c r="O145" t="str">
        <f t="shared" si="16"/>
        <v>TR</v>
      </c>
      <c r="P145" t="str">
        <f t="shared" si="11"/>
        <v>TR</v>
      </c>
      <c r="Q145" t="str">
        <f>VLOOKUP(D145,'[1]GROUP ANIMAL'!$J:$K,2,0)</f>
        <v>SEEKHA</v>
      </c>
      <c r="R145" t="str">
        <f>VLOOKUP(E145,'[1]GROUP ANIMAL'!$J:$K,2,0)</f>
        <v>SEEKHA</v>
      </c>
      <c r="S145" t="str">
        <f>VLOOKUP(F145,'[1]GROUP ANIMAL'!$J:$K,2,0)</f>
        <v>SEEKHA</v>
      </c>
      <c r="T145" t="str">
        <f>VLOOKUP(G145,'[1]GROUP ANIMAL'!$J:$K,2,0)</f>
        <v>SEEKHA</v>
      </c>
      <c r="U145" s="4" t="s">
        <v>176</v>
      </c>
      <c r="V145" t="str">
        <f>VLOOKUP(U145,'[1]GROUP ANIMAL'!$J:$K,2,0)</f>
        <v>SEEKHA</v>
      </c>
    </row>
    <row r="146" spans="1:22" ht="21.6" x14ac:dyDescent="0.6">
      <c r="A146" s="11" t="s">
        <v>101</v>
      </c>
      <c r="C146" s="4" t="s">
        <v>13</v>
      </c>
      <c r="D146" s="4" t="s">
        <v>33</v>
      </c>
      <c r="E146" s="4" t="s">
        <v>26</v>
      </c>
      <c r="F146" s="4" t="s">
        <v>109</v>
      </c>
      <c r="G146" s="4" t="s">
        <v>114</v>
      </c>
      <c r="I146" t="b">
        <f t="shared" si="12"/>
        <v>0</v>
      </c>
      <c r="J146" t="b">
        <f t="shared" si="13"/>
        <v>0</v>
      </c>
      <c r="K146" t="b">
        <f t="shared" si="14"/>
        <v>0</v>
      </c>
      <c r="L146" t="b">
        <f t="shared" si="15"/>
        <v>0</v>
      </c>
      <c r="M146" t="str">
        <f t="shared" si="16"/>
        <v>TK</v>
      </c>
      <c r="N146" t="str">
        <f t="shared" si="16"/>
        <v>TR</v>
      </c>
      <c r="O146" t="str">
        <f t="shared" si="16"/>
        <v>XR</v>
      </c>
      <c r="P146" t="str">
        <f t="shared" si="11"/>
        <v>XR</v>
      </c>
      <c r="Q146" t="str">
        <f>VLOOKUP(D146,'[1]GROUP ANIMAL'!$J:$K,2,0)</f>
        <v>SEEKHA</v>
      </c>
      <c r="R146" t="str">
        <f>VLOOKUP(E146,'[1]GROUP ANIMAL'!$J:$K,2,0)</f>
        <v>PIK</v>
      </c>
      <c r="S146" t="str">
        <f>VLOOKUP(F146,'[1]GROUP ANIMAL'!$J:$K,2,0)</f>
        <v>BOK</v>
      </c>
      <c r="T146" t="str">
        <f>VLOOKUP(G146,'[1]GROUP ANIMAL'!$J:$K,2,0)</f>
        <v>SEEKHA</v>
      </c>
      <c r="U146" s="4" t="s">
        <v>64</v>
      </c>
      <c r="V146" t="str">
        <f>VLOOKUP(U146,'[1]GROUP ANIMAL'!$J:$K,2,0)</f>
        <v>SEEKHA</v>
      </c>
    </row>
    <row r="147" spans="1:22" ht="21.6" x14ac:dyDescent="0.6">
      <c r="A147" s="11" t="s">
        <v>117</v>
      </c>
      <c r="C147" s="4" t="s">
        <v>177</v>
      </c>
      <c r="D147" s="4" t="s">
        <v>59</v>
      </c>
      <c r="E147" s="4" t="s">
        <v>26</v>
      </c>
      <c r="F147" s="4" t="s">
        <v>63</v>
      </c>
      <c r="G147" s="4" t="s">
        <v>43</v>
      </c>
      <c r="H147" s="4" t="s">
        <v>115</v>
      </c>
      <c r="I147" t="b">
        <f t="shared" si="12"/>
        <v>0</v>
      </c>
      <c r="J147" t="b">
        <f t="shared" si="13"/>
        <v>0</v>
      </c>
      <c r="K147" t="b">
        <f t="shared" si="14"/>
        <v>1</v>
      </c>
      <c r="L147" t="b">
        <f t="shared" si="15"/>
        <v>0</v>
      </c>
      <c r="M147" t="str">
        <f t="shared" si="16"/>
        <v>TR</v>
      </c>
      <c r="N147" t="str">
        <f t="shared" si="16"/>
        <v>TR</v>
      </c>
      <c r="O147" t="str">
        <f t="shared" si="16"/>
        <v>SK</v>
      </c>
      <c r="P147" t="str">
        <f t="shared" si="11"/>
        <v>SK</v>
      </c>
      <c r="Q147" t="str">
        <f>VLOOKUP(D147,'[1]GROUP ANIMAL'!$J:$K,2,0)</f>
        <v>SEEKHA</v>
      </c>
      <c r="R147" t="str">
        <f>VLOOKUP(E147,'[1]GROUP ANIMAL'!$J:$K,2,0)</f>
        <v>PIK</v>
      </c>
      <c r="S147" t="str">
        <f>VLOOKUP(F147,'[1]GROUP ANIMAL'!$J:$K,2,0)</f>
        <v>NUM</v>
      </c>
      <c r="T147" t="str">
        <f>VLOOKUP(G147,'[1]GROUP ANIMAL'!$J:$K,2,0)</f>
        <v>PIK</v>
      </c>
      <c r="U147" s="4" t="s">
        <v>63</v>
      </c>
      <c r="V147" t="str">
        <f>VLOOKUP(U147,'[1]GROUP ANIMAL'!$J:$K,2,0)</f>
        <v>NUM</v>
      </c>
    </row>
    <row r="148" spans="1:22" ht="21.6" x14ac:dyDescent="0.6">
      <c r="A148" s="11" t="s">
        <v>116</v>
      </c>
      <c r="C148" s="4" t="s">
        <v>178</v>
      </c>
      <c r="D148" s="4" t="s">
        <v>52</v>
      </c>
      <c r="E148" s="4" t="s">
        <v>76</v>
      </c>
      <c r="F148" s="4" t="s">
        <v>61</v>
      </c>
      <c r="G148" s="4" t="s">
        <v>111</v>
      </c>
      <c r="I148" t="b">
        <f t="shared" si="12"/>
        <v>0</v>
      </c>
      <c r="J148" t="b">
        <f t="shared" si="13"/>
        <v>0</v>
      </c>
      <c r="K148" t="b">
        <f t="shared" si="14"/>
        <v>0</v>
      </c>
      <c r="L148" t="b">
        <f t="shared" si="15"/>
        <v>0</v>
      </c>
      <c r="M148" t="str">
        <f t="shared" si="16"/>
        <v>TK</v>
      </c>
      <c r="N148" t="str">
        <f t="shared" si="16"/>
        <v>TR</v>
      </c>
      <c r="O148" t="str">
        <f t="shared" si="16"/>
        <v>SK</v>
      </c>
      <c r="P148" t="str">
        <f t="shared" si="11"/>
        <v>SK</v>
      </c>
      <c r="Q148" t="str">
        <f>VLOOKUP(D148,'[1]GROUP ANIMAL'!$J:$K,2,0)</f>
        <v>BOK</v>
      </c>
      <c r="R148" t="str">
        <f>VLOOKUP(E148,'[1]GROUP ANIMAL'!$J:$K,2,0)</f>
        <v>SEEKHA</v>
      </c>
      <c r="S148" t="str">
        <f>VLOOKUP(F148,'[1]GROUP ANIMAL'!$J:$K,2,0)</f>
        <v>SEEKHA</v>
      </c>
      <c r="T148" t="str">
        <f>VLOOKUP(G148,'[1]GROUP ANIMAL'!$J:$K,2,0)</f>
        <v>BOK</v>
      </c>
      <c r="U148" s="4" t="s">
        <v>26</v>
      </c>
      <c r="V148" t="str">
        <f>VLOOKUP(U148,'[1]GROUP ANIMAL'!$J:$K,2,0)</f>
        <v>PIK</v>
      </c>
    </row>
    <row r="149" spans="1:22" ht="21.6" x14ac:dyDescent="0.6">
      <c r="A149" s="11" t="s">
        <v>101</v>
      </c>
      <c r="C149" s="4" t="s">
        <v>14</v>
      </c>
      <c r="D149" s="4" t="s">
        <v>39</v>
      </c>
      <c r="E149" s="4" t="s">
        <v>56</v>
      </c>
      <c r="F149" s="4" t="s">
        <v>110</v>
      </c>
      <c r="G149" s="4" t="s">
        <v>60</v>
      </c>
      <c r="H149" s="4" t="s">
        <v>115</v>
      </c>
      <c r="I149" t="b">
        <f t="shared" si="12"/>
        <v>0</v>
      </c>
      <c r="J149" t="b">
        <f t="shared" si="13"/>
        <v>0</v>
      </c>
      <c r="K149" t="b">
        <f t="shared" si="14"/>
        <v>0</v>
      </c>
      <c r="L149" t="b">
        <f t="shared" si="15"/>
        <v>0</v>
      </c>
      <c r="M149" t="str">
        <f t="shared" si="16"/>
        <v>XR</v>
      </c>
      <c r="N149" t="str">
        <f t="shared" si="16"/>
        <v>TR</v>
      </c>
      <c r="O149" t="str">
        <f t="shared" si="16"/>
        <v>SK</v>
      </c>
      <c r="P149" t="str">
        <f t="shared" si="11"/>
        <v>TK</v>
      </c>
      <c r="Q149" t="str">
        <f>VLOOKUP(D149,'[1]GROUP ANIMAL'!$J:$K,2,0)</f>
        <v>PIK</v>
      </c>
      <c r="R149" t="str">
        <f>VLOOKUP(E149,'[1]GROUP ANIMAL'!$J:$K,2,0)</f>
        <v>PIK</v>
      </c>
      <c r="S149" t="str">
        <f>VLOOKUP(F149,'[1]GROUP ANIMAL'!$J:$K,2,0)</f>
        <v>PIK</v>
      </c>
      <c r="T149" t="str">
        <f>VLOOKUP(G149,'[1]GROUP ANIMAL'!$J:$K,2,0)</f>
        <v>PIK</v>
      </c>
      <c r="U149" s="4" t="s">
        <v>40</v>
      </c>
      <c r="V149" t="str">
        <f>VLOOKUP(U149,'[1]GROUP ANIMAL'!$J:$K,2,0)</f>
        <v>NUM</v>
      </c>
    </row>
    <row r="150" spans="1:22" ht="21.6" x14ac:dyDescent="0.6">
      <c r="A150" s="11" t="s">
        <v>117</v>
      </c>
      <c r="C150" s="4" t="s">
        <v>179</v>
      </c>
      <c r="D150" s="4" t="s">
        <v>43</v>
      </c>
      <c r="E150" s="4" t="s">
        <v>34</v>
      </c>
      <c r="F150" s="4" t="s">
        <v>39</v>
      </c>
      <c r="G150" s="4" t="s">
        <v>42</v>
      </c>
      <c r="I150" t="b">
        <f t="shared" si="12"/>
        <v>0</v>
      </c>
      <c r="J150" t="b">
        <f t="shared" si="13"/>
        <v>0</v>
      </c>
      <c r="K150" t="b">
        <f t="shared" si="14"/>
        <v>0</v>
      </c>
      <c r="L150" t="b">
        <f t="shared" si="15"/>
        <v>0</v>
      </c>
      <c r="M150" t="str">
        <f t="shared" si="16"/>
        <v>SK</v>
      </c>
      <c r="N150" t="str">
        <f t="shared" si="16"/>
        <v>XR</v>
      </c>
      <c r="O150" t="str">
        <f t="shared" si="16"/>
        <v>XR</v>
      </c>
      <c r="P150" t="str">
        <f t="shared" si="11"/>
        <v>TR</v>
      </c>
      <c r="Q150" t="str">
        <f>VLOOKUP(D150,'[1]GROUP ANIMAL'!$J:$K,2,0)</f>
        <v>PIK</v>
      </c>
      <c r="R150" t="str">
        <f>VLOOKUP(E150,'[1]GROUP ANIMAL'!$J:$K,2,0)</f>
        <v>PIK</v>
      </c>
      <c r="S150" t="str">
        <f>VLOOKUP(F150,'[1]GROUP ANIMAL'!$J:$K,2,0)</f>
        <v>PIK</v>
      </c>
      <c r="T150" t="str">
        <f>VLOOKUP(G150,'[1]GROUP ANIMAL'!$J:$K,2,0)</f>
        <v>PIK</v>
      </c>
      <c r="U150" s="4" t="s">
        <v>53</v>
      </c>
      <c r="V150" t="str">
        <f>VLOOKUP(U150,'[1]GROUP ANIMAL'!$J:$K,2,0)</f>
        <v>PIK</v>
      </c>
    </row>
    <row r="151" spans="1:22" ht="21.6" x14ac:dyDescent="0.6">
      <c r="A151" s="11" t="s">
        <v>116</v>
      </c>
      <c r="C151" s="4" t="s">
        <v>180</v>
      </c>
      <c r="D151" s="4" t="s">
        <v>28</v>
      </c>
      <c r="E151" s="4" t="s">
        <v>108</v>
      </c>
      <c r="F151" s="4" t="s">
        <v>54</v>
      </c>
      <c r="G151" s="4" t="s">
        <v>63</v>
      </c>
      <c r="I151" t="b">
        <f t="shared" si="12"/>
        <v>0</v>
      </c>
      <c r="J151" t="b">
        <f t="shared" si="13"/>
        <v>0</v>
      </c>
      <c r="K151" t="b">
        <f t="shared" si="14"/>
        <v>0</v>
      </c>
      <c r="L151" t="b">
        <f t="shared" si="15"/>
        <v>0</v>
      </c>
      <c r="M151" t="str">
        <f t="shared" si="16"/>
        <v>TK</v>
      </c>
      <c r="N151" t="str">
        <f t="shared" si="16"/>
        <v>SK</v>
      </c>
      <c r="O151" t="str">
        <f t="shared" si="16"/>
        <v>SK</v>
      </c>
      <c r="P151" t="str">
        <f t="shared" si="11"/>
        <v>SK</v>
      </c>
      <c r="Q151" t="str">
        <f>VLOOKUP(D151,'[1]GROUP ANIMAL'!$J:$K,2,0)</f>
        <v>SEEKHA</v>
      </c>
      <c r="R151" t="str">
        <f>VLOOKUP(E151,'[1]GROUP ANIMAL'!$J:$K,2,0)</f>
        <v>BOK</v>
      </c>
      <c r="S151" t="str">
        <f>VLOOKUP(F151,'[1]GROUP ANIMAL'!$J:$K,2,0)</f>
        <v>SEEKHA</v>
      </c>
      <c r="T151" t="str">
        <f>VLOOKUP(G151,'[1]GROUP ANIMAL'!$J:$K,2,0)</f>
        <v>NUM</v>
      </c>
      <c r="U151" s="4" t="s">
        <v>53</v>
      </c>
      <c r="V151" t="str">
        <f>VLOOKUP(U151,'[1]GROUP ANIMAL'!$J:$K,2,0)</f>
        <v>PIK</v>
      </c>
    </row>
    <row r="152" spans="1:22" ht="21.6" x14ac:dyDescent="0.6">
      <c r="A152" s="11" t="s">
        <v>101</v>
      </c>
      <c r="C152" s="4" t="s">
        <v>15</v>
      </c>
      <c r="D152" s="4" t="s">
        <v>63</v>
      </c>
      <c r="E152" s="4" t="s">
        <v>76</v>
      </c>
      <c r="F152" s="4" t="s">
        <v>38</v>
      </c>
      <c r="G152" s="4" t="s">
        <v>114</v>
      </c>
      <c r="I152" t="b">
        <f t="shared" si="12"/>
        <v>0</v>
      </c>
      <c r="J152" t="b">
        <f t="shared" si="13"/>
        <v>0</v>
      </c>
      <c r="K152" t="b">
        <f t="shared" si="14"/>
        <v>0</v>
      </c>
      <c r="L152" t="b">
        <f t="shared" si="15"/>
        <v>0</v>
      </c>
      <c r="M152" t="str">
        <f t="shared" si="16"/>
        <v>SK</v>
      </c>
      <c r="N152" t="str">
        <f t="shared" si="16"/>
        <v>TR</v>
      </c>
      <c r="O152" t="str">
        <f t="shared" si="16"/>
        <v>TK</v>
      </c>
      <c r="P152" t="str">
        <f t="shared" si="11"/>
        <v>XR</v>
      </c>
      <c r="Q152" t="str">
        <f>VLOOKUP(D152,'[1]GROUP ANIMAL'!$J:$K,2,0)</f>
        <v>NUM</v>
      </c>
      <c r="R152" t="str">
        <f>VLOOKUP(E152,'[1]GROUP ANIMAL'!$J:$K,2,0)</f>
        <v>SEEKHA</v>
      </c>
      <c r="S152" t="str">
        <f>VLOOKUP(F152,'[1]GROUP ANIMAL'!$J:$K,2,0)</f>
        <v>PIK</v>
      </c>
      <c r="T152" t="str">
        <f>VLOOKUP(G152,'[1]GROUP ANIMAL'!$J:$K,2,0)</f>
        <v>SEEKHA</v>
      </c>
      <c r="U152" s="4" t="s">
        <v>65</v>
      </c>
      <c r="V152" t="str">
        <f>VLOOKUP(U152,'[1]GROUP ANIMAL'!$J:$K,2,0)</f>
        <v>PIK</v>
      </c>
    </row>
    <row r="153" spans="1:22" ht="21.6" x14ac:dyDescent="0.6">
      <c r="A153" s="11" t="s">
        <v>117</v>
      </c>
      <c r="C153" s="4" t="s">
        <v>181</v>
      </c>
      <c r="D153" s="4" t="s">
        <v>108</v>
      </c>
      <c r="E153" s="4" t="s">
        <v>113</v>
      </c>
      <c r="F153" s="4" t="s">
        <v>57</v>
      </c>
      <c r="G153" s="4" t="s">
        <v>56</v>
      </c>
      <c r="I153" t="b">
        <f t="shared" si="12"/>
        <v>0</v>
      </c>
      <c r="J153" t="b">
        <f t="shared" si="13"/>
        <v>0</v>
      </c>
      <c r="K153" t="b">
        <f t="shared" si="14"/>
        <v>0</v>
      </c>
      <c r="L153" t="b">
        <f t="shared" si="15"/>
        <v>0</v>
      </c>
      <c r="M153" t="str">
        <f t="shared" si="16"/>
        <v>SK</v>
      </c>
      <c r="N153" t="str">
        <f t="shared" si="16"/>
        <v>SK</v>
      </c>
      <c r="O153" t="str">
        <f t="shared" si="16"/>
        <v>TR</v>
      </c>
      <c r="P153" t="str">
        <f t="shared" si="11"/>
        <v>TR</v>
      </c>
      <c r="Q153" t="str">
        <f>VLOOKUP(D153,'[1]GROUP ANIMAL'!$J:$K,2,0)</f>
        <v>BOK</v>
      </c>
      <c r="R153" t="str">
        <f>VLOOKUP(E153,'[1]GROUP ANIMAL'!$J:$K,2,0)</f>
        <v>NUM</v>
      </c>
      <c r="S153" t="str">
        <f>VLOOKUP(F153,'[1]GROUP ANIMAL'!$J:$K,2,0)</f>
        <v>SEEKHA</v>
      </c>
      <c r="T153" t="str">
        <f>VLOOKUP(G153,'[1]GROUP ANIMAL'!$J:$K,2,0)</f>
        <v>PIK</v>
      </c>
      <c r="U153" s="4" t="s">
        <v>123</v>
      </c>
      <c r="V153" t="str">
        <f>VLOOKUP(U153,'[1]GROUP ANIMAL'!$J:$K,2,0)</f>
        <v>SEEKHA</v>
      </c>
    </row>
    <row r="154" spans="1:22" ht="21.6" x14ac:dyDescent="0.6">
      <c r="A154" s="11" t="s">
        <v>116</v>
      </c>
      <c r="C154" s="4" t="s">
        <v>182</v>
      </c>
      <c r="D154" s="4" t="s">
        <v>106</v>
      </c>
      <c r="E154" s="4" t="s">
        <v>110</v>
      </c>
      <c r="F154" s="4" t="s">
        <v>104</v>
      </c>
      <c r="G154" s="4" t="s">
        <v>34</v>
      </c>
      <c r="I154" t="b">
        <f t="shared" si="12"/>
        <v>0</v>
      </c>
      <c r="J154" t="b">
        <f t="shared" si="13"/>
        <v>0</v>
      </c>
      <c r="K154" t="b">
        <f t="shared" si="14"/>
        <v>0</v>
      </c>
      <c r="L154" t="b">
        <f t="shared" si="15"/>
        <v>0</v>
      </c>
      <c r="M154" t="str">
        <f t="shared" si="16"/>
        <v>XR</v>
      </c>
      <c r="N154" t="str">
        <f t="shared" si="16"/>
        <v>SK</v>
      </c>
      <c r="O154" t="str">
        <f t="shared" si="16"/>
        <v>SK</v>
      </c>
      <c r="P154" t="str">
        <f t="shared" si="11"/>
        <v>XR</v>
      </c>
      <c r="Q154" t="str">
        <f>VLOOKUP(D154,'[1]GROUP ANIMAL'!$J:$K,2,0)</f>
        <v>NUM</v>
      </c>
      <c r="R154" t="str">
        <f>VLOOKUP(E154,'[1]GROUP ANIMAL'!$J:$K,2,0)</f>
        <v>PIK</v>
      </c>
      <c r="S154" t="str">
        <f>VLOOKUP(F154,'[1]GROUP ANIMAL'!$J:$K,2,0)</f>
        <v>PIK</v>
      </c>
      <c r="T154" t="str">
        <f>VLOOKUP(G154,'[1]GROUP ANIMAL'!$J:$K,2,0)</f>
        <v>PIK</v>
      </c>
      <c r="U154" s="4" t="s">
        <v>38</v>
      </c>
      <c r="V154" t="str">
        <f>VLOOKUP(U154,'[1]GROUP ANIMAL'!$J:$K,2,0)</f>
        <v>PIK</v>
      </c>
    </row>
    <row r="155" spans="1:22" ht="21.6" x14ac:dyDescent="0.6">
      <c r="A155" s="11" t="s">
        <v>101</v>
      </c>
      <c r="C155" s="4" t="s">
        <v>16</v>
      </c>
      <c r="D155" s="4" t="s">
        <v>108</v>
      </c>
      <c r="E155" s="4" t="s">
        <v>59</v>
      </c>
      <c r="F155" s="4" t="s">
        <v>28</v>
      </c>
      <c r="G155" s="4" t="s">
        <v>110</v>
      </c>
      <c r="I155" t="b">
        <f t="shared" si="12"/>
        <v>0</v>
      </c>
      <c r="J155" t="b">
        <f t="shared" si="13"/>
        <v>0</v>
      </c>
      <c r="K155" t="b">
        <f t="shared" si="14"/>
        <v>0</v>
      </c>
      <c r="L155" t="b">
        <f t="shared" si="15"/>
        <v>0</v>
      </c>
      <c r="M155" t="str">
        <f t="shared" si="16"/>
        <v>SK</v>
      </c>
      <c r="N155" t="str">
        <f t="shared" si="16"/>
        <v>TR</v>
      </c>
      <c r="O155" t="str">
        <f t="shared" si="16"/>
        <v>TK</v>
      </c>
      <c r="P155" t="str">
        <f t="shared" si="11"/>
        <v>SK</v>
      </c>
      <c r="Q155" t="str">
        <f>VLOOKUP(D155,'[1]GROUP ANIMAL'!$J:$K,2,0)</f>
        <v>BOK</v>
      </c>
      <c r="R155" t="str">
        <f>VLOOKUP(E155,'[1]GROUP ANIMAL'!$J:$K,2,0)</f>
        <v>SEEKHA</v>
      </c>
      <c r="S155" t="str">
        <f>VLOOKUP(F155,'[1]GROUP ANIMAL'!$J:$K,2,0)</f>
        <v>SEEKHA</v>
      </c>
      <c r="T155" t="str">
        <f>VLOOKUP(G155,'[1]GROUP ANIMAL'!$J:$K,2,0)</f>
        <v>PIK</v>
      </c>
      <c r="U155" s="4" t="s">
        <v>66</v>
      </c>
      <c r="V155" t="str">
        <f>VLOOKUP(U155,'[1]GROUP ANIMAL'!$J:$K,2,0)</f>
        <v>SEEKHA</v>
      </c>
    </row>
    <row r="156" spans="1:22" ht="21.6" x14ac:dyDescent="0.6">
      <c r="A156" s="11" t="s">
        <v>117</v>
      </c>
      <c r="C156" s="4" t="s">
        <v>183</v>
      </c>
      <c r="D156" s="4" t="s">
        <v>39</v>
      </c>
      <c r="E156" s="4" t="s">
        <v>113</v>
      </c>
      <c r="F156" s="4" t="s">
        <v>104</v>
      </c>
      <c r="G156" s="4" t="s">
        <v>103</v>
      </c>
      <c r="I156" t="b">
        <f t="shared" si="12"/>
        <v>0</v>
      </c>
      <c r="J156" t="b">
        <f t="shared" si="13"/>
        <v>0</v>
      </c>
      <c r="K156" t="b">
        <f t="shared" si="14"/>
        <v>0</v>
      </c>
      <c r="L156" t="b">
        <f t="shared" si="15"/>
        <v>0</v>
      </c>
      <c r="M156" t="str">
        <f t="shared" si="16"/>
        <v>XR</v>
      </c>
      <c r="N156" t="str">
        <f t="shared" si="16"/>
        <v>SK</v>
      </c>
      <c r="O156" t="str">
        <f t="shared" si="16"/>
        <v>SK</v>
      </c>
      <c r="P156" t="str">
        <f t="shared" si="11"/>
        <v>TR</v>
      </c>
      <c r="Q156" t="str">
        <f>VLOOKUP(D156,'[1]GROUP ANIMAL'!$J:$K,2,0)</f>
        <v>PIK</v>
      </c>
      <c r="R156" t="str">
        <f>VLOOKUP(E156,'[1]GROUP ANIMAL'!$J:$K,2,0)</f>
        <v>NUM</v>
      </c>
      <c r="S156" t="str">
        <f>VLOOKUP(F156,'[1]GROUP ANIMAL'!$J:$K,2,0)</f>
        <v>PIK</v>
      </c>
      <c r="T156" t="str">
        <f>VLOOKUP(G156,'[1]GROUP ANIMAL'!$J:$K,2,0)</f>
        <v>SEEKHA</v>
      </c>
      <c r="U156" s="4" t="s">
        <v>48</v>
      </c>
      <c r="V156" t="str">
        <f>VLOOKUP(U156,'[1]GROUP ANIMAL'!$J:$K,2,0)</f>
        <v>PIK</v>
      </c>
    </row>
    <row r="157" spans="1:22" ht="21.6" x14ac:dyDescent="0.6">
      <c r="A157" s="11" t="s">
        <v>116</v>
      </c>
      <c r="C157" s="4" t="s">
        <v>184</v>
      </c>
      <c r="D157" s="4" t="s">
        <v>38</v>
      </c>
      <c r="E157" s="4" t="s">
        <v>60</v>
      </c>
      <c r="F157" s="4" t="s">
        <v>59</v>
      </c>
      <c r="G157" s="4" t="s">
        <v>78</v>
      </c>
      <c r="I157" t="b">
        <f t="shared" si="12"/>
        <v>0</v>
      </c>
      <c r="J157" t="b">
        <f t="shared" si="13"/>
        <v>0</v>
      </c>
      <c r="K157" t="b">
        <f t="shared" si="14"/>
        <v>0</v>
      </c>
      <c r="L157" t="b">
        <f t="shared" si="15"/>
        <v>0</v>
      </c>
      <c r="M157" t="str">
        <f t="shared" si="16"/>
        <v>TK</v>
      </c>
      <c r="N157" t="str">
        <f t="shared" si="16"/>
        <v>TK</v>
      </c>
      <c r="O157" t="str">
        <f t="shared" si="16"/>
        <v>TR</v>
      </c>
      <c r="P157" t="str">
        <f t="shared" si="11"/>
        <v>TR</v>
      </c>
      <c r="Q157" t="str">
        <f>VLOOKUP(D157,'[1]GROUP ANIMAL'!$J:$K,2,0)</f>
        <v>PIK</v>
      </c>
      <c r="R157" t="str">
        <f>VLOOKUP(E157,'[1]GROUP ANIMAL'!$J:$K,2,0)</f>
        <v>PIK</v>
      </c>
      <c r="S157" t="str">
        <f>VLOOKUP(F157,'[1]GROUP ANIMAL'!$J:$K,2,0)</f>
        <v>SEEKHA</v>
      </c>
      <c r="T157" t="str">
        <f>VLOOKUP(G157,'[1]GROUP ANIMAL'!$J:$K,2,0)</f>
        <v>SEEKHA</v>
      </c>
      <c r="U157" s="4" t="s">
        <v>56</v>
      </c>
      <c r="V157" t="str">
        <f>VLOOKUP(U157,'[1]GROUP ANIMAL'!$J:$K,2,0)</f>
        <v>PIK</v>
      </c>
    </row>
    <row r="158" spans="1:22" ht="21.6" x14ac:dyDescent="0.6">
      <c r="A158" s="11" t="s">
        <v>101</v>
      </c>
      <c r="C158" s="4" t="s">
        <v>17</v>
      </c>
      <c r="D158" s="4" t="s">
        <v>52</v>
      </c>
      <c r="E158" s="4" t="s">
        <v>43</v>
      </c>
      <c r="F158" s="4" t="s">
        <v>61</v>
      </c>
      <c r="G158" s="4" t="s">
        <v>41</v>
      </c>
      <c r="I158" t="b">
        <f t="shared" si="12"/>
        <v>0</v>
      </c>
      <c r="J158" t="b">
        <f t="shared" si="13"/>
        <v>0</v>
      </c>
      <c r="K158" t="b">
        <f t="shared" si="14"/>
        <v>0</v>
      </c>
      <c r="L158" t="b">
        <f t="shared" si="15"/>
        <v>0</v>
      </c>
      <c r="M158" t="str">
        <f t="shared" si="16"/>
        <v>TK</v>
      </c>
      <c r="N158" t="str">
        <f t="shared" si="16"/>
        <v>SK</v>
      </c>
      <c r="O158" t="str">
        <f t="shared" si="16"/>
        <v>SK</v>
      </c>
      <c r="P158" t="str">
        <f t="shared" si="11"/>
        <v>TR</v>
      </c>
      <c r="Q158" t="str">
        <f>VLOOKUP(D158,'[1]GROUP ANIMAL'!$J:$K,2,0)</f>
        <v>BOK</v>
      </c>
      <c r="R158" t="str">
        <f>VLOOKUP(E158,'[1]GROUP ANIMAL'!$J:$K,2,0)</f>
        <v>PIK</v>
      </c>
      <c r="S158" t="str">
        <f>VLOOKUP(F158,'[1]GROUP ANIMAL'!$J:$K,2,0)</f>
        <v>SEEKHA</v>
      </c>
      <c r="T158" t="str">
        <f>VLOOKUP(G158,'[1]GROUP ANIMAL'!$J:$K,2,0)</f>
        <v>SEEKHA</v>
      </c>
      <c r="U158" s="4" t="s">
        <v>67</v>
      </c>
      <c r="V158" t="str">
        <f>VLOOKUP(U158,'[1]GROUP ANIMAL'!$J:$K,2,0)</f>
        <v>PIK</v>
      </c>
    </row>
    <row r="159" spans="1:22" ht="21.6" x14ac:dyDescent="0.6">
      <c r="A159" s="11" t="s">
        <v>117</v>
      </c>
      <c r="C159" s="4" t="s">
        <v>185</v>
      </c>
      <c r="D159" s="4" t="s">
        <v>52</v>
      </c>
      <c r="E159" s="4" t="s">
        <v>56</v>
      </c>
      <c r="F159" s="4" t="s">
        <v>38</v>
      </c>
      <c r="G159" s="4" t="s">
        <v>63</v>
      </c>
      <c r="I159" t="b">
        <f t="shared" si="12"/>
        <v>0</v>
      </c>
      <c r="J159" t="b">
        <f t="shared" si="13"/>
        <v>0</v>
      </c>
      <c r="K159" t="b">
        <f t="shared" si="14"/>
        <v>0</v>
      </c>
      <c r="L159" t="b">
        <f t="shared" si="15"/>
        <v>0</v>
      </c>
      <c r="M159" t="str">
        <f t="shared" si="16"/>
        <v>TK</v>
      </c>
      <c r="N159" t="str">
        <f t="shared" si="16"/>
        <v>TR</v>
      </c>
      <c r="O159" t="str">
        <f t="shared" si="16"/>
        <v>TK</v>
      </c>
      <c r="P159" t="str">
        <f t="shared" si="11"/>
        <v>SK</v>
      </c>
      <c r="Q159" t="str">
        <f>VLOOKUP(D159,'[1]GROUP ANIMAL'!$J:$K,2,0)</f>
        <v>BOK</v>
      </c>
      <c r="R159" t="str">
        <f>VLOOKUP(E159,'[1]GROUP ANIMAL'!$J:$K,2,0)</f>
        <v>PIK</v>
      </c>
      <c r="S159" t="str">
        <f>VLOOKUP(F159,'[1]GROUP ANIMAL'!$J:$K,2,0)</f>
        <v>PIK</v>
      </c>
      <c r="T159" t="str">
        <f>VLOOKUP(G159,'[1]GROUP ANIMAL'!$J:$K,2,0)</f>
        <v>NUM</v>
      </c>
      <c r="U159" s="4" t="s">
        <v>68</v>
      </c>
      <c r="V159" t="str">
        <f>VLOOKUP(U159,'[1]GROUP ANIMAL'!$J:$K,2,0)</f>
        <v>PIK</v>
      </c>
    </row>
    <row r="160" spans="1:22" ht="21.6" x14ac:dyDescent="0.6">
      <c r="A160" s="11" t="s">
        <v>116</v>
      </c>
      <c r="C160" s="4" t="s">
        <v>186</v>
      </c>
      <c r="D160" s="4" t="s">
        <v>43</v>
      </c>
      <c r="E160" s="4" t="s">
        <v>109</v>
      </c>
      <c r="F160" s="4" t="s">
        <v>110</v>
      </c>
      <c r="G160" s="4" t="s">
        <v>61</v>
      </c>
      <c r="I160" t="b">
        <f t="shared" si="12"/>
        <v>0</v>
      </c>
      <c r="J160" t="b">
        <f t="shared" si="13"/>
        <v>0</v>
      </c>
      <c r="K160" t="b">
        <f t="shared" si="14"/>
        <v>0</v>
      </c>
      <c r="L160" t="b">
        <f t="shared" si="15"/>
        <v>0</v>
      </c>
      <c r="M160" t="str">
        <f t="shared" si="16"/>
        <v>SK</v>
      </c>
      <c r="N160" t="str">
        <f t="shared" si="16"/>
        <v>XR</v>
      </c>
      <c r="O160" t="str">
        <f t="shared" si="16"/>
        <v>SK</v>
      </c>
      <c r="P160" t="str">
        <f t="shared" si="11"/>
        <v>SK</v>
      </c>
      <c r="Q160" t="str">
        <f>VLOOKUP(D160,'[1]GROUP ANIMAL'!$J:$K,2,0)</f>
        <v>PIK</v>
      </c>
      <c r="R160" t="str">
        <f>VLOOKUP(E160,'[1]GROUP ANIMAL'!$J:$K,2,0)</f>
        <v>BOK</v>
      </c>
      <c r="S160" t="str">
        <f>VLOOKUP(F160,'[1]GROUP ANIMAL'!$J:$K,2,0)</f>
        <v>PIK</v>
      </c>
      <c r="T160" t="str">
        <f>VLOOKUP(G160,'[1]GROUP ANIMAL'!$J:$K,2,0)</f>
        <v>SEEKHA</v>
      </c>
      <c r="U160" s="4" t="s">
        <v>71</v>
      </c>
      <c r="V160" t="str">
        <f>VLOOKUP(U160,'[1]GROUP ANIMAL'!$J:$K,2,0)</f>
        <v>BOK</v>
      </c>
    </row>
    <row r="161" spans="1:22" ht="21.6" x14ac:dyDescent="0.6">
      <c r="A161" s="11" t="s">
        <v>101</v>
      </c>
      <c r="C161" s="4" t="s">
        <v>18</v>
      </c>
      <c r="D161" s="4" t="s">
        <v>75</v>
      </c>
      <c r="E161" s="4" t="s">
        <v>34</v>
      </c>
      <c r="F161" s="4" t="s">
        <v>26</v>
      </c>
      <c r="G161" s="4" t="s">
        <v>71</v>
      </c>
      <c r="I161" t="b">
        <f t="shared" si="12"/>
        <v>0</v>
      </c>
      <c r="J161" t="b">
        <f t="shared" si="13"/>
        <v>0</v>
      </c>
      <c r="K161" t="b">
        <f t="shared" si="14"/>
        <v>0</v>
      </c>
      <c r="L161" t="b">
        <f t="shared" si="15"/>
        <v>0</v>
      </c>
      <c r="M161" t="str">
        <f t="shared" si="16"/>
        <v>TR</v>
      </c>
      <c r="N161" t="str">
        <f t="shared" si="16"/>
        <v>XR</v>
      </c>
      <c r="O161" t="str">
        <f t="shared" si="16"/>
        <v>TR</v>
      </c>
      <c r="P161" t="str">
        <f t="shared" si="11"/>
        <v>XR</v>
      </c>
      <c r="Q161" t="str">
        <f>VLOOKUP(D161,'[1]GROUP ANIMAL'!$J:$K,2,0)</f>
        <v>NUM</v>
      </c>
      <c r="R161" t="str">
        <f>VLOOKUP(E161,'[1]GROUP ANIMAL'!$J:$K,2,0)</f>
        <v>PIK</v>
      </c>
      <c r="S161" t="str">
        <f>VLOOKUP(F161,'[1]GROUP ANIMAL'!$J:$K,2,0)</f>
        <v>PIK</v>
      </c>
      <c r="T161" t="str">
        <f>VLOOKUP(G161,'[1]GROUP ANIMAL'!$J:$K,2,0)</f>
        <v>BOK</v>
      </c>
      <c r="U161" s="4" t="s">
        <v>68</v>
      </c>
      <c r="V161" t="str">
        <f>VLOOKUP(U161,'[1]GROUP ANIMAL'!$J:$K,2,0)</f>
        <v>PIK</v>
      </c>
    </row>
    <row r="162" spans="1:22" ht="21.6" x14ac:dyDescent="0.6">
      <c r="A162" s="11" t="s">
        <v>117</v>
      </c>
      <c r="C162" s="4" t="s">
        <v>187</v>
      </c>
      <c r="D162" s="4" t="s">
        <v>52</v>
      </c>
      <c r="E162" s="4" t="s">
        <v>30</v>
      </c>
      <c r="F162" s="4" t="s">
        <v>42</v>
      </c>
      <c r="G162" s="4" t="s">
        <v>33</v>
      </c>
      <c r="I162" t="b">
        <f t="shared" si="12"/>
        <v>0</v>
      </c>
      <c r="J162" t="b">
        <f t="shared" si="13"/>
        <v>0</v>
      </c>
      <c r="K162" t="b">
        <f t="shared" si="14"/>
        <v>0</v>
      </c>
      <c r="L162" t="b">
        <f t="shared" si="15"/>
        <v>0</v>
      </c>
      <c r="M162" t="str">
        <f t="shared" si="16"/>
        <v>TK</v>
      </c>
      <c r="N162" t="str">
        <f t="shared" si="16"/>
        <v>XR</v>
      </c>
      <c r="O162" t="str">
        <f t="shared" si="16"/>
        <v>TR</v>
      </c>
      <c r="P162" t="str">
        <f t="shared" si="11"/>
        <v>TK</v>
      </c>
      <c r="Q162" t="str">
        <f>VLOOKUP(D162,'[1]GROUP ANIMAL'!$J:$K,2,0)</f>
        <v>BOK</v>
      </c>
      <c r="R162" t="str">
        <f>VLOOKUP(E162,'[1]GROUP ANIMAL'!$J:$K,2,0)</f>
        <v>NUM</v>
      </c>
      <c r="S162" t="str">
        <f>VLOOKUP(F162,'[1]GROUP ANIMAL'!$J:$K,2,0)</f>
        <v>PIK</v>
      </c>
      <c r="T162" t="str">
        <f>VLOOKUP(G162,'[1]GROUP ANIMAL'!$J:$K,2,0)</f>
        <v>SEEKHA</v>
      </c>
      <c r="U162" s="4" t="s">
        <v>45</v>
      </c>
      <c r="V162" t="str">
        <f>VLOOKUP(U162,'[1]GROUP ANIMAL'!$J:$K,2,0)</f>
        <v>BOK</v>
      </c>
    </row>
    <row r="163" spans="1:22" ht="21.6" x14ac:dyDescent="0.6">
      <c r="A163" s="11" t="s">
        <v>116</v>
      </c>
      <c r="C163" s="4" t="s">
        <v>188</v>
      </c>
      <c r="D163" s="4" t="s">
        <v>110</v>
      </c>
      <c r="E163" s="4" t="s">
        <v>30</v>
      </c>
      <c r="F163" s="4" t="s">
        <v>60</v>
      </c>
      <c r="G163" s="4" t="s">
        <v>52</v>
      </c>
      <c r="I163" t="b">
        <f t="shared" si="12"/>
        <v>0</v>
      </c>
      <c r="J163" t="b">
        <f t="shared" si="13"/>
        <v>0</v>
      </c>
      <c r="K163" t="b">
        <f t="shared" si="14"/>
        <v>0</v>
      </c>
      <c r="L163" t="b">
        <f t="shared" si="15"/>
        <v>0</v>
      </c>
      <c r="M163" t="str">
        <f t="shared" si="16"/>
        <v>SK</v>
      </c>
      <c r="N163" t="str">
        <f t="shared" si="16"/>
        <v>XR</v>
      </c>
      <c r="O163" t="str">
        <f t="shared" si="16"/>
        <v>TK</v>
      </c>
      <c r="P163" t="str">
        <f t="shared" si="11"/>
        <v>TK</v>
      </c>
      <c r="Q163" t="str">
        <f>VLOOKUP(D163,'[1]GROUP ANIMAL'!$J:$K,2,0)</f>
        <v>PIK</v>
      </c>
      <c r="R163" t="str">
        <f>VLOOKUP(E163,'[1]GROUP ANIMAL'!$J:$K,2,0)</f>
        <v>NUM</v>
      </c>
      <c r="S163" t="str">
        <f>VLOOKUP(F163,'[1]GROUP ANIMAL'!$J:$K,2,0)</f>
        <v>PIK</v>
      </c>
      <c r="T163" t="str">
        <f>VLOOKUP(G163,'[1]GROUP ANIMAL'!$J:$K,2,0)</f>
        <v>BOK</v>
      </c>
      <c r="U163" s="4" t="s">
        <v>56</v>
      </c>
      <c r="V163" t="str">
        <f>VLOOKUP(U163,'[1]GROUP ANIMAL'!$J:$K,2,0)</f>
        <v>PIK</v>
      </c>
    </row>
    <row r="164" spans="1:22" ht="21.6" x14ac:dyDescent="0.6">
      <c r="A164" s="11" t="s">
        <v>101</v>
      </c>
      <c r="C164" s="4" t="s">
        <v>19</v>
      </c>
      <c r="D164" s="4" t="s">
        <v>63</v>
      </c>
      <c r="E164" s="4" t="s">
        <v>109</v>
      </c>
      <c r="F164" s="4" t="s">
        <v>75</v>
      </c>
      <c r="G164" s="4" t="s">
        <v>30</v>
      </c>
      <c r="I164" t="b">
        <f t="shared" si="12"/>
        <v>0</v>
      </c>
      <c r="J164" t="b">
        <f t="shared" si="13"/>
        <v>0</v>
      </c>
      <c r="K164" t="b">
        <f t="shared" si="14"/>
        <v>0</v>
      </c>
      <c r="L164" t="b">
        <f t="shared" si="15"/>
        <v>0</v>
      </c>
      <c r="M164" t="str">
        <f t="shared" si="16"/>
        <v>SK</v>
      </c>
      <c r="N164" t="str">
        <f t="shared" si="16"/>
        <v>XR</v>
      </c>
      <c r="O164" t="str">
        <f t="shared" si="16"/>
        <v>TR</v>
      </c>
      <c r="P164" t="str">
        <f t="shared" si="11"/>
        <v>XR</v>
      </c>
      <c r="Q164" t="str">
        <f>VLOOKUP(D164,'[1]GROUP ANIMAL'!$J:$K,2,0)</f>
        <v>NUM</v>
      </c>
      <c r="R164" t="str">
        <f>VLOOKUP(E164,'[1]GROUP ANIMAL'!$J:$K,2,0)</f>
        <v>BOK</v>
      </c>
      <c r="S164" t="str">
        <f>VLOOKUP(F164,'[1]GROUP ANIMAL'!$J:$K,2,0)</f>
        <v>NUM</v>
      </c>
      <c r="T164" t="str">
        <f>VLOOKUP(G164,'[1]GROUP ANIMAL'!$J:$K,2,0)</f>
        <v>NUM</v>
      </c>
      <c r="U164" s="4" t="s">
        <v>53</v>
      </c>
      <c r="V164" t="str">
        <f>VLOOKUP(U164,'[1]GROUP ANIMAL'!$J:$K,2,0)</f>
        <v>PIK</v>
      </c>
    </row>
    <row r="165" spans="1:22" ht="21.6" x14ac:dyDescent="0.6">
      <c r="A165" s="11" t="s">
        <v>117</v>
      </c>
      <c r="C165" s="4" t="s">
        <v>189</v>
      </c>
      <c r="D165" s="4" t="s">
        <v>114</v>
      </c>
      <c r="E165" s="4" t="s">
        <v>33</v>
      </c>
      <c r="F165" s="4" t="s">
        <v>105</v>
      </c>
      <c r="G165" s="4" t="s">
        <v>75</v>
      </c>
      <c r="I165" t="b">
        <f t="shared" si="12"/>
        <v>0</v>
      </c>
      <c r="J165" t="b">
        <f t="shared" si="13"/>
        <v>0</v>
      </c>
      <c r="K165" t="b">
        <f t="shared" si="14"/>
        <v>0</v>
      </c>
      <c r="L165" t="b">
        <f t="shared" si="15"/>
        <v>0</v>
      </c>
      <c r="M165" t="str">
        <f t="shared" si="16"/>
        <v>XR</v>
      </c>
      <c r="N165" t="str">
        <f t="shared" si="16"/>
        <v>TK</v>
      </c>
      <c r="O165" t="str">
        <f t="shared" si="16"/>
        <v>XR</v>
      </c>
      <c r="P165" t="str">
        <f t="shared" si="11"/>
        <v>TR</v>
      </c>
      <c r="Q165" t="str">
        <f>VLOOKUP(D165,'[1]GROUP ANIMAL'!$J:$K,2,0)</f>
        <v>SEEKHA</v>
      </c>
      <c r="R165" t="str">
        <f>VLOOKUP(E165,'[1]GROUP ANIMAL'!$J:$K,2,0)</f>
        <v>SEEKHA</v>
      </c>
      <c r="S165" t="str">
        <f>VLOOKUP(F165,'[1]GROUP ANIMAL'!$J:$K,2,0)</f>
        <v>SEEKHA</v>
      </c>
      <c r="T165" t="str">
        <f>VLOOKUP(G165,'[1]GROUP ANIMAL'!$J:$K,2,0)</f>
        <v>NUM</v>
      </c>
      <c r="U165" s="4" t="s">
        <v>190</v>
      </c>
      <c r="V165" t="str">
        <f>VLOOKUP(U165,'[1]GROUP ANIMAL'!$J:$K,2,0)</f>
        <v>BOK</v>
      </c>
    </row>
    <row r="166" spans="1:22" ht="21.6" x14ac:dyDescent="0.6">
      <c r="A166" s="11" t="s">
        <v>116</v>
      </c>
      <c r="C166" s="4" t="s">
        <v>191</v>
      </c>
      <c r="D166" s="4" t="s">
        <v>112</v>
      </c>
      <c r="E166" s="4" t="s">
        <v>28</v>
      </c>
      <c r="F166" s="4" t="s">
        <v>102</v>
      </c>
      <c r="G166" s="4" t="s">
        <v>33</v>
      </c>
      <c r="I166" t="b">
        <f t="shared" si="12"/>
        <v>0</v>
      </c>
      <c r="J166" t="b">
        <f t="shared" si="13"/>
        <v>0</v>
      </c>
      <c r="K166" t="b">
        <f t="shared" si="14"/>
        <v>0</v>
      </c>
      <c r="L166" t="b">
        <f t="shared" si="15"/>
        <v>0</v>
      </c>
      <c r="M166" t="str">
        <f t="shared" si="16"/>
        <v>TK</v>
      </c>
      <c r="N166" t="str">
        <f t="shared" si="16"/>
        <v>TK</v>
      </c>
      <c r="O166" t="str">
        <f t="shared" si="16"/>
        <v>SK</v>
      </c>
      <c r="P166" t="str">
        <f t="shared" si="11"/>
        <v>TK</v>
      </c>
      <c r="Q166" t="str">
        <f>VLOOKUP(D166,'[1]GROUP ANIMAL'!$J:$K,2,0)</f>
        <v>SEEKHA</v>
      </c>
      <c r="R166" t="str">
        <f>VLOOKUP(E166,'[1]GROUP ANIMAL'!$J:$K,2,0)</f>
        <v>SEEKHA</v>
      </c>
      <c r="S166" t="str">
        <f>VLOOKUP(F166,'[1]GROUP ANIMAL'!$J:$K,2,0)</f>
        <v>PIK</v>
      </c>
      <c r="T166" t="str">
        <f>VLOOKUP(G166,'[1]GROUP ANIMAL'!$J:$K,2,0)</f>
        <v>SEEKHA</v>
      </c>
      <c r="U166" s="4" t="s">
        <v>168</v>
      </c>
      <c r="V166" t="str">
        <f>VLOOKUP(U166,'[1]GROUP ANIMAL'!$J:$K,2,0)</f>
        <v>SEEKHA</v>
      </c>
    </row>
    <row r="167" spans="1:22" ht="21.6" x14ac:dyDescent="0.6">
      <c r="A167" s="11" t="s">
        <v>101</v>
      </c>
      <c r="C167" s="4" t="s">
        <v>20</v>
      </c>
      <c r="D167" s="4" t="s">
        <v>65</v>
      </c>
      <c r="E167" s="4" t="s">
        <v>105</v>
      </c>
      <c r="F167" s="4" t="s">
        <v>104</v>
      </c>
      <c r="G167" s="4" t="s">
        <v>54</v>
      </c>
      <c r="I167" t="b">
        <f t="shared" si="12"/>
        <v>0</v>
      </c>
      <c r="J167" t="b">
        <f t="shared" si="13"/>
        <v>0</v>
      </c>
      <c r="K167" t="b">
        <f t="shared" si="14"/>
        <v>0</v>
      </c>
      <c r="L167" t="b">
        <f t="shared" si="15"/>
        <v>0</v>
      </c>
      <c r="M167" t="str">
        <f t="shared" si="16"/>
        <v>XR</v>
      </c>
      <c r="N167" t="str">
        <f t="shared" si="16"/>
        <v>XR</v>
      </c>
      <c r="O167" t="str">
        <f t="shared" si="16"/>
        <v>SK</v>
      </c>
      <c r="P167" t="str">
        <f t="shared" si="11"/>
        <v>SK</v>
      </c>
      <c r="Q167" t="str">
        <f>VLOOKUP(D167,'[1]GROUP ANIMAL'!$J:$K,2,0)</f>
        <v>PIK</v>
      </c>
      <c r="R167" t="str">
        <f>VLOOKUP(E167,'[1]GROUP ANIMAL'!$J:$K,2,0)</f>
        <v>SEEKHA</v>
      </c>
      <c r="S167" t="str">
        <f>VLOOKUP(F167,'[1]GROUP ANIMAL'!$J:$K,2,0)</f>
        <v>PIK</v>
      </c>
      <c r="T167" t="str">
        <f>VLOOKUP(G167,'[1]GROUP ANIMAL'!$J:$K,2,0)</f>
        <v>SEEKHA</v>
      </c>
      <c r="U167" s="4" t="s">
        <v>69</v>
      </c>
      <c r="V167" t="str">
        <f>VLOOKUP(U167,'[1]GROUP ANIMAL'!$J:$K,2,0)</f>
        <v>SEEKHA</v>
      </c>
    </row>
    <row r="168" spans="1:22" ht="21.6" x14ac:dyDescent="0.6">
      <c r="A168" s="11" t="s">
        <v>117</v>
      </c>
      <c r="C168" s="4" t="s">
        <v>192</v>
      </c>
      <c r="D168" s="4" t="s">
        <v>106</v>
      </c>
      <c r="E168" s="4" t="s">
        <v>112</v>
      </c>
      <c r="F168" s="4" t="s">
        <v>38</v>
      </c>
      <c r="G168" s="4" t="s">
        <v>77</v>
      </c>
      <c r="I168" t="b">
        <f t="shared" si="12"/>
        <v>0</v>
      </c>
      <c r="J168" t="b">
        <f t="shared" si="13"/>
        <v>0</v>
      </c>
      <c r="K168" t="b">
        <f t="shared" si="14"/>
        <v>0</v>
      </c>
      <c r="L168" t="b">
        <f t="shared" si="15"/>
        <v>0</v>
      </c>
      <c r="M168" t="str">
        <f t="shared" si="16"/>
        <v>XR</v>
      </c>
      <c r="N168" t="str">
        <f t="shared" si="16"/>
        <v>TK</v>
      </c>
      <c r="O168" t="str">
        <f t="shared" si="16"/>
        <v>TK</v>
      </c>
      <c r="P168" t="str">
        <f t="shared" si="11"/>
        <v>TK</v>
      </c>
      <c r="Q168" t="str">
        <f>VLOOKUP(D168,'[1]GROUP ANIMAL'!$J:$K,2,0)</f>
        <v>NUM</v>
      </c>
      <c r="R168" t="str">
        <f>VLOOKUP(E168,'[1]GROUP ANIMAL'!$J:$K,2,0)</f>
        <v>SEEKHA</v>
      </c>
      <c r="S168" t="str">
        <f>VLOOKUP(F168,'[1]GROUP ANIMAL'!$J:$K,2,0)</f>
        <v>PIK</v>
      </c>
      <c r="T168" t="str">
        <f>VLOOKUP(G168,'[1]GROUP ANIMAL'!$J:$K,2,0)</f>
        <v>SEEKHA</v>
      </c>
      <c r="U168" s="4" t="s">
        <v>123</v>
      </c>
      <c r="V168" t="str">
        <f>VLOOKUP(U168,'[1]GROUP ANIMAL'!$J:$K,2,0)</f>
        <v>SEEKHA</v>
      </c>
    </row>
    <row r="169" spans="1:22" ht="21.6" x14ac:dyDescent="0.6">
      <c r="A169" s="11" t="s">
        <v>116</v>
      </c>
      <c r="C169" s="4" t="s">
        <v>193</v>
      </c>
      <c r="D169" s="4" t="s">
        <v>77</v>
      </c>
      <c r="E169" s="4" t="s">
        <v>43</v>
      </c>
      <c r="F169" s="4" t="s">
        <v>78</v>
      </c>
      <c r="G169" s="4" t="s">
        <v>28</v>
      </c>
      <c r="I169" t="b">
        <f t="shared" si="12"/>
        <v>0</v>
      </c>
      <c r="J169" t="b">
        <f t="shared" si="13"/>
        <v>0</v>
      </c>
      <c r="K169" t="b">
        <f t="shared" si="14"/>
        <v>0</v>
      </c>
      <c r="L169" t="b">
        <f t="shared" si="15"/>
        <v>0</v>
      </c>
      <c r="M169" t="str">
        <f t="shared" si="16"/>
        <v>TK</v>
      </c>
      <c r="N169" t="str">
        <f t="shared" si="16"/>
        <v>SK</v>
      </c>
      <c r="O169" t="str">
        <f t="shared" si="16"/>
        <v>TR</v>
      </c>
      <c r="P169" t="str">
        <f t="shared" si="11"/>
        <v>TK</v>
      </c>
      <c r="Q169" t="str">
        <f>VLOOKUP(D169,'[1]GROUP ANIMAL'!$J:$K,2,0)</f>
        <v>SEEKHA</v>
      </c>
      <c r="R169" t="str">
        <f>VLOOKUP(E169,'[1]GROUP ANIMAL'!$J:$K,2,0)</f>
        <v>PIK</v>
      </c>
      <c r="S169" t="str">
        <f>VLOOKUP(F169,'[1]GROUP ANIMAL'!$J:$K,2,0)</f>
        <v>SEEKHA</v>
      </c>
      <c r="T169" t="str">
        <f>VLOOKUP(G169,'[1]GROUP ANIMAL'!$J:$K,2,0)</f>
        <v>SEEKHA</v>
      </c>
      <c r="U169" s="4" t="s">
        <v>66</v>
      </c>
      <c r="V169" t="str">
        <f>VLOOKUP(U169,'[1]GROUP ANIMAL'!$J:$K,2,0)</f>
        <v>SEEKHA</v>
      </c>
    </row>
    <row r="170" spans="1:22" ht="21.6" x14ac:dyDescent="0.6">
      <c r="A170" s="11" t="s">
        <v>101</v>
      </c>
      <c r="C170" s="4" t="s">
        <v>21</v>
      </c>
      <c r="D170" s="4" t="s">
        <v>112</v>
      </c>
      <c r="E170" s="4" t="s">
        <v>106</v>
      </c>
      <c r="F170" s="4" t="s">
        <v>113</v>
      </c>
      <c r="G170" s="4" t="s">
        <v>60</v>
      </c>
      <c r="I170" t="b">
        <f t="shared" si="12"/>
        <v>0</v>
      </c>
      <c r="J170" t="b">
        <f t="shared" si="13"/>
        <v>0</v>
      </c>
      <c r="K170" t="b">
        <f t="shared" si="14"/>
        <v>0</v>
      </c>
      <c r="L170" t="b">
        <f t="shared" si="15"/>
        <v>0</v>
      </c>
      <c r="M170" t="str">
        <f t="shared" si="16"/>
        <v>TK</v>
      </c>
      <c r="N170" t="str">
        <f t="shared" si="16"/>
        <v>XR</v>
      </c>
      <c r="O170" t="str">
        <f t="shared" si="16"/>
        <v>SK</v>
      </c>
      <c r="P170" t="str">
        <f t="shared" si="11"/>
        <v>TK</v>
      </c>
      <c r="Q170" t="str">
        <f>VLOOKUP(D170,'[1]GROUP ANIMAL'!$J:$K,2,0)</f>
        <v>SEEKHA</v>
      </c>
      <c r="R170" t="str">
        <f>VLOOKUP(E170,'[1]GROUP ANIMAL'!$J:$K,2,0)</f>
        <v>NUM</v>
      </c>
      <c r="S170" t="str">
        <f>VLOOKUP(F170,'[1]GROUP ANIMAL'!$J:$K,2,0)</f>
        <v>NUM</v>
      </c>
      <c r="T170" t="str">
        <f>VLOOKUP(G170,'[1]GROUP ANIMAL'!$J:$K,2,0)</f>
        <v>PIK</v>
      </c>
      <c r="U170" s="4" t="s">
        <v>70</v>
      </c>
      <c r="V170" t="str">
        <f>VLOOKUP(U170,'[1]GROUP ANIMAL'!$J:$K,2,0)</f>
        <v>SEEKHA</v>
      </c>
    </row>
    <row r="171" spans="1:22" ht="21.6" x14ac:dyDescent="0.6">
      <c r="A171" s="11" t="s">
        <v>117</v>
      </c>
      <c r="C171" s="4" t="s">
        <v>194</v>
      </c>
      <c r="D171" s="4" t="s">
        <v>102</v>
      </c>
      <c r="E171" s="4" t="s">
        <v>111</v>
      </c>
      <c r="F171" s="4" t="s">
        <v>30</v>
      </c>
      <c r="G171" s="4" t="s">
        <v>78</v>
      </c>
      <c r="I171" t="b">
        <f t="shared" si="12"/>
        <v>0</v>
      </c>
      <c r="J171" t="b">
        <f t="shared" si="13"/>
        <v>0</v>
      </c>
      <c r="K171" t="b">
        <f t="shared" si="14"/>
        <v>0</v>
      </c>
      <c r="L171" t="b">
        <f t="shared" si="15"/>
        <v>0</v>
      </c>
      <c r="M171" t="str">
        <f t="shared" si="16"/>
        <v>SK</v>
      </c>
      <c r="N171" t="str">
        <f t="shared" si="16"/>
        <v>SK</v>
      </c>
      <c r="O171" t="str">
        <f t="shared" si="16"/>
        <v>XR</v>
      </c>
      <c r="P171" t="str">
        <f t="shared" si="11"/>
        <v>TR</v>
      </c>
      <c r="Q171" t="str">
        <f>VLOOKUP(D171,'[1]GROUP ANIMAL'!$J:$K,2,0)</f>
        <v>PIK</v>
      </c>
      <c r="R171" t="str">
        <f>VLOOKUP(E171,'[1]GROUP ANIMAL'!$J:$K,2,0)</f>
        <v>BOK</v>
      </c>
      <c r="S171" t="str">
        <f>VLOOKUP(F171,'[1]GROUP ANIMAL'!$J:$K,2,0)</f>
        <v>NUM</v>
      </c>
      <c r="T171" t="str">
        <f>VLOOKUP(G171,'[1]GROUP ANIMAL'!$J:$K,2,0)</f>
        <v>SEEKHA</v>
      </c>
      <c r="U171" s="4" t="s">
        <v>144</v>
      </c>
      <c r="V171" t="str">
        <f>VLOOKUP(U171,'[1]GROUP ANIMAL'!$J:$K,2,0)</f>
        <v>SEEKHA</v>
      </c>
    </row>
    <row r="172" spans="1:22" ht="21.6" x14ac:dyDescent="0.6">
      <c r="A172" s="11" t="s">
        <v>116</v>
      </c>
      <c r="C172" s="4" t="s">
        <v>195</v>
      </c>
      <c r="D172" s="4" t="s">
        <v>110</v>
      </c>
      <c r="E172" s="4" t="s">
        <v>57</v>
      </c>
      <c r="F172" s="4" t="s">
        <v>76</v>
      </c>
      <c r="G172" s="4" t="s">
        <v>43</v>
      </c>
      <c r="I172" t="b">
        <f t="shared" si="12"/>
        <v>0</v>
      </c>
      <c r="J172" t="b">
        <f t="shared" si="13"/>
        <v>0</v>
      </c>
      <c r="K172" t="b">
        <f t="shared" si="14"/>
        <v>0</v>
      </c>
      <c r="L172" t="b">
        <f t="shared" si="15"/>
        <v>0</v>
      </c>
      <c r="M172" t="str">
        <f t="shared" si="16"/>
        <v>SK</v>
      </c>
      <c r="N172" t="str">
        <f t="shared" si="16"/>
        <v>TR</v>
      </c>
      <c r="O172" t="str">
        <f t="shared" si="16"/>
        <v>TR</v>
      </c>
      <c r="P172" t="str">
        <f t="shared" si="11"/>
        <v>SK</v>
      </c>
      <c r="Q172" t="str">
        <f>VLOOKUP(D172,'[1]GROUP ANIMAL'!$J:$K,2,0)</f>
        <v>PIK</v>
      </c>
      <c r="R172" t="str">
        <f>VLOOKUP(E172,'[1]GROUP ANIMAL'!$J:$K,2,0)</f>
        <v>SEEKHA</v>
      </c>
      <c r="S172" t="str">
        <f>VLOOKUP(F172,'[1]GROUP ANIMAL'!$J:$K,2,0)</f>
        <v>SEEKHA</v>
      </c>
      <c r="T172" t="str">
        <f>VLOOKUP(G172,'[1]GROUP ANIMAL'!$J:$K,2,0)</f>
        <v>PIK</v>
      </c>
      <c r="U172" s="4" t="s">
        <v>25</v>
      </c>
      <c r="V172" t="str">
        <f>VLOOKUP(U172,'[1]GROUP ANIMAL'!$J:$K,2,0)</f>
        <v>PIK</v>
      </c>
    </row>
    <row r="173" spans="1:22" ht="21.6" x14ac:dyDescent="0.6">
      <c r="A173" s="11" t="s">
        <v>101</v>
      </c>
      <c r="C173" s="4" t="s">
        <v>22</v>
      </c>
      <c r="D173" s="4" t="s">
        <v>30</v>
      </c>
      <c r="E173" s="4" t="s">
        <v>29</v>
      </c>
      <c r="F173" s="4" t="s">
        <v>33</v>
      </c>
      <c r="G173" s="4" t="s">
        <v>62</v>
      </c>
      <c r="I173" t="b">
        <f t="shared" si="12"/>
        <v>0</v>
      </c>
      <c r="J173" t="b">
        <f t="shared" si="13"/>
        <v>0</v>
      </c>
      <c r="K173" t="b">
        <f t="shared" si="14"/>
        <v>0</v>
      </c>
      <c r="L173" t="b">
        <f t="shared" si="15"/>
        <v>0</v>
      </c>
      <c r="M173" t="str">
        <f t="shared" si="16"/>
        <v>XR</v>
      </c>
      <c r="N173" t="str">
        <f t="shared" si="16"/>
        <v>SK</v>
      </c>
      <c r="O173" t="str">
        <f t="shared" si="16"/>
        <v>TK</v>
      </c>
      <c r="P173" t="str">
        <f t="shared" si="11"/>
        <v>TK</v>
      </c>
      <c r="Q173" t="str">
        <f>VLOOKUP(D173,'[1]GROUP ANIMAL'!$J:$K,2,0)</f>
        <v>NUM</v>
      </c>
      <c r="R173" t="str">
        <f>VLOOKUP(E173,'[1]GROUP ANIMAL'!$J:$K,2,0)</f>
        <v>SEEKHA</v>
      </c>
      <c r="S173" t="str">
        <f>VLOOKUP(F173,'[1]GROUP ANIMAL'!$J:$K,2,0)</f>
        <v>SEEKHA</v>
      </c>
      <c r="T173" t="str">
        <f>VLOOKUP(G173,'[1]GROUP ANIMAL'!$J:$K,2,0)</f>
        <v>NUM</v>
      </c>
      <c r="U173" s="4" t="s">
        <v>71</v>
      </c>
      <c r="V173" t="str">
        <f>VLOOKUP(U173,'[1]GROUP ANIMAL'!$J:$K,2,0)</f>
        <v>BOK</v>
      </c>
    </row>
    <row r="174" spans="1:22" ht="21.6" x14ac:dyDescent="0.6">
      <c r="A174" s="11" t="s">
        <v>117</v>
      </c>
      <c r="C174" s="4" t="s">
        <v>196</v>
      </c>
      <c r="D174" s="4" t="s">
        <v>111</v>
      </c>
      <c r="E174" s="4" t="s">
        <v>114</v>
      </c>
      <c r="F174" s="4" t="s">
        <v>113</v>
      </c>
      <c r="G174" s="4" t="s">
        <v>59</v>
      </c>
      <c r="I174" t="b">
        <f t="shared" si="12"/>
        <v>0</v>
      </c>
      <c r="J174" t="b">
        <f t="shared" si="13"/>
        <v>0</v>
      </c>
      <c r="K174" t="b">
        <f t="shared" si="14"/>
        <v>0</v>
      </c>
      <c r="L174" t="b">
        <f t="shared" si="15"/>
        <v>0</v>
      </c>
      <c r="M174" t="str">
        <f t="shared" si="16"/>
        <v>SK</v>
      </c>
      <c r="N174" t="str">
        <f t="shared" si="16"/>
        <v>XR</v>
      </c>
      <c r="O174" t="str">
        <f t="shared" si="16"/>
        <v>SK</v>
      </c>
      <c r="P174" t="str">
        <f t="shared" si="11"/>
        <v>TR</v>
      </c>
      <c r="Q174" t="str">
        <f>VLOOKUP(D174,'[1]GROUP ANIMAL'!$J:$K,2,0)</f>
        <v>BOK</v>
      </c>
      <c r="R174" t="str">
        <f>VLOOKUP(E174,'[1]GROUP ANIMAL'!$J:$K,2,0)</f>
        <v>SEEKHA</v>
      </c>
      <c r="S174" t="str">
        <f>VLOOKUP(F174,'[1]GROUP ANIMAL'!$J:$K,2,0)</f>
        <v>NUM</v>
      </c>
      <c r="T174" t="str">
        <f>VLOOKUP(G174,'[1]GROUP ANIMAL'!$J:$K,2,0)</f>
        <v>SEEKHA</v>
      </c>
      <c r="U174" t="str">
        <f t="shared" ref="U174:U189" si="17">RIGHT(C174,2)</f>
        <v>24</v>
      </c>
      <c r="V174" t="str">
        <f>VLOOKUP(U174,'[1]GROUP ANIMAL'!$J:$K,2,0)</f>
        <v>NUM</v>
      </c>
    </row>
    <row r="175" spans="1:22" ht="21.6" x14ac:dyDescent="0.6">
      <c r="A175" s="11" t="s">
        <v>116</v>
      </c>
      <c r="C175" s="4" t="s">
        <v>197</v>
      </c>
      <c r="D175" s="4" t="s">
        <v>56</v>
      </c>
      <c r="E175" s="4" t="s">
        <v>78</v>
      </c>
      <c r="F175" s="4" t="s">
        <v>104</v>
      </c>
      <c r="G175" s="4" t="s">
        <v>111</v>
      </c>
      <c r="I175" t="b">
        <f t="shared" si="12"/>
        <v>0</v>
      </c>
      <c r="J175" t="b">
        <f t="shared" si="13"/>
        <v>0</v>
      </c>
      <c r="K175" t="b">
        <f t="shared" si="14"/>
        <v>0</v>
      </c>
      <c r="L175" t="b">
        <f t="shared" si="15"/>
        <v>0</v>
      </c>
      <c r="M175" t="str">
        <f t="shared" si="16"/>
        <v>TR</v>
      </c>
      <c r="N175" t="str">
        <f t="shared" si="16"/>
        <v>TR</v>
      </c>
      <c r="O175" t="str">
        <f t="shared" si="16"/>
        <v>SK</v>
      </c>
      <c r="P175" t="str">
        <f t="shared" si="11"/>
        <v>SK</v>
      </c>
      <c r="Q175" t="str">
        <f>VLOOKUP(D175,'[1]GROUP ANIMAL'!$J:$K,2,0)</f>
        <v>PIK</v>
      </c>
      <c r="R175" t="str">
        <f>VLOOKUP(E175,'[1]GROUP ANIMAL'!$J:$K,2,0)</f>
        <v>SEEKHA</v>
      </c>
      <c r="S175" t="str">
        <f>VLOOKUP(F175,'[1]GROUP ANIMAL'!$J:$K,2,0)</f>
        <v>PIK</v>
      </c>
      <c r="T175" t="str">
        <f>VLOOKUP(G175,'[1]GROUP ANIMAL'!$J:$K,2,0)</f>
        <v>BOK</v>
      </c>
      <c r="U175" t="str">
        <f t="shared" si="17"/>
        <v>14</v>
      </c>
      <c r="V175" t="str">
        <f>VLOOKUP(U175,'[1]GROUP ANIMAL'!$J:$K,2,0)</f>
        <v>SEEKHA</v>
      </c>
    </row>
    <row r="176" spans="1:22" ht="21.6" x14ac:dyDescent="0.6">
      <c r="A176" s="11" t="s">
        <v>101</v>
      </c>
      <c r="C176" s="4" t="s">
        <v>23</v>
      </c>
      <c r="D176" s="4" t="s">
        <v>63</v>
      </c>
      <c r="E176" s="4" t="s">
        <v>104</v>
      </c>
      <c r="F176" s="4" t="s">
        <v>112</v>
      </c>
      <c r="G176" s="4" t="s">
        <v>77</v>
      </c>
      <c r="I176" t="b">
        <f t="shared" si="12"/>
        <v>0</v>
      </c>
      <c r="J176" t="b">
        <f t="shared" si="13"/>
        <v>0</v>
      </c>
      <c r="K176" t="b">
        <f t="shared" si="14"/>
        <v>0</v>
      </c>
      <c r="L176" t="b">
        <f t="shared" si="15"/>
        <v>0</v>
      </c>
      <c r="M176" t="str">
        <f t="shared" si="16"/>
        <v>SK</v>
      </c>
      <c r="N176" t="str">
        <f t="shared" si="16"/>
        <v>SK</v>
      </c>
      <c r="O176" t="str">
        <f t="shared" si="16"/>
        <v>TK</v>
      </c>
      <c r="P176" t="str">
        <f t="shared" si="11"/>
        <v>TK</v>
      </c>
      <c r="Q176" t="str">
        <f>VLOOKUP(D176,'[1]GROUP ANIMAL'!$J:$K,2,0)</f>
        <v>NUM</v>
      </c>
      <c r="R176" t="str">
        <f>VLOOKUP(E176,'[1]GROUP ANIMAL'!$J:$K,2,0)</f>
        <v>PIK</v>
      </c>
      <c r="S176" t="str">
        <f>VLOOKUP(F176,'[1]GROUP ANIMAL'!$J:$K,2,0)</f>
        <v>SEEKHA</v>
      </c>
      <c r="T176" t="str">
        <f>VLOOKUP(G176,'[1]GROUP ANIMAL'!$J:$K,2,0)</f>
        <v>SEEKHA</v>
      </c>
      <c r="U176" t="str">
        <f t="shared" si="17"/>
        <v>72</v>
      </c>
      <c r="V176" t="str">
        <f>VLOOKUP(U176,'[1]GROUP ANIMAL'!$J:$K,2,0)</f>
        <v>BOK</v>
      </c>
    </row>
    <row r="177" spans="1:22" ht="21.6" x14ac:dyDescent="0.6">
      <c r="A177" s="11" t="s">
        <v>117</v>
      </c>
      <c r="C177" s="4" t="s">
        <v>198</v>
      </c>
      <c r="D177" s="4" t="s">
        <v>38</v>
      </c>
      <c r="E177" s="4" t="s">
        <v>26</v>
      </c>
      <c r="F177" s="4" t="s">
        <v>75</v>
      </c>
      <c r="G177" s="4" t="s">
        <v>102</v>
      </c>
      <c r="I177" t="b">
        <f t="shared" si="12"/>
        <v>0</v>
      </c>
      <c r="J177" t="b">
        <f t="shared" si="13"/>
        <v>0</v>
      </c>
      <c r="K177" t="b">
        <f t="shared" si="14"/>
        <v>0</v>
      </c>
      <c r="L177" t="b">
        <f t="shared" si="15"/>
        <v>0</v>
      </c>
      <c r="M177" t="str">
        <f t="shared" si="16"/>
        <v>TK</v>
      </c>
      <c r="N177" t="str">
        <f t="shared" si="16"/>
        <v>TR</v>
      </c>
      <c r="O177" t="str">
        <f t="shared" si="16"/>
        <v>TR</v>
      </c>
      <c r="P177" t="str">
        <f t="shared" si="11"/>
        <v>SK</v>
      </c>
      <c r="Q177" t="str">
        <f>VLOOKUP(D177,'[1]GROUP ANIMAL'!$J:$K,2,0)</f>
        <v>PIK</v>
      </c>
      <c r="R177" t="str">
        <f>VLOOKUP(E177,'[1]GROUP ANIMAL'!$J:$K,2,0)</f>
        <v>PIK</v>
      </c>
      <c r="S177" t="str">
        <f>VLOOKUP(F177,'[1]GROUP ANIMAL'!$J:$K,2,0)</f>
        <v>NUM</v>
      </c>
      <c r="T177" t="str">
        <f>VLOOKUP(G177,'[1]GROUP ANIMAL'!$J:$K,2,0)</f>
        <v>PIK</v>
      </c>
      <c r="U177" t="str">
        <f t="shared" si="17"/>
        <v>53</v>
      </c>
      <c r="V177" t="str">
        <f>VLOOKUP(U177,'[1]GROUP ANIMAL'!$J:$K,2,0)</f>
        <v>SEEKHA</v>
      </c>
    </row>
    <row r="178" spans="1:22" ht="21.6" x14ac:dyDescent="0.6">
      <c r="A178" s="11" t="s">
        <v>116</v>
      </c>
      <c r="C178" s="4" t="s">
        <v>199</v>
      </c>
      <c r="D178" s="4" t="s">
        <v>31</v>
      </c>
      <c r="E178" s="4" t="s">
        <v>62</v>
      </c>
      <c r="F178" s="4" t="s">
        <v>39</v>
      </c>
      <c r="G178" s="4" t="s">
        <v>54</v>
      </c>
      <c r="I178" t="b">
        <f t="shared" si="12"/>
        <v>0</v>
      </c>
      <c r="J178" t="b">
        <f t="shared" si="13"/>
        <v>0</v>
      </c>
      <c r="K178" t="b">
        <f t="shared" si="14"/>
        <v>0</v>
      </c>
      <c r="L178" t="b">
        <f t="shared" si="15"/>
        <v>0</v>
      </c>
      <c r="M178" t="str">
        <f t="shared" si="16"/>
        <v>TK</v>
      </c>
      <c r="N178" t="str">
        <f t="shared" si="16"/>
        <v>TK</v>
      </c>
      <c r="O178" t="str">
        <f t="shared" si="16"/>
        <v>XR</v>
      </c>
      <c r="P178" t="str">
        <f t="shared" si="11"/>
        <v>SK</v>
      </c>
      <c r="Q178" s="15" t="str">
        <f>VLOOKUP(D178,'[1]GROUP ANIMAL'!$J:$K,2,0)</f>
        <v>NUM</v>
      </c>
      <c r="R178" s="15" t="str">
        <f>VLOOKUP(E178,'[1]GROUP ANIMAL'!$J:$K,2,0)</f>
        <v>NUM</v>
      </c>
      <c r="S178" s="15" t="str">
        <f>VLOOKUP(F178,'[1]GROUP ANIMAL'!$J:$K,2,0)</f>
        <v>PIK</v>
      </c>
      <c r="T178" s="15" t="str">
        <f>VLOOKUP(G178,'[1]GROUP ANIMAL'!$J:$K,2,0)</f>
        <v>SEEKHA</v>
      </c>
      <c r="U178" t="str">
        <f t="shared" si="17"/>
        <v>68</v>
      </c>
      <c r="V178" t="str">
        <f>VLOOKUP(U178,'[1]GROUP ANIMAL'!$J:$K,2,0)</f>
        <v>PIK</v>
      </c>
    </row>
    <row r="179" spans="1:22" ht="21.6" x14ac:dyDescent="0.6">
      <c r="A179" s="11"/>
      <c r="C179" s="4"/>
      <c r="D179" s="4"/>
      <c r="E179" s="4"/>
      <c r="F179" s="4"/>
      <c r="G179" s="4"/>
    </row>
    <row r="180" spans="1:22" ht="21.6" x14ac:dyDescent="0.6">
      <c r="A180" s="11"/>
      <c r="C180" s="4"/>
      <c r="D180" s="4"/>
      <c r="E180" s="4"/>
      <c r="F180" s="4"/>
      <c r="G180" s="4"/>
    </row>
    <row r="181" spans="1:22" ht="21.6" x14ac:dyDescent="0.6">
      <c r="A181" s="11"/>
      <c r="C181" s="4"/>
      <c r="D181" s="4"/>
      <c r="E181" s="4"/>
      <c r="F181" s="4"/>
      <c r="G181" s="4"/>
    </row>
    <row r="182" spans="1:22" ht="21.6" x14ac:dyDescent="0.6">
      <c r="A182" s="11"/>
      <c r="C182" s="4"/>
      <c r="D182" s="4"/>
      <c r="E182" s="4"/>
      <c r="F182" s="4"/>
      <c r="G182" s="4"/>
    </row>
    <row r="183" spans="1:22" ht="21.6" x14ac:dyDescent="0.6">
      <c r="A183" s="11"/>
      <c r="C183" s="4"/>
      <c r="D183" s="4"/>
      <c r="E183" s="4"/>
      <c r="F183" s="4"/>
      <c r="G183" s="4"/>
    </row>
    <row r="184" spans="1:22" ht="21.6" x14ac:dyDescent="0.6">
      <c r="A184" s="11"/>
      <c r="C184" s="4"/>
      <c r="D184" s="4"/>
      <c r="E184" s="4"/>
      <c r="F184" s="4"/>
      <c r="G184" s="4"/>
    </row>
    <row r="185" spans="1:22" ht="21.6" x14ac:dyDescent="0.6">
      <c r="A185" s="11"/>
      <c r="C185" s="4"/>
      <c r="D185" s="4"/>
      <c r="E185" s="4"/>
      <c r="F185" s="4"/>
      <c r="G185" s="4"/>
    </row>
    <row r="186" spans="1:22" ht="21.6" x14ac:dyDescent="0.6">
      <c r="A186" s="11"/>
      <c r="C186" s="4"/>
      <c r="D186" s="4"/>
      <c r="E186" s="4"/>
      <c r="F186" s="4"/>
      <c r="G186" s="4"/>
    </row>
    <row r="187" spans="1:22" ht="21.6" x14ac:dyDescent="0.6">
      <c r="A187" s="11"/>
      <c r="C187" s="4"/>
      <c r="D187" s="4"/>
      <c r="E187" s="4"/>
      <c r="F187" s="4"/>
      <c r="G187" s="4"/>
    </row>
    <row r="188" spans="1:22" ht="21.6" x14ac:dyDescent="0.6">
      <c r="A188" s="11"/>
      <c r="C188" s="4"/>
      <c r="D188" s="4"/>
      <c r="E188" s="4"/>
      <c r="F188" s="4"/>
      <c r="G188" s="4"/>
    </row>
    <row r="189" spans="1:22" ht="21.6" x14ac:dyDescent="0.6">
      <c r="A189" s="11"/>
      <c r="C189" s="4"/>
      <c r="D189" s="4"/>
      <c r="E189" s="4"/>
      <c r="F189" s="4"/>
      <c r="G189" s="4"/>
    </row>
  </sheetData>
  <autoFilter ref="A1:V178" xr:uid="{E382E9D2-9A84-429C-9F15-023D312BCDBF}"/>
  <conditionalFormatting sqref="C111">
    <cfRule type="duplicateValues" dxfId="11" priority="8"/>
  </conditionalFormatting>
  <conditionalFormatting sqref="I1:I189">
    <cfRule type="containsText" dxfId="10" priority="7" operator="containsText" text="TRUE">
      <formula>NOT(ISERROR(SEARCH("TRUE",I1)))</formula>
    </cfRule>
  </conditionalFormatting>
  <conditionalFormatting sqref="J1:J189">
    <cfRule type="containsText" dxfId="9" priority="6" operator="containsText" text="TRUE">
      <formula>NOT(ISERROR(SEARCH("TRUE",J1)))</formula>
    </cfRule>
  </conditionalFormatting>
  <conditionalFormatting sqref="K1:K189">
    <cfRule type="containsText" dxfId="8" priority="5" operator="containsText" text="TRUE">
      <formula>NOT(ISERROR(SEARCH("TRUE",K1)))</formula>
    </cfRule>
  </conditionalFormatting>
  <conditionalFormatting sqref="L1:L189">
    <cfRule type="containsText" dxfId="7" priority="4" operator="containsText" text="TRUE">
      <formula>NOT(ISERROR(SEARCH("TRUE",L1)))</formula>
    </cfRule>
  </conditionalFormatting>
  <conditionalFormatting sqref="C24">
    <cfRule type="duplicateValues" dxfId="6" priority="3"/>
  </conditionalFormatting>
  <conditionalFormatting sqref="C24">
    <cfRule type="duplicateValues" dxfId="5" priority="2"/>
  </conditionalFormatting>
  <conditionalFormatting sqref="C24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160E-F3ED-442F-8A68-834239445D80}">
  <dimension ref="A1:G60"/>
  <sheetViews>
    <sheetView workbookViewId="0">
      <selection activeCell="G1" sqref="G1:G1048576"/>
    </sheetView>
  </sheetViews>
  <sheetFormatPr defaultRowHeight="18.600000000000001" x14ac:dyDescent="0.5"/>
  <cols>
    <col min="1" max="1" width="16.44140625" style="8" bestFit="1" customWidth="1"/>
  </cols>
  <sheetData>
    <row r="1" spans="1:7" x14ac:dyDescent="0.5">
      <c r="A1" s="5" t="s">
        <v>0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</row>
    <row r="2" spans="1:7" x14ac:dyDescent="0.5">
      <c r="A2" s="5">
        <v>774256</v>
      </c>
      <c r="B2" t="str">
        <f>LEFT(A2,1)</f>
        <v>7</v>
      </c>
      <c r="C2" t="str">
        <f>MID(A2,2,1)</f>
        <v>7</v>
      </c>
      <c r="D2" t="str">
        <f>MID(A2,3,1)</f>
        <v>4</v>
      </c>
      <c r="E2" t="str">
        <f>MID(A2,4,1)</f>
        <v>2</v>
      </c>
      <c r="F2" t="str">
        <f>MID(A2,5,1)</f>
        <v>5</v>
      </c>
      <c r="G2" t="str">
        <f>RIGHT(A2,1)</f>
        <v>6</v>
      </c>
    </row>
    <row r="3" spans="1:7" x14ac:dyDescent="0.5">
      <c r="A3" s="5">
        <v>880617</v>
      </c>
      <c r="B3" t="str">
        <f t="shared" ref="B3:B60" si="0">LEFT(A3,1)</f>
        <v>8</v>
      </c>
      <c r="C3" t="str">
        <f t="shared" ref="C3:C60" si="1">MID(A3,2,1)</f>
        <v>8</v>
      </c>
      <c r="D3" t="str">
        <f t="shared" ref="D3:D60" si="2">MID(A3,3,1)</f>
        <v>0</v>
      </c>
      <c r="E3" t="str">
        <f t="shared" ref="E3:E60" si="3">MID(A3,4,1)</f>
        <v>6</v>
      </c>
      <c r="F3" t="str">
        <f t="shared" ref="F3:F60" si="4">MID(A3,5,1)</f>
        <v>1</v>
      </c>
      <c r="G3" t="str">
        <f t="shared" ref="G3:G60" si="5">RIGHT(A3,1)</f>
        <v>7</v>
      </c>
    </row>
    <row r="4" spans="1:7" x14ac:dyDescent="0.5">
      <c r="A4" s="5">
        <v>639848</v>
      </c>
      <c r="B4" t="str">
        <f t="shared" si="0"/>
        <v>6</v>
      </c>
      <c r="C4" t="str">
        <f t="shared" si="1"/>
        <v>3</v>
      </c>
      <c r="D4" t="str">
        <f t="shared" si="2"/>
        <v>9</v>
      </c>
      <c r="E4" t="str">
        <f t="shared" si="3"/>
        <v>8</v>
      </c>
      <c r="F4" t="str">
        <f t="shared" si="4"/>
        <v>4</v>
      </c>
      <c r="G4" t="str">
        <f t="shared" si="5"/>
        <v>8</v>
      </c>
    </row>
    <row r="5" spans="1:7" x14ac:dyDescent="0.5">
      <c r="A5" s="5">
        <v>448718</v>
      </c>
      <c r="B5" t="str">
        <f t="shared" si="0"/>
        <v>4</v>
      </c>
      <c r="C5" t="str">
        <f t="shared" si="1"/>
        <v>4</v>
      </c>
      <c r="D5" t="str">
        <f t="shared" si="2"/>
        <v>8</v>
      </c>
      <c r="E5" t="str">
        <f t="shared" si="3"/>
        <v>7</v>
      </c>
      <c r="F5" t="str">
        <f t="shared" si="4"/>
        <v>1</v>
      </c>
      <c r="G5" t="str">
        <f t="shared" si="5"/>
        <v>8</v>
      </c>
    </row>
    <row r="6" spans="1:7" x14ac:dyDescent="0.5">
      <c r="A6" s="5">
        <v>815538</v>
      </c>
      <c r="B6" t="str">
        <f t="shared" si="0"/>
        <v>8</v>
      </c>
      <c r="C6" t="str">
        <f t="shared" si="1"/>
        <v>1</v>
      </c>
      <c r="D6" t="str">
        <f t="shared" si="2"/>
        <v>5</v>
      </c>
      <c r="E6" t="str">
        <f t="shared" si="3"/>
        <v>5</v>
      </c>
      <c r="F6" t="str">
        <f t="shared" si="4"/>
        <v>3</v>
      </c>
      <c r="G6" t="str">
        <f t="shared" si="5"/>
        <v>8</v>
      </c>
    </row>
    <row r="7" spans="1:7" x14ac:dyDescent="0.5">
      <c r="A7" s="5">
        <v>821839</v>
      </c>
      <c r="B7" t="str">
        <f t="shared" si="0"/>
        <v>8</v>
      </c>
      <c r="C7" t="str">
        <f t="shared" si="1"/>
        <v>2</v>
      </c>
      <c r="D7" t="str">
        <f t="shared" si="2"/>
        <v>1</v>
      </c>
      <c r="E7" t="str">
        <f t="shared" si="3"/>
        <v>8</v>
      </c>
      <c r="F7" t="str">
        <f t="shared" si="4"/>
        <v>3</v>
      </c>
      <c r="G7" t="str">
        <f t="shared" si="5"/>
        <v>9</v>
      </c>
    </row>
    <row r="8" spans="1:7" x14ac:dyDescent="0.5">
      <c r="A8" s="5">
        <v>174502</v>
      </c>
      <c r="B8" t="str">
        <f t="shared" si="0"/>
        <v>1</v>
      </c>
      <c r="C8" t="str">
        <f t="shared" si="1"/>
        <v>7</v>
      </c>
      <c r="D8" t="str">
        <f t="shared" si="2"/>
        <v>4</v>
      </c>
      <c r="E8" t="str">
        <f t="shared" si="3"/>
        <v>5</v>
      </c>
      <c r="F8" t="str">
        <f t="shared" si="4"/>
        <v>0</v>
      </c>
      <c r="G8" t="str">
        <f t="shared" si="5"/>
        <v>2</v>
      </c>
    </row>
    <row r="9" spans="1:7" x14ac:dyDescent="0.5">
      <c r="A9" s="5">
        <v>719996</v>
      </c>
      <c r="B9" t="str">
        <f t="shared" si="0"/>
        <v>7</v>
      </c>
      <c r="C9" t="str">
        <f t="shared" si="1"/>
        <v>1</v>
      </c>
      <c r="D9" t="str">
        <f t="shared" si="2"/>
        <v>9</v>
      </c>
      <c r="E9" t="str">
        <f t="shared" si="3"/>
        <v>9</v>
      </c>
      <c r="F9" t="str">
        <f t="shared" si="4"/>
        <v>9</v>
      </c>
      <c r="G9" t="str">
        <f t="shared" si="5"/>
        <v>6</v>
      </c>
    </row>
    <row r="10" spans="1:7" x14ac:dyDescent="0.5">
      <c r="A10" s="5">
        <v>754912</v>
      </c>
      <c r="B10" t="str">
        <f t="shared" si="0"/>
        <v>7</v>
      </c>
      <c r="C10" t="str">
        <f t="shared" si="1"/>
        <v>5</v>
      </c>
      <c r="D10" t="str">
        <f t="shared" si="2"/>
        <v>4</v>
      </c>
      <c r="E10" t="str">
        <f t="shared" si="3"/>
        <v>9</v>
      </c>
      <c r="F10" t="str">
        <f t="shared" si="4"/>
        <v>1</v>
      </c>
      <c r="G10" t="str">
        <f t="shared" si="5"/>
        <v>2</v>
      </c>
    </row>
    <row r="11" spans="1:7" x14ac:dyDescent="0.5">
      <c r="A11" s="5">
        <v>834427</v>
      </c>
      <c r="B11" t="str">
        <f t="shared" si="0"/>
        <v>8</v>
      </c>
      <c r="C11" t="str">
        <f t="shared" si="1"/>
        <v>3</v>
      </c>
      <c r="D11" t="str">
        <f t="shared" si="2"/>
        <v>4</v>
      </c>
      <c r="E11" t="str">
        <f t="shared" si="3"/>
        <v>4</v>
      </c>
      <c r="F11" t="str">
        <f t="shared" si="4"/>
        <v>2</v>
      </c>
      <c r="G11" t="str">
        <f t="shared" si="5"/>
        <v>7</v>
      </c>
    </row>
    <row r="12" spans="1:7" x14ac:dyDescent="0.5">
      <c r="A12" s="5">
        <v>982883</v>
      </c>
      <c r="B12" t="str">
        <f t="shared" si="0"/>
        <v>9</v>
      </c>
      <c r="C12" t="str">
        <f t="shared" si="1"/>
        <v>8</v>
      </c>
      <c r="D12" t="str">
        <f t="shared" si="2"/>
        <v>2</v>
      </c>
      <c r="E12" t="str">
        <f t="shared" si="3"/>
        <v>8</v>
      </c>
      <c r="F12" t="str">
        <f t="shared" si="4"/>
        <v>8</v>
      </c>
      <c r="G12" t="str">
        <f t="shared" si="5"/>
        <v>3</v>
      </c>
    </row>
    <row r="13" spans="1:7" x14ac:dyDescent="0.5">
      <c r="A13" s="5">
        <v>128654</v>
      </c>
      <c r="B13" t="str">
        <f t="shared" si="0"/>
        <v>1</v>
      </c>
      <c r="C13" t="str">
        <f t="shared" si="1"/>
        <v>2</v>
      </c>
      <c r="D13" t="str">
        <f t="shared" si="2"/>
        <v>8</v>
      </c>
      <c r="E13" t="str">
        <f t="shared" si="3"/>
        <v>6</v>
      </c>
      <c r="F13" t="str">
        <f t="shared" si="4"/>
        <v>5</v>
      </c>
      <c r="G13" t="str">
        <f t="shared" si="5"/>
        <v>4</v>
      </c>
    </row>
    <row r="14" spans="1:7" x14ac:dyDescent="0.5">
      <c r="A14" s="5">
        <v>288131</v>
      </c>
      <c r="B14" t="str">
        <f t="shared" si="0"/>
        <v>2</v>
      </c>
      <c r="C14" t="str">
        <f t="shared" si="1"/>
        <v>8</v>
      </c>
      <c r="D14" t="str">
        <f t="shared" si="2"/>
        <v>8</v>
      </c>
      <c r="E14" t="str">
        <f t="shared" si="3"/>
        <v>1</v>
      </c>
      <c r="F14" t="str">
        <f t="shared" si="4"/>
        <v>3</v>
      </c>
      <c r="G14" t="str">
        <f t="shared" si="5"/>
        <v>1</v>
      </c>
    </row>
    <row r="15" spans="1:7" x14ac:dyDescent="0.5">
      <c r="A15" s="5">
        <v>644316</v>
      </c>
      <c r="B15" t="str">
        <f t="shared" si="0"/>
        <v>6</v>
      </c>
      <c r="C15" t="str">
        <f t="shared" si="1"/>
        <v>4</v>
      </c>
      <c r="D15" t="str">
        <f t="shared" si="2"/>
        <v>4</v>
      </c>
      <c r="E15" t="str">
        <f t="shared" si="3"/>
        <v>3</v>
      </c>
      <c r="F15" t="str">
        <f t="shared" si="4"/>
        <v>1</v>
      </c>
      <c r="G15" t="str">
        <f t="shared" si="5"/>
        <v>6</v>
      </c>
    </row>
    <row r="16" spans="1:7" x14ac:dyDescent="0.5">
      <c r="A16" s="5">
        <v>400325</v>
      </c>
      <c r="B16" t="str">
        <f t="shared" si="0"/>
        <v>4</v>
      </c>
      <c r="C16" t="str">
        <f t="shared" si="1"/>
        <v>0</v>
      </c>
      <c r="D16" t="str">
        <f t="shared" si="2"/>
        <v>0</v>
      </c>
      <c r="E16" t="str">
        <f t="shared" si="3"/>
        <v>3</v>
      </c>
      <c r="F16" t="str">
        <f t="shared" si="4"/>
        <v>2</v>
      </c>
      <c r="G16" t="str">
        <f t="shared" si="5"/>
        <v>5</v>
      </c>
    </row>
    <row r="17" spans="1:7" x14ac:dyDescent="0.5">
      <c r="A17" s="5">
        <v>200479</v>
      </c>
      <c r="B17" t="str">
        <f t="shared" si="0"/>
        <v>2</v>
      </c>
      <c r="C17" t="str">
        <f t="shared" si="1"/>
        <v>0</v>
      </c>
      <c r="D17" t="str">
        <f t="shared" si="2"/>
        <v>0</v>
      </c>
      <c r="E17" t="str">
        <f t="shared" si="3"/>
        <v>4</v>
      </c>
      <c r="F17" t="str">
        <f t="shared" si="4"/>
        <v>7</v>
      </c>
      <c r="G17" t="str">
        <f t="shared" si="5"/>
        <v>9</v>
      </c>
    </row>
    <row r="18" spans="1:7" x14ac:dyDescent="0.5">
      <c r="A18" s="5">
        <v>692713</v>
      </c>
      <c r="B18" t="str">
        <f t="shared" si="0"/>
        <v>6</v>
      </c>
      <c r="C18" t="str">
        <f t="shared" si="1"/>
        <v>9</v>
      </c>
      <c r="D18" t="str">
        <f t="shared" si="2"/>
        <v>2</v>
      </c>
      <c r="E18" t="str">
        <f t="shared" si="3"/>
        <v>7</v>
      </c>
      <c r="F18" t="str">
        <f t="shared" si="4"/>
        <v>1</v>
      </c>
      <c r="G18" t="str">
        <f t="shared" si="5"/>
        <v>3</v>
      </c>
    </row>
    <row r="19" spans="1:7" x14ac:dyDescent="0.5">
      <c r="A19" s="5">
        <v>477803</v>
      </c>
      <c r="B19" t="str">
        <f t="shared" si="0"/>
        <v>4</v>
      </c>
      <c r="C19" t="str">
        <f t="shared" si="1"/>
        <v>7</v>
      </c>
      <c r="D19" t="str">
        <f t="shared" si="2"/>
        <v>7</v>
      </c>
      <c r="E19" t="str">
        <f t="shared" si="3"/>
        <v>8</v>
      </c>
      <c r="F19" t="str">
        <f t="shared" si="4"/>
        <v>0</v>
      </c>
      <c r="G19" t="str">
        <f t="shared" si="5"/>
        <v>3</v>
      </c>
    </row>
    <row r="20" spans="1:7" x14ac:dyDescent="0.5">
      <c r="A20" s="5">
        <v>189022</v>
      </c>
      <c r="B20" t="str">
        <f t="shared" si="0"/>
        <v>1</v>
      </c>
      <c r="C20" t="str">
        <f t="shared" si="1"/>
        <v>8</v>
      </c>
      <c r="D20" t="str">
        <f t="shared" si="2"/>
        <v>9</v>
      </c>
      <c r="E20" t="str">
        <f t="shared" si="3"/>
        <v>0</v>
      </c>
      <c r="F20" t="str">
        <f t="shared" si="4"/>
        <v>2</v>
      </c>
      <c r="G20" t="str">
        <f t="shared" si="5"/>
        <v>2</v>
      </c>
    </row>
    <row r="21" spans="1:7" x14ac:dyDescent="0.5">
      <c r="A21" s="5">
        <v>560091</v>
      </c>
      <c r="B21" t="str">
        <f t="shared" si="0"/>
        <v>5</v>
      </c>
      <c r="C21" t="str">
        <f t="shared" si="1"/>
        <v>6</v>
      </c>
      <c r="D21" t="str">
        <f t="shared" si="2"/>
        <v>0</v>
      </c>
      <c r="E21" t="str">
        <f t="shared" si="3"/>
        <v>0</v>
      </c>
      <c r="F21" t="str">
        <f t="shared" si="4"/>
        <v>9</v>
      </c>
      <c r="G21" t="str">
        <f t="shared" si="5"/>
        <v>1</v>
      </c>
    </row>
    <row r="22" spans="1:7" x14ac:dyDescent="0.5">
      <c r="A22" s="5">
        <v>558160</v>
      </c>
      <c r="B22" t="str">
        <f t="shared" si="0"/>
        <v>5</v>
      </c>
      <c r="C22" t="str">
        <f t="shared" si="1"/>
        <v>5</v>
      </c>
      <c r="D22" t="str">
        <f t="shared" si="2"/>
        <v>8</v>
      </c>
      <c r="E22" t="str">
        <f t="shared" si="3"/>
        <v>1</v>
      </c>
      <c r="F22" t="str">
        <f t="shared" si="4"/>
        <v>6</v>
      </c>
      <c r="G22" t="str">
        <f t="shared" si="5"/>
        <v>0</v>
      </c>
    </row>
    <row r="23" spans="1:7" x14ac:dyDescent="0.5">
      <c r="A23" s="5">
        <v>195087</v>
      </c>
      <c r="B23" t="str">
        <f t="shared" si="0"/>
        <v>1</v>
      </c>
      <c r="C23" t="str">
        <f t="shared" si="1"/>
        <v>9</v>
      </c>
      <c r="D23" t="str">
        <f t="shared" si="2"/>
        <v>5</v>
      </c>
      <c r="E23" t="str">
        <f t="shared" si="3"/>
        <v>0</v>
      </c>
      <c r="F23" t="str">
        <f t="shared" si="4"/>
        <v>8</v>
      </c>
      <c r="G23" t="str">
        <f t="shared" si="5"/>
        <v>7</v>
      </c>
    </row>
    <row r="24" spans="1:7" x14ac:dyDescent="0.5">
      <c r="A24" s="5">
        <v>933548</v>
      </c>
      <c r="B24" t="str">
        <f t="shared" si="0"/>
        <v>9</v>
      </c>
      <c r="C24" t="str">
        <f t="shared" si="1"/>
        <v>3</v>
      </c>
      <c r="D24" t="str">
        <f t="shared" si="2"/>
        <v>3</v>
      </c>
      <c r="E24" t="str">
        <f t="shared" si="3"/>
        <v>5</v>
      </c>
      <c r="F24" t="str">
        <f t="shared" si="4"/>
        <v>4</v>
      </c>
      <c r="G24" t="str">
        <f t="shared" si="5"/>
        <v>8</v>
      </c>
    </row>
    <row r="25" spans="1:7" x14ac:dyDescent="0.5">
      <c r="A25" s="5">
        <v>131258</v>
      </c>
      <c r="B25" t="str">
        <f t="shared" si="0"/>
        <v>1</v>
      </c>
      <c r="C25" t="str">
        <f t="shared" si="1"/>
        <v>3</v>
      </c>
      <c r="D25" t="str">
        <f t="shared" si="2"/>
        <v>1</v>
      </c>
      <c r="E25" t="str">
        <f t="shared" si="3"/>
        <v>2</v>
      </c>
      <c r="F25" t="str">
        <f t="shared" si="4"/>
        <v>5</v>
      </c>
      <c r="G25" t="str">
        <f t="shared" si="5"/>
        <v>8</v>
      </c>
    </row>
    <row r="26" spans="1:7" x14ac:dyDescent="0.5">
      <c r="A26" s="5">
        <v>408303</v>
      </c>
      <c r="B26" t="str">
        <f t="shared" si="0"/>
        <v>4</v>
      </c>
      <c r="C26" t="str">
        <f t="shared" si="1"/>
        <v>0</v>
      </c>
      <c r="D26" t="str">
        <f t="shared" si="2"/>
        <v>8</v>
      </c>
      <c r="E26" t="str">
        <f t="shared" si="3"/>
        <v>3</v>
      </c>
      <c r="F26" t="str">
        <f t="shared" si="4"/>
        <v>0</v>
      </c>
      <c r="G26" t="str">
        <f t="shared" si="5"/>
        <v>3</v>
      </c>
    </row>
    <row r="27" spans="1:7" x14ac:dyDescent="0.5">
      <c r="A27" s="5">
        <v>962167</v>
      </c>
      <c r="B27" t="str">
        <f t="shared" si="0"/>
        <v>9</v>
      </c>
      <c r="C27" t="str">
        <f t="shared" si="1"/>
        <v>6</v>
      </c>
      <c r="D27" t="str">
        <f t="shared" si="2"/>
        <v>2</v>
      </c>
      <c r="E27" t="str">
        <f t="shared" si="3"/>
        <v>1</v>
      </c>
      <c r="F27" t="str">
        <f t="shared" si="4"/>
        <v>6</v>
      </c>
      <c r="G27" t="str">
        <f t="shared" si="5"/>
        <v>7</v>
      </c>
    </row>
    <row r="28" spans="1:7" x14ac:dyDescent="0.5">
      <c r="A28" s="5">
        <v>546975</v>
      </c>
      <c r="B28" t="str">
        <f t="shared" si="0"/>
        <v>5</v>
      </c>
      <c r="C28" t="str">
        <f t="shared" si="1"/>
        <v>4</v>
      </c>
      <c r="D28" t="str">
        <f t="shared" si="2"/>
        <v>6</v>
      </c>
      <c r="E28" t="str">
        <f t="shared" si="3"/>
        <v>9</v>
      </c>
      <c r="F28" t="str">
        <f t="shared" si="4"/>
        <v>7</v>
      </c>
      <c r="G28" t="str">
        <f t="shared" si="5"/>
        <v>5</v>
      </c>
    </row>
    <row r="29" spans="1:7" x14ac:dyDescent="0.5">
      <c r="A29" s="5">
        <v>390192</v>
      </c>
      <c r="B29" t="str">
        <f t="shared" si="0"/>
        <v>3</v>
      </c>
      <c r="C29" t="str">
        <f t="shared" si="1"/>
        <v>9</v>
      </c>
      <c r="D29" t="str">
        <f t="shared" si="2"/>
        <v>0</v>
      </c>
      <c r="E29" t="str">
        <f t="shared" si="3"/>
        <v>1</v>
      </c>
      <c r="F29" t="str">
        <f t="shared" si="4"/>
        <v>9</v>
      </c>
      <c r="G29" t="str">
        <f t="shared" si="5"/>
        <v>2</v>
      </c>
    </row>
    <row r="30" spans="1:7" x14ac:dyDescent="0.5">
      <c r="A30" s="5">
        <v>799481</v>
      </c>
      <c r="B30" t="str">
        <f t="shared" si="0"/>
        <v>7</v>
      </c>
      <c r="C30" t="str">
        <f t="shared" si="1"/>
        <v>9</v>
      </c>
      <c r="D30" t="str">
        <f t="shared" si="2"/>
        <v>9</v>
      </c>
      <c r="E30" t="str">
        <f t="shared" si="3"/>
        <v>4</v>
      </c>
      <c r="F30" t="str">
        <f t="shared" si="4"/>
        <v>8</v>
      </c>
      <c r="G30" t="str">
        <f t="shared" si="5"/>
        <v>1</v>
      </c>
    </row>
    <row r="31" spans="1:7" x14ac:dyDescent="0.5">
      <c r="A31" s="5">
        <v>952808</v>
      </c>
      <c r="B31" t="str">
        <f t="shared" si="0"/>
        <v>9</v>
      </c>
      <c r="C31" t="str">
        <f t="shared" si="1"/>
        <v>5</v>
      </c>
      <c r="D31" t="str">
        <f t="shared" si="2"/>
        <v>2</v>
      </c>
      <c r="E31" t="str">
        <f t="shared" si="3"/>
        <v>8</v>
      </c>
      <c r="F31" t="str">
        <f t="shared" si="4"/>
        <v>0</v>
      </c>
      <c r="G31" t="str">
        <f t="shared" si="5"/>
        <v>8</v>
      </c>
    </row>
    <row r="32" spans="1:7" x14ac:dyDescent="0.5">
      <c r="A32" s="5">
        <v>391259</v>
      </c>
      <c r="B32" t="str">
        <f t="shared" si="0"/>
        <v>3</v>
      </c>
      <c r="C32" t="str">
        <f t="shared" si="1"/>
        <v>9</v>
      </c>
      <c r="D32" t="str">
        <f t="shared" si="2"/>
        <v>1</v>
      </c>
      <c r="E32" t="str">
        <f t="shared" si="3"/>
        <v>2</v>
      </c>
      <c r="F32" t="str">
        <f t="shared" si="4"/>
        <v>5</v>
      </c>
      <c r="G32" t="str">
        <f t="shared" si="5"/>
        <v>9</v>
      </c>
    </row>
    <row r="33" spans="1:7" x14ac:dyDescent="0.5">
      <c r="A33" s="5">
        <v>409636</v>
      </c>
      <c r="B33" t="str">
        <f t="shared" si="0"/>
        <v>4</v>
      </c>
      <c r="C33" t="str">
        <f t="shared" si="1"/>
        <v>0</v>
      </c>
      <c r="D33" t="str">
        <f t="shared" si="2"/>
        <v>9</v>
      </c>
      <c r="E33" t="str">
        <f t="shared" si="3"/>
        <v>6</v>
      </c>
      <c r="F33" t="str">
        <f t="shared" si="4"/>
        <v>3</v>
      </c>
      <c r="G33" t="str">
        <f t="shared" si="5"/>
        <v>6</v>
      </c>
    </row>
    <row r="34" spans="1:7" x14ac:dyDescent="0.5">
      <c r="A34" s="5">
        <v>788618</v>
      </c>
      <c r="B34" t="str">
        <f t="shared" si="0"/>
        <v>7</v>
      </c>
      <c r="C34" t="str">
        <f t="shared" si="1"/>
        <v>8</v>
      </c>
      <c r="D34" t="str">
        <f t="shared" si="2"/>
        <v>8</v>
      </c>
      <c r="E34" t="str">
        <f t="shared" si="3"/>
        <v>6</v>
      </c>
      <c r="F34" t="str">
        <f t="shared" si="4"/>
        <v>1</v>
      </c>
      <c r="G34" t="str">
        <f t="shared" si="5"/>
        <v>8</v>
      </c>
    </row>
    <row r="35" spans="1:7" x14ac:dyDescent="0.5">
      <c r="A35" s="6" t="s">
        <v>1</v>
      </c>
      <c r="B35" t="str">
        <f t="shared" si="0"/>
        <v>0</v>
      </c>
      <c r="C35" t="str">
        <f t="shared" si="1"/>
        <v>8</v>
      </c>
      <c r="D35" t="str">
        <f t="shared" si="2"/>
        <v>1</v>
      </c>
      <c r="E35" t="str">
        <f t="shared" si="3"/>
        <v>4</v>
      </c>
      <c r="F35" t="str">
        <f t="shared" si="4"/>
        <v>9</v>
      </c>
      <c r="G35" t="str">
        <f t="shared" si="5"/>
        <v>8</v>
      </c>
    </row>
    <row r="36" spans="1:7" x14ac:dyDescent="0.5">
      <c r="A36" s="5">
        <v>531919</v>
      </c>
      <c r="B36" t="str">
        <f t="shared" si="0"/>
        <v>5</v>
      </c>
      <c r="C36" t="str">
        <f t="shared" si="1"/>
        <v>3</v>
      </c>
      <c r="D36" t="str">
        <f t="shared" si="2"/>
        <v>1</v>
      </c>
      <c r="E36" t="str">
        <f t="shared" si="3"/>
        <v>9</v>
      </c>
      <c r="F36" t="str">
        <f t="shared" si="4"/>
        <v>1</v>
      </c>
      <c r="G36" t="str">
        <f t="shared" si="5"/>
        <v>9</v>
      </c>
    </row>
    <row r="37" spans="1:7" x14ac:dyDescent="0.5">
      <c r="A37" s="5">
        <v>440709</v>
      </c>
      <c r="B37" t="str">
        <f t="shared" si="0"/>
        <v>4</v>
      </c>
      <c r="C37" t="str">
        <f t="shared" si="1"/>
        <v>4</v>
      </c>
      <c r="D37" t="str">
        <f t="shared" si="2"/>
        <v>0</v>
      </c>
      <c r="E37" t="str">
        <f t="shared" si="3"/>
        <v>7</v>
      </c>
      <c r="F37" t="str">
        <f t="shared" si="4"/>
        <v>0</v>
      </c>
      <c r="G37" t="str">
        <f t="shared" si="5"/>
        <v>9</v>
      </c>
    </row>
    <row r="38" spans="1:7" x14ac:dyDescent="0.5">
      <c r="A38" s="5">
        <v>747183</v>
      </c>
      <c r="B38" t="str">
        <f t="shared" si="0"/>
        <v>7</v>
      </c>
      <c r="C38" t="str">
        <f t="shared" si="1"/>
        <v>4</v>
      </c>
      <c r="D38" t="str">
        <f t="shared" si="2"/>
        <v>7</v>
      </c>
      <c r="E38" t="str">
        <f t="shared" si="3"/>
        <v>1</v>
      </c>
      <c r="F38" t="str">
        <f t="shared" si="4"/>
        <v>8</v>
      </c>
      <c r="G38" t="str">
        <f t="shared" si="5"/>
        <v>3</v>
      </c>
    </row>
    <row r="39" spans="1:7" x14ac:dyDescent="0.5">
      <c r="A39" s="7" t="s">
        <v>2</v>
      </c>
      <c r="B39" t="str">
        <f t="shared" si="0"/>
        <v>4</v>
      </c>
      <c r="C39" t="str">
        <f t="shared" si="1"/>
        <v>2</v>
      </c>
      <c r="D39" t="str">
        <f t="shared" si="2"/>
        <v>9</v>
      </c>
      <c r="E39" t="str">
        <f t="shared" si="3"/>
        <v>7</v>
      </c>
      <c r="F39" t="str">
        <f t="shared" si="4"/>
        <v>4</v>
      </c>
      <c r="G39" t="str">
        <f t="shared" si="5"/>
        <v>9</v>
      </c>
    </row>
    <row r="40" spans="1:7" x14ac:dyDescent="0.5">
      <c r="A40" s="7" t="s">
        <v>3</v>
      </c>
      <c r="B40" t="str">
        <f t="shared" si="0"/>
        <v>7</v>
      </c>
      <c r="C40" t="str">
        <f t="shared" si="1"/>
        <v>4</v>
      </c>
      <c r="D40" t="str">
        <f t="shared" si="2"/>
        <v>3</v>
      </c>
      <c r="E40" t="str">
        <f t="shared" si="3"/>
        <v>6</v>
      </c>
      <c r="F40" t="str">
        <f t="shared" si="4"/>
        <v>1</v>
      </c>
      <c r="G40" t="str">
        <f t="shared" si="5"/>
        <v>1</v>
      </c>
    </row>
    <row r="41" spans="1:7" x14ac:dyDescent="0.5">
      <c r="A41" s="7" t="s">
        <v>4</v>
      </c>
      <c r="B41" t="str">
        <f t="shared" si="0"/>
        <v>3</v>
      </c>
      <c r="C41" t="str">
        <f t="shared" si="1"/>
        <v>8</v>
      </c>
      <c r="D41" t="str">
        <f t="shared" si="2"/>
        <v>1</v>
      </c>
      <c r="E41" t="str">
        <f t="shared" si="3"/>
        <v>6</v>
      </c>
      <c r="F41" t="str">
        <f t="shared" si="4"/>
        <v>6</v>
      </c>
      <c r="G41" t="str">
        <f t="shared" si="5"/>
        <v>7</v>
      </c>
    </row>
    <row r="42" spans="1:7" x14ac:dyDescent="0.5">
      <c r="A42" s="7" t="s">
        <v>5</v>
      </c>
      <c r="B42" t="str">
        <f t="shared" si="0"/>
        <v>8</v>
      </c>
      <c r="C42" t="str">
        <f t="shared" si="1"/>
        <v>1</v>
      </c>
      <c r="D42" t="str">
        <f t="shared" si="2"/>
        <v>9</v>
      </c>
      <c r="E42" t="str">
        <f t="shared" si="3"/>
        <v>3</v>
      </c>
      <c r="F42" t="str">
        <f t="shared" si="4"/>
        <v>0</v>
      </c>
      <c r="G42" t="str">
        <f t="shared" si="5"/>
        <v>4</v>
      </c>
    </row>
    <row r="43" spans="1:7" x14ac:dyDescent="0.5">
      <c r="A43" s="7" t="s">
        <v>6</v>
      </c>
      <c r="B43" t="str">
        <f t="shared" si="0"/>
        <v>6</v>
      </c>
      <c r="C43" t="str">
        <f t="shared" si="1"/>
        <v>4</v>
      </c>
      <c r="D43" t="str">
        <f t="shared" si="2"/>
        <v>6</v>
      </c>
      <c r="E43" t="str">
        <f t="shared" si="3"/>
        <v>3</v>
      </c>
      <c r="F43" t="str">
        <f t="shared" si="4"/>
        <v>3</v>
      </c>
      <c r="G43" t="str">
        <f t="shared" si="5"/>
        <v>9</v>
      </c>
    </row>
    <row r="44" spans="1:7" x14ac:dyDescent="0.5">
      <c r="A44" s="7" t="s">
        <v>7</v>
      </c>
      <c r="B44" t="str">
        <f t="shared" si="0"/>
        <v>8</v>
      </c>
      <c r="C44" t="str">
        <f t="shared" si="1"/>
        <v>1</v>
      </c>
      <c r="D44" t="str">
        <f t="shared" si="2"/>
        <v>8</v>
      </c>
      <c r="E44" t="str">
        <f t="shared" si="3"/>
        <v>8</v>
      </c>
      <c r="F44" t="str">
        <f t="shared" si="4"/>
        <v>8</v>
      </c>
      <c r="G44" t="str">
        <f t="shared" si="5"/>
        <v>7</v>
      </c>
    </row>
    <row r="45" spans="1:7" x14ac:dyDescent="0.5">
      <c r="A45" s="7" t="s">
        <v>8</v>
      </c>
      <c r="B45" t="str">
        <f t="shared" si="0"/>
        <v>1</v>
      </c>
      <c r="C45" t="str">
        <f t="shared" si="1"/>
        <v>4</v>
      </c>
      <c r="D45" t="str">
        <f t="shared" si="2"/>
        <v>8</v>
      </c>
      <c r="E45" t="str">
        <f t="shared" si="3"/>
        <v>2</v>
      </c>
      <c r="F45" t="str">
        <f t="shared" si="4"/>
        <v>5</v>
      </c>
      <c r="G45" t="str">
        <f t="shared" si="5"/>
        <v>8</v>
      </c>
    </row>
    <row r="46" spans="1:7" x14ac:dyDescent="0.5">
      <c r="A46" s="7" t="s">
        <v>9</v>
      </c>
      <c r="B46" t="str">
        <f t="shared" si="0"/>
        <v>2</v>
      </c>
      <c r="C46" t="str">
        <f t="shared" si="1"/>
        <v>7</v>
      </c>
      <c r="D46" t="str">
        <f t="shared" si="2"/>
        <v>2</v>
      </c>
      <c r="E46" t="str">
        <f t="shared" si="3"/>
        <v>1</v>
      </c>
      <c r="F46" t="str">
        <f t="shared" si="4"/>
        <v>3</v>
      </c>
      <c r="G46" t="str">
        <f t="shared" si="5"/>
        <v>4</v>
      </c>
    </row>
    <row r="47" spans="1:7" x14ac:dyDescent="0.5">
      <c r="A47" s="7" t="s">
        <v>10</v>
      </c>
      <c r="B47" t="str">
        <f t="shared" si="0"/>
        <v>7</v>
      </c>
      <c r="C47" t="str">
        <f t="shared" si="1"/>
        <v>4</v>
      </c>
      <c r="D47" t="str">
        <f t="shared" si="2"/>
        <v>6</v>
      </c>
      <c r="E47" t="str">
        <f t="shared" si="3"/>
        <v>3</v>
      </c>
      <c r="F47" t="str">
        <f t="shared" si="4"/>
        <v>1</v>
      </c>
      <c r="G47" t="str">
        <f t="shared" si="5"/>
        <v>0</v>
      </c>
    </row>
    <row r="48" spans="1:7" x14ac:dyDescent="0.5">
      <c r="A48" s="7" t="s">
        <v>11</v>
      </c>
      <c r="B48" t="str">
        <f t="shared" si="0"/>
        <v>2</v>
      </c>
      <c r="C48" t="str">
        <f t="shared" si="1"/>
        <v>5</v>
      </c>
      <c r="D48" t="str">
        <f t="shared" si="2"/>
        <v>6</v>
      </c>
      <c r="E48" t="str">
        <f t="shared" si="3"/>
        <v>1</v>
      </c>
      <c r="F48" t="str">
        <f t="shared" si="4"/>
        <v>2</v>
      </c>
      <c r="G48" t="str">
        <f t="shared" si="5"/>
        <v>4</v>
      </c>
    </row>
    <row r="49" spans="1:7" x14ac:dyDescent="0.5">
      <c r="A49" s="7" t="s">
        <v>12</v>
      </c>
      <c r="B49" t="str">
        <f t="shared" si="0"/>
        <v>9</v>
      </c>
      <c r="C49" t="str">
        <f t="shared" si="1"/>
        <v>3</v>
      </c>
      <c r="D49" t="str">
        <f t="shared" si="2"/>
        <v>0</v>
      </c>
      <c r="E49" t="str">
        <f t="shared" si="3"/>
        <v>2</v>
      </c>
      <c r="F49" t="str">
        <f t="shared" si="4"/>
        <v>9</v>
      </c>
      <c r="G49" t="str">
        <f t="shared" si="5"/>
        <v>2</v>
      </c>
    </row>
    <row r="50" spans="1:7" x14ac:dyDescent="0.5">
      <c r="A50" s="7" t="s">
        <v>13</v>
      </c>
      <c r="B50" t="str">
        <f t="shared" si="0"/>
        <v>3</v>
      </c>
      <c r="C50" t="str">
        <f t="shared" si="1"/>
        <v>6</v>
      </c>
      <c r="D50" t="str">
        <f t="shared" si="2"/>
        <v>9</v>
      </c>
      <c r="E50" t="str">
        <f t="shared" si="3"/>
        <v>4</v>
      </c>
      <c r="F50" t="str">
        <f t="shared" si="4"/>
        <v>4</v>
      </c>
      <c r="G50" t="str">
        <f t="shared" si="5"/>
        <v>5</v>
      </c>
    </row>
    <row r="51" spans="1:7" x14ac:dyDescent="0.5">
      <c r="A51" s="7" t="s">
        <v>14</v>
      </c>
      <c r="B51" t="str">
        <f t="shared" si="0"/>
        <v>7</v>
      </c>
      <c r="C51" t="str">
        <f t="shared" si="1"/>
        <v>3</v>
      </c>
      <c r="D51" t="str">
        <f t="shared" si="2"/>
        <v>4</v>
      </c>
      <c r="E51" t="str">
        <f t="shared" si="3"/>
        <v>5</v>
      </c>
      <c r="F51" t="str">
        <f t="shared" si="4"/>
        <v>7</v>
      </c>
      <c r="G51" t="str">
        <f t="shared" si="5"/>
        <v>9</v>
      </c>
    </row>
    <row r="52" spans="1:7" x14ac:dyDescent="0.5">
      <c r="A52" s="7" t="s">
        <v>15</v>
      </c>
      <c r="B52" t="str">
        <f t="shared" si="0"/>
        <v>4</v>
      </c>
      <c r="C52" t="str">
        <f t="shared" si="1"/>
        <v>6</v>
      </c>
      <c r="D52" t="str">
        <f t="shared" si="2"/>
        <v>1</v>
      </c>
      <c r="E52" t="str">
        <f t="shared" si="3"/>
        <v>5</v>
      </c>
      <c r="F52" t="str">
        <f t="shared" si="4"/>
        <v>2</v>
      </c>
      <c r="G52" t="str">
        <f t="shared" si="5"/>
        <v>1</v>
      </c>
    </row>
    <row r="53" spans="1:7" x14ac:dyDescent="0.5">
      <c r="A53" s="7" t="s">
        <v>16</v>
      </c>
      <c r="B53" t="str">
        <f t="shared" si="0"/>
        <v>3</v>
      </c>
      <c r="C53" t="str">
        <f t="shared" si="1"/>
        <v>1</v>
      </c>
      <c r="D53" t="str">
        <f t="shared" si="2"/>
        <v>6</v>
      </c>
      <c r="E53" t="str">
        <f t="shared" si="3"/>
        <v>3</v>
      </c>
      <c r="F53" t="str">
        <f t="shared" si="4"/>
        <v>7</v>
      </c>
      <c r="G53" t="str">
        <f t="shared" si="5"/>
        <v>4</v>
      </c>
    </row>
    <row r="54" spans="1:7" x14ac:dyDescent="0.5">
      <c r="A54" s="7" t="s">
        <v>17</v>
      </c>
      <c r="B54" t="str">
        <f t="shared" si="0"/>
        <v>7</v>
      </c>
      <c r="C54" t="str">
        <f t="shared" si="1"/>
        <v>0</v>
      </c>
      <c r="D54" t="str">
        <f t="shared" si="2"/>
        <v>1</v>
      </c>
      <c r="E54" t="str">
        <f t="shared" si="3"/>
        <v>9</v>
      </c>
      <c r="F54" t="str">
        <f t="shared" si="4"/>
        <v>6</v>
      </c>
      <c r="G54" t="str">
        <f t="shared" si="5"/>
        <v>1</v>
      </c>
    </row>
    <row r="55" spans="1:7" x14ac:dyDescent="0.5">
      <c r="A55" s="7" t="s">
        <v>18</v>
      </c>
      <c r="B55" t="str">
        <f t="shared" si="0"/>
        <v>7</v>
      </c>
      <c r="C55" t="str">
        <f t="shared" si="1"/>
        <v>1</v>
      </c>
      <c r="D55" t="str">
        <f t="shared" si="2"/>
        <v>3</v>
      </c>
      <c r="E55" t="str">
        <f t="shared" si="3"/>
        <v>5</v>
      </c>
      <c r="F55" t="str">
        <f t="shared" si="4"/>
        <v>6</v>
      </c>
      <c r="G55" t="str">
        <f t="shared" si="5"/>
        <v>5</v>
      </c>
    </row>
    <row r="56" spans="1:7" x14ac:dyDescent="0.5">
      <c r="A56" s="7" t="s">
        <v>19</v>
      </c>
      <c r="B56" t="str">
        <f t="shared" si="0"/>
        <v>7</v>
      </c>
      <c r="C56" t="str">
        <f t="shared" si="1"/>
        <v>7</v>
      </c>
      <c r="D56" t="str">
        <f t="shared" si="2"/>
        <v>2</v>
      </c>
      <c r="E56" t="str">
        <f t="shared" si="3"/>
        <v>0</v>
      </c>
      <c r="F56" t="str">
        <f t="shared" si="4"/>
        <v>5</v>
      </c>
      <c r="G56" t="str">
        <f t="shared" si="5"/>
        <v>9</v>
      </c>
    </row>
    <row r="57" spans="1:7" x14ac:dyDescent="0.5">
      <c r="A57" s="7" t="s">
        <v>20</v>
      </c>
      <c r="B57" t="str">
        <f t="shared" si="0"/>
        <v>4</v>
      </c>
      <c r="C57" t="str">
        <f t="shared" si="1"/>
        <v>2</v>
      </c>
      <c r="D57" t="str">
        <f t="shared" si="2"/>
        <v>6</v>
      </c>
      <c r="E57" t="str">
        <f t="shared" si="3"/>
        <v>4</v>
      </c>
      <c r="F57" t="str">
        <f t="shared" si="4"/>
        <v>4</v>
      </c>
      <c r="G57" t="str">
        <f t="shared" si="5"/>
        <v>6</v>
      </c>
    </row>
    <row r="58" spans="1:7" x14ac:dyDescent="0.5">
      <c r="A58" s="7" t="s">
        <v>21</v>
      </c>
      <c r="B58" t="str">
        <f t="shared" si="0"/>
        <v>3</v>
      </c>
      <c r="C58" t="str">
        <f t="shared" si="1"/>
        <v>8</v>
      </c>
      <c r="D58" t="str">
        <f t="shared" si="2"/>
        <v>1</v>
      </c>
      <c r="E58" t="str">
        <f t="shared" si="3"/>
        <v>1</v>
      </c>
      <c r="F58" t="str">
        <f t="shared" si="4"/>
        <v>9</v>
      </c>
      <c r="G58" t="str">
        <f t="shared" si="5"/>
        <v>3</v>
      </c>
    </row>
    <row r="59" spans="1:7" x14ac:dyDescent="0.5">
      <c r="A59" s="7" t="s">
        <v>22</v>
      </c>
      <c r="B59" t="str">
        <f t="shared" si="0"/>
        <v>4</v>
      </c>
      <c r="C59" t="str">
        <f t="shared" si="1"/>
        <v>1</v>
      </c>
      <c r="D59" t="str">
        <f t="shared" si="2"/>
        <v>2</v>
      </c>
      <c r="E59" t="str">
        <f t="shared" si="3"/>
        <v>4</v>
      </c>
      <c r="F59" t="str">
        <f t="shared" si="4"/>
        <v>3</v>
      </c>
      <c r="G59" t="str">
        <f t="shared" si="5"/>
        <v>3</v>
      </c>
    </row>
    <row r="60" spans="1:7" x14ac:dyDescent="0.5">
      <c r="A60" s="7" t="s">
        <v>23</v>
      </c>
      <c r="B60" t="str">
        <f t="shared" si="0"/>
        <v>0</v>
      </c>
      <c r="C60" t="str">
        <f t="shared" si="1"/>
        <v>1</v>
      </c>
      <c r="D60" t="str">
        <f t="shared" si="2"/>
        <v>6</v>
      </c>
      <c r="E60" t="str">
        <f t="shared" si="3"/>
        <v>8</v>
      </c>
      <c r="F60" t="str">
        <f t="shared" si="4"/>
        <v>7</v>
      </c>
      <c r="G60" t="str">
        <f t="shared" si="5"/>
        <v>2</v>
      </c>
    </row>
  </sheetData>
  <phoneticPr fontId="5" type="noConversion"/>
  <conditionalFormatting sqref="A38">
    <cfRule type="duplicateValues" dxfId="3" priority="4"/>
  </conditionalFormatting>
  <conditionalFormatting sqref="A9">
    <cfRule type="duplicateValues" dxfId="2" priority="3"/>
  </conditionalFormatting>
  <conditionalFormatting sqref="A9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92FE-EC75-4090-AEC9-7335F41DFE48}">
  <dimension ref="A1:O60"/>
  <sheetViews>
    <sheetView workbookViewId="0">
      <selection activeCell="O17" sqref="O17"/>
    </sheetView>
  </sheetViews>
  <sheetFormatPr defaultRowHeight="14.4" x14ac:dyDescent="0.3"/>
  <sheetData>
    <row r="1" spans="1:15" x14ac:dyDescent="0.3">
      <c r="A1" t="s">
        <v>205</v>
      </c>
      <c r="C1" t="s">
        <v>205</v>
      </c>
      <c r="D1" t="s">
        <v>216</v>
      </c>
    </row>
    <row r="2" spans="1:15" x14ac:dyDescent="0.3">
      <c r="A2" t="s">
        <v>206</v>
      </c>
      <c r="C2" t="s">
        <v>206</v>
      </c>
      <c r="D2">
        <f>COUNTIF(A:A,C2)</f>
        <v>5</v>
      </c>
      <c r="E2" t="s">
        <v>220</v>
      </c>
      <c r="G2">
        <v>4</v>
      </c>
      <c r="I2">
        <v>5</v>
      </c>
    </row>
    <row r="3" spans="1:15" x14ac:dyDescent="0.3">
      <c r="A3" t="s">
        <v>207</v>
      </c>
      <c r="C3" t="s">
        <v>207</v>
      </c>
      <c r="D3">
        <f t="shared" ref="D3:D11" si="0">COUNTIF(A:A,C3)</f>
        <v>6</v>
      </c>
      <c r="G3">
        <v>6</v>
      </c>
    </row>
    <row r="4" spans="1:15" x14ac:dyDescent="0.3">
      <c r="A4" t="s">
        <v>208</v>
      </c>
      <c r="C4" t="s">
        <v>208</v>
      </c>
      <c r="D4">
        <f t="shared" si="0"/>
        <v>9</v>
      </c>
      <c r="G4">
        <v>9</v>
      </c>
    </row>
    <row r="5" spans="1:15" x14ac:dyDescent="0.3">
      <c r="A5" t="s">
        <v>208</v>
      </c>
      <c r="C5" t="s">
        <v>209</v>
      </c>
      <c r="D5">
        <f t="shared" si="0"/>
        <v>9</v>
      </c>
      <c r="E5" t="s">
        <v>221</v>
      </c>
      <c r="G5">
        <v>8</v>
      </c>
      <c r="I5">
        <v>4</v>
      </c>
    </row>
    <row r="6" spans="1:15" x14ac:dyDescent="0.3">
      <c r="A6" t="s">
        <v>208</v>
      </c>
      <c r="C6" t="s">
        <v>210</v>
      </c>
      <c r="D6">
        <f t="shared" si="0"/>
        <v>6</v>
      </c>
      <c r="E6" t="s">
        <v>217</v>
      </c>
      <c r="G6">
        <v>5</v>
      </c>
      <c r="I6">
        <v>8</v>
      </c>
    </row>
    <row r="7" spans="1:15" x14ac:dyDescent="0.3">
      <c r="A7" t="s">
        <v>209</v>
      </c>
      <c r="C7" t="s">
        <v>211</v>
      </c>
      <c r="D7">
        <f t="shared" si="0"/>
        <v>7</v>
      </c>
      <c r="E7" t="s">
        <v>218</v>
      </c>
      <c r="F7" t="s">
        <v>219</v>
      </c>
      <c r="G7">
        <v>5</v>
      </c>
      <c r="I7">
        <v>6</v>
      </c>
      <c r="J7">
        <v>7</v>
      </c>
    </row>
    <row r="8" spans="1:15" x14ac:dyDescent="0.3">
      <c r="A8" t="s">
        <v>210</v>
      </c>
      <c r="C8" t="s">
        <v>212</v>
      </c>
      <c r="D8">
        <f t="shared" si="0"/>
        <v>5</v>
      </c>
      <c r="E8" t="s">
        <v>94</v>
      </c>
      <c r="G8">
        <v>4</v>
      </c>
      <c r="I8">
        <v>1</v>
      </c>
    </row>
    <row r="9" spans="1:15" x14ac:dyDescent="0.3">
      <c r="A9" t="s">
        <v>206</v>
      </c>
      <c r="C9" t="s">
        <v>213</v>
      </c>
      <c r="D9">
        <f t="shared" si="0"/>
        <v>6</v>
      </c>
      <c r="E9" t="s">
        <v>223</v>
      </c>
      <c r="G9">
        <v>5</v>
      </c>
      <c r="I9">
        <v>2</v>
      </c>
    </row>
    <row r="10" spans="1:15" x14ac:dyDescent="0.3">
      <c r="A10" t="s">
        <v>210</v>
      </c>
      <c r="C10" t="s">
        <v>214</v>
      </c>
      <c r="D10">
        <f t="shared" si="0"/>
        <v>4</v>
      </c>
      <c r="E10" t="s">
        <v>222</v>
      </c>
      <c r="G10">
        <v>3</v>
      </c>
      <c r="I10">
        <v>3</v>
      </c>
    </row>
    <row r="11" spans="1:15" x14ac:dyDescent="0.3">
      <c r="A11" t="s">
        <v>207</v>
      </c>
      <c r="C11" t="s">
        <v>215</v>
      </c>
      <c r="D11">
        <f t="shared" si="0"/>
        <v>2</v>
      </c>
      <c r="G11">
        <v>2</v>
      </c>
    </row>
    <row r="12" spans="1:15" x14ac:dyDescent="0.3">
      <c r="A12" t="s">
        <v>211</v>
      </c>
    </row>
    <row r="13" spans="1:15" x14ac:dyDescent="0.3">
      <c r="A13" t="s">
        <v>212</v>
      </c>
      <c r="J13">
        <v>3</v>
      </c>
      <c r="K13">
        <v>4</v>
      </c>
      <c r="L13">
        <v>2</v>
      </c>
      <c r="M13">
        <v>6</v>
      </c>
      <c r="N13">
        <v>4</v>
      </c>
      <c r="O13">
        <v>5</v>
      </c>
    </row>
    <row r="14" spans="1:15" x14ac:dyDescent="0.3">
      <c r="A14" t="s">
        <v>213</v>
      </c>
      <c r="J14">
        <v>2</v>
      </c>
      <c r="K14">
        <v>6</v>
      </c>
      <c r="L14">
        <v>3</v>
      </c>
      <c r="M14">
        <v>5</v>
      </c>
      <c r="N14">
        <v>7</v>
      </c>
      <c r="O14">
        <v>6</v>
      </c>
    </row>
    <row r="15" spans="1:15" x14ac:dyDescent="0.3">
      <c r="A15" t="s">
        <v>206</v>
      </c>
      <c r="J15">
        <v>2</v>
      </c>
      <c r="K15">
        <v>6</v>
      </c>
      <c r="L15">
        <v>2</v>
      </c>
      <c r="M15">
        <v>5</v>
      </c>
      <c r="N15">
        <v>7</v>
      </c>
      <c r="O15">
        <v>6</v>
      </c>
    </row>
    <row r="16" spans="1:15" x14ac:dyDescent="0.3">
      <c r="A16" t="s">
        <v>214</v>
      </c>
      <c r="J16">
        <v>4</v>
      </c>
      <c r="K16">
        <v>9</v>
      </c>
      <c r="L16">
        <v>5</v>
      </c>
      <c r="M16">
        <v>7</v>
      </c>
      <c r="N16">
        <v>7</v>
      </c>
      <c r="O16">
        <v>6</v>
      </c>
    </row>
    <row r="17" spans="1:1" x14ac:dyDescent="0.3">
      <c r="A17" t="s">
        <v>209</v>
      </c>
    </row>
    <row r="18" spans="1:1" x14ac:dyDescent="0.3">
      <c r="A18" t="s">
        <v>211</v>
      </c>
    </row>
    <row r="19" spans="1:1" x14ac:dyDescent="0.3">
      <c r="A19" t="s">
        <v>211</v>
      </c>
    </row>
    <row r="20" spans="1:1" x14ac:dyDescent="0.3">
      <c r="A20" t="s">
        <v>210</v>
      </c>
    </row>
    <row r="21" spans="1:1" x14ac:dyDescent="0.3">
      <c r="A21" t="s">
        <v>213</v>
      </c>
    </row>
    <row r="22" spans="1:1" x14ac:dyDescent="0.3">
      <c r="A22" t="s">
        <v>215</v>
      </c>
    </row>
    <row r="23" spans="1:1" x14ac:dyDescent="0.3">
      <c r="A23" t="s">
        <v>207</v>
      </c>
    </row>
    <row r="24" spans="1:1" x14ac:dyDescent="0.3">
      <c r="A24" t="s">
        <v>208</v>
      </c>
    </row>
    <row r="25" spans="1:1" x14ac:dyDescent="0.3">
      <c r="A25" t="s">
        <v>208</v>
      </c>
    </row>
    <row r="26" spans="1:1" x14ac:dyDescent="0.3">
      <c r="A26" t="s">
        <v>211</v>
      </c>
    </row>
    <row r="27" spans="1:1" x14ac:dyDescent="0.3">
      <c r="A27" t="s">
        <v>207</v>
      </c>
    </row>
    <row r="28" spans="1:1" x14ac:dyDescent="0.3">
      <c r="A28" t="s">
        <v>214</v>
      </c>
    </row>
    <row r="29" spans="1:1" x14ac:dyDescent="0.3">
      <c r="A29" t="s">
        <v>210</v>
      </c>
    </row>
    <row r="30" spans="1:1" x14ac:dyDescent="0.3">
      <c r="A30" t="s">
        <v>213</v>
      </c>
    </row>
    <row r="31" spans="1:1" x14ac:dyDescent="0.3">
      <c r="A31" t="s">
        <v>208</v>
      </c>
    </row>
    <row r="32" spans="1:1" x14ac:dyDescent="0.3">
      <c r="A32" t="s">
        <v>209</v>
      </c>
    </row>
    <row r="33" spans="1:1" x14ac:dyDescent="0.3">
      <c r="A33" t="s">
        <v>206</v>
      </c>
    </row>
    <row r="34" spans="1:1" x14ac:dyDescent="0.3">
      <c r="A34" t="s">
        <v>208</v>
      </c>
    </row>
    <row r="35" spans="1:1" x14ac:dyDescent="0.3">
      <c r="A35" t="s">
        <v>208</v>
      </c>
    </row>
    <row r="36" spans="1:1" x14ac:dyDescent="0.3">
      <c r="A36" t="s">
        <v>209</v>
      </c>
    </row>
    <row r="37" spans="1:1" x14ac:dyDescent="0.3">
      <c r="A37" t="s">
        <v>209</v>
      </c>
    </row>
    <row r="38" spans="1:1" x14ac:dyDescent="0.3">
      <c r="A38" t="s">
        <v>211</v>
      </c>
    </row>
    <row r="39" spans="1:1" x14ac:dyDescent="0.3">
      <c r="A39" t="s">
        <v>209</v>
      </c>
    </row>
    <row r="40" spans="1:1" x14ac:dyDescent="0.3">
      <c r="A40" t="s">
        <v>213</v>
      </c>
    </row>
    <row r="41" spans="1:1" x14ac:dyDescent="0.3">
      <c r="A41" t="s">
        <v>207</v>
      </c>
    </row>
    <row r="42" spans="1:1" x14ac:dyDescent="0.3">
      <c r="A42" t="s">
        <v>212</v>
      </c>
    </row>
    <row r="43" spans="1:1" x14ac:dyDescent="0.3">
      <c r="A43" t="s">
        <v>209</v>
      </c>
    </row>
    <row r="44" spans="1:1" x14ac:dyDescent="0.3">
      <c r="A44" t="s">
        <v>207</v>
      </c>
    </row>
    <row r="45" spans="1:1" x14ac:dyDescent="0.3">
      <c r="A45" t="s">
        <v>208</v>
      </c>
    </row>
    <row r="46" spans="1:1" x14ac:dyDescent="0.3">
      <c r="A46" t="s">
        <v>212</v>
      </c>
    </row>
    <row r="47" spans="1:1" x14ac:dyDescent="0.3">
      <c r="A47" t="s">
        <v>215</v>
      </c>
    </row>
    <row r="48" spans="1:1" x14ac:dyDescent="0.3">
      <c r="A48" t="s">
        <v>212</v>
      </c>
    </row>
    <row r="49" spans="1:1" x14ac:dyDescent="0.3">
      <c r="A49" t="s">
        <v>210</v>
      </c>
    </row>
    <row r="50" spans="1:1" x14ac:dyDescent="0.3">
      <c r="A50" t="s">
        <v>214</v>
      </c>
    </row>
    <row r="51" spans="1:1" x14ac:dyDescent="0.3">
      <c r="A51" t="s">
        <v>209</v>
      </c>
    </row>
    <row r="52" spans="1:1" x14ac:dyDescent="0.3">
      <c r="A52" t="s">
        <v>213</v>
      </c>
    </row>
    <row r="53" spans="1:1" x14ac:dyDescent="0.3">
      <c r="A53" t="s">
        <v>212</v>
      </c>
    </row>
    <row r="54" spans="1:1" x14ac:dyDescent="0.3">
      <c r="A54" t="s">
        <v>213</v>
      </c>
    </row>
    <row r="55" spans="1:1" x14ac:dyDescent="0.3">
      <c r="A55" t="s">
        <v>214</v>
      </c>
    </row>
    <row r="56" spans="1:1" x14ac:dyDescent="0.3">
      <c r="A56" t="s">
        <v>209</v>
      </c>
    </row>
    <row r="57" spans="1:1" x14ac:dyDescent="0.3">
      <c r="A57" t="s">
        <v>206</v>
      </c>
    </row>
    <row r="58" spans="1:1" x14ac:dyDescent="0.3">
      <c r="A58" t="s">
        <v>211</v>
      </c>
    </row>
    <row r="59" spans="1:1" x14ac:dyDescent="0.3">
      <c r="A59" t="s">
        <v>211</v>
      </c>
    </row>
    <row r="60" spans="1:1" x14ac:dyDescent="0.3">
      <c r="A60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092-A321-43ED-8B9C-D59BA4590690}">
  <dimension ref="A1:G33"/>
  <sheetViews>
    <sheetView tabSelected="1" topLeftCell="A13" workbookViewId="0">
      <selection activeCell="L20" sqref="L20"/>
    </sheetView>
  </sheetViews>
  <sheetFormatPr defaultRowHeight="14.4" x14ac:dyDescent="0.3"/>
  <cols>
    <col min="1" max="1" width="8.88671875" style="4"/>
  </cols>
  <sheetData>
    <row r="1" spans="1:7" x14ac:dyDescent="0.3">
      <c r="A1" s="4" t="s">
        <v>255</v>
      </c>
      <c r="B1" t="s">
        <v>256</v>
      </c>
      <c r="C1" t="s">
        <v>256</v>
      </c>
      <c r="D1" t="s">
        <v>259</v>
      </c>
    </row>
    <row r="2" spans="1:7" x14ac:dyDescent="0.3">
      <c r="A2" s="4" t="s">
        <v>224</v>
      </c>
      <c r="B2" t="str">
        <f>RIGHT(A2,2)</f>
        <v>29</v>
      </c>
      <c r="C2" t="s">
        <v>106</v>
      </c>
      <c r="D2">
        <f>COUNTIF(B:B,C2)</f>
        <v>2</v>
      </c>
      <c r="E2">
        <v>29</v>
      </c>
      <c r="F2">
        <v>76</v>
      </c>
      <c r="G2" s="4" t="s">
        <v>224</v>
      </c>
    </row>
    <row r="3" spans="1:7" x14ac:dyDescent="0.3">
      <c r="A3" s="4" t="s">
        <v>225</v>
      </c>
      <c r="B3" t="str">
        <f>RIGHT(A3,2)</f>
        <v>29</v>
      </c>
      <c r="C3" t="s">
        <v>55</v>
      </c>
      <c r="D3">
        <f>COUNTIF(B:B,C3)</f>
        <v>1</v>
      </c>
      <c r="E3">
        <v>85</v>
      </c>
      <c r="G3" s="4" t="s">
        <v>229</v>
      </c>
    </row>
    <row r="4" spans="1:7" x14ac:dyDescent="0.3">
      <c r="A4" s="4" t="s">
        <v>226</v>
      </c>
      <c r="B4" t="str">
        <f>RIGHT(A4,2)</f>
        <v>98</v>
      </c>
      <c r="C4" t="s">
        <v>144</v>
      </c>
      <c r="D4">
        <f>COUNTIF(B:B,C4)</f>
        <v>3</v>
      </c>
      <c r="E4">
        <v>40</v>
      </c>
      <c r="G4" s="4" t="s">
        <v>231</v>
      </c>
    </row>
    <row r="5" spans="1:7" x14ac:dyDescent="0.3">
      <c r="A5" s="4" t="s">
        <v>227</v>
      </c>
      <c r="B5" t="str">
        <f>RIGHT(A5,2)</f>
        <v>76</v>
      </c>
      <c r="C5" t="s">
        <v>66</v>
      </c>
      <c r="D5">
        <f>COUNTIF(B:B,C5)</f>
        <v>1</v>
      </c>
      <c r="E5">
        <v>48</v>
      </c>
      <c r="G5" s="4" t="s">
        <v>233</v>
      </c>
    </row>
    <row r="6" spans="1:7" x14ac:dyDescent="0.3">
      <c r="A6" s="4" t="s">
        <v>228</v>
      </c>
      <c r="B6" t="str">
        <f>RIGHT(A6,2)</f>
        <v>74</v>
      </c>
      <c r="C6" t="s">
        <v>131</v>
      </c>
      <c r="D6">
        <f>COUNTIF(B:B,C6)</f>
        <v>2</v>
      </c>
      <c r="E6">
        <v>91</v>
      </c>
      <c r="G6" s="4" t="s">
        <v>234</v>
      </c>
    </row>
    <row r="7" spans="1:7" x14ac:dyDescent="0.3">
      <c r="A7" s="4" t="s">
        <v>229</v>
      </c>
      <c r="B7" t="str">
        <f>RIGHT(A7,2)</f>
        <v>85</v>
      </c>
      <c r="C7" t="s">
        <v>50</v>
      </c>
      <c r="D7">
        <f>COUNTIF(B:B,C7)</f>
        <v>1</v>
      </c>
      <c r="G7" s="4" t="s">
        <v>227</v>
      </c>
    </row>
    <row r="8" spans="1:7" x14ac:dyDescent="0.3">
      <c r="A8" s="4" t="s">
        <v>230</v>
      </c>
      <c r="B8" t="str">
        <f>RIGHT(A8,2)</f>
        <v>92</v>
      </c>
      <c r="C8" t="s">
        <v>104</v>
      </c>
      <c r="D8">
        <f>COUNTIF(B:B,C8)</f>
        <v>2</v>
      </c>
      <c r="G8" s="4" t="s">
        <v>252</v>
      </c>
    </row>
    <row r="9" spans="1:7" x14ac:dyDescent="0.3">
      <c r="A9" s="4" t="s">
        <v>231</v>
      </c>
      <c r="B9" t="str">
        <f>RIGHT(A9,2)</f>
        <v>40</v>
      </c>
      <c r="C9" t="s">
        <v>75</v>
      </c>
      <c r="D9">
        <f>COUNTIF(B:B,C9)</f>
        <v>1</v>
      </c>
    </row>
    <row r="10" spans="1:7" x14ac:dyDescent="0.3">
      <c r="A10" s="4" t="s">
        <v>232</v>
      </c>
      <c r="B10" t="str">
        <f>RIGHT(A10,2)</f>
        <v>01</v>
      </c>
      <c r="C10" t="s">
        <v>27</v>
      </c>
      <c r="D10">
        <f>COUNTIF(B:B,C10)</f>
        <v>2</v>
      </c>
    </row>
    <row r="11" spans="1:7" x14ac:dyDescent="0.3">
      <c r="A11" s="4" t="s">
        <v>233</v>
      </c>
      <c r="B11" t="str">
        <f>RIGHT(A11,2)</f>
        <v>48</v>
      </c>
      <c r="C11" t="s">
        <v>44</v>
      </c>
      <c r="D11">
        <f>COUNTIF(B:B,C11)</f>
        <v>2</v>
      </c>
    </row>
    <row r="12" spans="1:7" x14ac:dyDescent="0.3">
      <c r="A12" s="4" t="s">
        <v>234</v>
      </c>
      <c r="B12" t="str">
        <f>RIGHT(A12,2)</f>
        <v>91</v>
      </c>
      <c r="C12" t="s">
        <v>61</v>
      </c>
      <c r="D12">
        <f>COUNTIF(B:B,C12)</f>
        <v>1</v>
      </c>
    </row>
    <row r="13" spans="1:7" x14ac:dyDescent="0.3">
      <c r="A13" s="4" t="s">
        <v>235</v>
      </c>
      <c r="B13" t="str">
        <f>RIGHT(A13,2)</f>
        <v>34</v>
      </c>
      <c r="C13" t="s">
        <v>147</v>
      </c>
      <c r="D13">
        <f>COUNTIF(B:B,C13)</f>
        <v>1</v>
      </c>
    </row>
    <row r="14" spans="1:7" x14ac:dyDescent="0.3">
      <c r="A14" s="4" t="s">
        <v>236</v>
      </c>
      <c r="B14" t="str">
        <f>RIGHT(A14,2)</f>
        <v>64</v>
      </c>
      <c r="C14" t="s">
        <v>47</v>
      </c>
      <c r="D14">
        <f>COUNTIF(B:B,C14)</f>
        <v>1</v>
      </c>
    </row>
    <row r="15" spans="1:7" x14ac:dyDescent="0.3">
      <c r="A15" s="4" t="s">
        <v>229</v>
      </c>
      <c r="B15" t="str">
        <f>RIGHT(A15,2)</f>
        <v>85</v>
      </c>
      <c r="C15" t="s">
        <v>40</v>
      </c>
      <c r="D15">
        <f>COUNTIF(B:B,C15)</f>
        <v>1</v>
      </c>
    </row>
    <row r="16" spans="1:7" x14ac:dyDescent="0.3">
      <c r="A16" s="4" t="s">
        <v>237</v>
      </c>
      <c r="B16" t="str">
        <f>RIGHT(A16,2)</f>
        <v>58</v>
      </c>
      <c r="C16" t="s">
        <v>51</v>
      </c>
      <c r="D16">
        <f>COUNTIF(B:B,C16)</f>
        <v>1</v>
      </c>
    </row>
    <row r="17" spans="1:4" x14ac:dyDescent="0.3">
      <c r="A17" s="4" t="s">
        <v>238</v>
      </c>
      <c r="B17" t="str">
        <f>RIGHT(A17,2)</f>
        <v>79</v>
      </c>
      <c r="C17" t="s">
        <v>54</v>
      </c>
      <c r="D17">
        <f>COUNTIF(B:B,C17)</f>
        <v>1</v>
      </c>
    </row>
    <row r="18" spans="1:4" x14ac:dyDescent="0.3">
      <c r="A18" s="4" t="s">
        <v>239</v>
      </c>
      <c r="B18" t="str">
        <f>RIGHT(A18,2)</f>
        <v>81</v>
      </c>
      <c r="C18" t="s">
        <v>257</v>
      </c>
      <c r="D18">
        <f>COUNTIF(B:B,C18)</f>
        <v>1</v>
      </c>
    </row>
    <row r="19" spans="1:4" x14ac:dyDescent="0.3">
      <c r="A19" s="4" t="s">
        <v>240</v>
      </c>
      <c r="B19" t="str">
        <f>RIGHT(A19,2)</f>
        <v>36</v>
      </c>
      <c r="C19" t="s">
        <v>105</v>
      </c>
      <c r="D19">
        <f>COUNTIF(B:B,C19)</f>
        <v>1</v>
      </c>
    </row>
    <row r="20" spans="1:4" x14ac:dyDescent="0.3">
      <c r="A20" s="4" t="s">
        <v>241</v>
      </c>
      <c r="B20" t="str">
        <f>RIGHT(A20,2)</f>
        <v>80</v>
      </c>
      <c r="C20" t="s">
        <v>70</v>
      </c>
      <c r="D20">
        <f>COUNTIF(B:B,C20)</f>
        <v>1</v>
      </c>
    </row>
    <row r="21" spans="1:4" x14ac:dyDescent="0.3">
      <c r="A21" s="4" t="s">
        <v>242</v>
      </c>
      <c r="B21" t="str">
        <f>RIGHT(A21,2)</f>
        <v>37</v>
      </c>
      <c r="C21" t="s">
        <v>33</v>
      </c>
      <c r="D21">
        <f>COUNTIF(B:B,C21)</f>
        <v>1</v>
      </c>
    </row>
    <row r="22" spans="1:4" x14ac:dyDescent="0.3">
      <c r="A22" s="4" t="s">
        <v>243</v>
      </c>
      <c r="B22" t="str">
        <f>RIGHT(A22,2)</f>
        <v>93</v>
      </c>
      <c r="C22" t="s">
        <v>64</v>
      </c>
      <c r="D22">
        <f>COUNTIF(B:B,C22)</f>
        <v>1</v>
      </c>
    </row>
    <row r="23" spans="1:4" x14ac:dyDescent="0.3">
      <c r="A23" s="4" t="s">
        <v>244</v>
      </c>
      <c r="B23" t="str">
        <f>RIGHT(A23,2)</f>
        <v>76</v>
      </c>
      <c r="C23" t="s">
        <v>137</v>
      </c>
      <c r="D23">
        <f>COUNTIF(B:B,C23)</f>
        <v>1</v>
      </c>
    </row>
    <row r="24" spans="1:4" x14ac:dyDescent="0.3">
      <c r="A24" s="4" t="s">
        <v>245</v>
      </c>
      <c r="B24" t="str">
        <f>RIGHT(A24,2)</f>
        <v>48</v>
      </c>
      <c r="C24" t="s">
        <v>103</v>
      </c>
      <c r="D24">
        <f>COUNTIF(B:B,C24)</f>
        <v>1</v>
      </c>
    </row>
    <row r="25" spans="1:4" x14ac:dyDescent="0.3">
      <c r="A25" s="4" t="s">
        <v>246</v>
      </c>
      <c r="B25" t="str">
        <f>RIGHT(A25,2)</f>
        <v>12</v>
      </c>
      <c r="C25" t="s">
        <v>34</v>
      </c>
      <c r="D25">
        <f>COUNTIF(B:B,C25)</f>
        <v>1</v>
      </c>
    </row>
    <row r="26" spans="1:4" x14ac:dyDescent="0.3">
      <c r="A26" s="4" t="s">
        <v>247</v>
      </c>
      <c r="B26" t="str">
        <f>RIGHT(A26,2)</f>
        <v>76</v>
      </c>
      <c r="C26" t="s">
        <v>258</v>
      </c>
      <c r="D26">
        <f>COUNTIF(B:B,C26)</f>
        <v>1</v>
      </c>
    </row>
    <row r="27" spans="1:4" x14ac:dyDescent="0.3">
      <c r="A27" s="4" t="s">
        <v>248</v>
      </c>
      <c r="B27" t="str">
        <f>RIGHT(A27,2)</f>
        <v>45</v>
      </c>
      <c r="D27">
        <f>COUNTIF(B:B,C27)</f>
        <v>0</v>
      </c>
    </row>
    <row r="28" spans="1:4" x14ac:dyDescent="0.3">
      <c r="A28" s="4" t="s">
        <v>249</v>
      </c>
      <c r="B28" t="str">
        <f>RIGHT(A28,2)</f>
        <v>77</v>
      </c>
      <c r="D28">
        <f>COUNTIF(B:B,C28)</f>
        <v>0</v>
      </c>
    </row>
    <row r="29" spans="1:4" x14ac:dyDescent="0.3">
      <c r="A29" s="4" t="s">
        <v>250</v>
      </c>
      <c r="B29" t="str">
        <f>RIGHT(A29,2)</f>
        <v>15</v>
      </c>
      <c r="D29">
        <f>COUNTIF(B:B,C29)</f>
        <v>0</v>
      </c>
    </row>
    <row r="30" spans="1:4" x14ac:dyDescent="0.3">
      <c r="A30" s="4" t="s">
        <v>251</v>
      </c>
      <c r="B30" t="str">
        <f>RIGHT(A30,2)</f>
        <v>91</v>
      </c>
      <c r="D30">
        <f>COUNTIF(B:B,C30)</f>
        <v>0</v>
      </c>
    </row>
    <row r="31" spans="1:4" x14ac:dyDescent="0.3">
      <c r="A31" s="4" t="s">
        <v>252</v>
      </c>
      <c r="B31" t="str">
        <f>RIGHT(A31,2)</f>
        <v>27</v>
      </c>
      <c r="D31">
        <f>COUNTIF(B:B,C31)</f>
        <v>0</v>
      </c>
    </row>
    <row r="32" spans="1:4" x14ac:dyDescent="0.3">
      <c r="A32" s="4" t="s">
        <v>253</v>
      </c>
      <c r="B32" t="str">
        <f>RIGHT(A32,2)</f>
        <v>88</v>
      </c>
      <c r="D32">
        <f>COUNTIF(B:B,C32)</f>
        <v>0</v>
      </c>
    </row>
    <row r="33" spans="1:4" x14ac:dyDescent="0.3">
      <c r="A33" s="4" t="s">
        <v>254</v>
      </c>
      <c r="B33" t="str">
        <f>RIGHT(A33,2)</f>
        <v>40</v>
      </c>
      <c r="D33">
        <f>COUNTIF(B:B,C33)</f>
        <v>0</v>
      </c>
    </row>
  </sheetData>
  <autoFilter ref="A1:F33" xr:uid="{D93AF092-A321-43ED-8B9C-D59BA459069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41BE-FE8B-4F2E-B128-0F2CCCA06445}">
  <dimension ref="A1:A26"/>
  <sheetViews>
    <sheetView topLeftCell="A2" workbookViewId="0">
      <selection sqref="A1:A26"/>
    </sheetView>
  </sheetViews>
  <sheetFormatPr defaultRowHeight="14.4" x14ac:dyDescent="0.3"/>
  <sheetData>
    <row r="1" spans="1:1" x14ac:dyDescent="0.3">
      <c r="A1" t="s">
        <v>256</v>
      </c>
    </row>
    <row r="2" spans="1:1" x14ac:dyDescent="0.3">
      <c r="A2" t="s">
        <v>106</v>
      </c>
    </row>
    <row r="3" spans="1:1" x14ac:dyDescent="0.3">
      <c r="A3" t="s">
        <v>55</v>
      </c>
    </row>
    <row r="4" spans="1:1" x14ac:dyDescent="0.3">
      <c r="A4" t="s">
        <v>144</v>
      </c>
    </row>
    <row r="5" spans="1:1" x14ac:dyDescent="0.3">
      <c r="A5" t="s">
        <v>66</v>
      </c>
    </row>
    <row r="6" spans="1:1" x14ac:dyDescent="0.3">
      <c r="A6" t="s">
        <v>131</v>
      </c>
    </row>
    <row r="7" spans="1:1" x14ac:dyDescent="0.3">
      <c r="A7" t="s">
        <v>50</v>
      </c>
    </row>
    <row r="8" spans="1:1" x14ac:dyDescent="0.3">
      <c r="A8" t="s">
        <v>104</v>
      </c>
    </row>
    <row r="9" spans="1:1" x14ac:dyDescent="0.3">
      <c r="A9" t="s">
        <v>75</v>
      </c>
    </row>
    <row r="10" spans="1:1" x14ac:dyDescent="0.3">
      <c r="A10" t="s">
        <v>27</v>
      </c>
    </row>
    <row r="11" spans="1:1" x14ac:dyDescent="0.3">
      <c r="A11" t="s">
        <v>44</v>
      </c>
    </row>
    <row r="12" spans="1:1" x14ac:dyDescent="0.3">
      <c r="A12" t="s">
        <v>61</v>
      </c>
    </row>
    <row r="13" spans="1:1" x14ac:dyDescent="0.3">
      <c r="A13" t="s">
        <v>147</v>
      </c>
    </row>
    <row r="14" spans="1:1" x14ac:dyDescent="0.3">
      <c r="A14" t="s">
        <v>47</v>
      </c>
    </row>
    <row r="15" spans="1:1" x14ac:dyDescent="0.3">
      <c r="A15" t="s">
        <v>40</v>
      </c>
    </row>
    <row r="16" spans="1:1" x14ac:dyDescent="0.3">
      <c r="A16" t="s">
        <v>51</v>
      </c>
    </row>
    <row r="17" spans="1:1" x14ac:dyDescent="0.3">
      <c r="A17" t="s">
        <v>54</v>
      </c>
    </row>
    <row r="18" spans="1:1" x14ac:dyDescent="0.3">
      <c r="A18" t="s">
        <v>257</v>
      </c>
    </row>
    <row r="19" spans="1:1" x14ac:dyDescent="0.3">
      <c r="A19" t="s">
        <v>105</v>
      </c>
    </row>
    <row r="20" spans="1:1" x14ac:dyDescent="0.3">
      <c r="A20" t="s">
        <v>70</v>
      </c>
    </row>
    <row r="21" spans="1:1" x14ac:dyDescent="0.3">
      <c r="A21" t="s">
        <v>33</v>
      </c>
    </row>
    <row r="22" spans="1:1" x14ac:dyDescent="0.3">
      <c r="A22" t="s">
        <v>64</v>
      </c>
    </row>
    <row r="23" spans="1:1" x14ac:dyDescent="0.3">
      <c r="A23" t="s">
        <v>137</v>
      </c>
    </row>
    <row r="24" spans="1:1" x14ac:dyDescent="0.3">
      <c r="A24" t="s">
        <v>103</v>
      </c>
    </row>
    <row r="25" spans="1:1" x14ac:dyDescent="0.3">
      <c r="A25" t="s">
        <v>34</v>
      </c>
    </row>
    <row r="26" spans="1:1" x14ac:dyDescent="0.3">
      <c r="A26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2023-03-05T06:22:34Z</dcterms:created>
  <dcterms:modified xsi:type="dcterms:W3CDTF">2023-03-05T12:55:34Z</dcterms:modified>
</cp:coreProperties>
</file>