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016_Python_SRD_Generator\reports\result_analysis\"/>
    </mc:Choice>
  </mc:AlternateContent>
  <xr:revisionPtr revIDLastSave="0" documentId="13_ncr:1_{FE15ACFA-06FB-4BC3-A343-80EFB466AD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57" i="1"/>
  <c r="D56" i="1"/>
  <c r="D55" i="1"/>
  <c r="D54" i="1"/>
  <c r="D53" i="1"/>
  <c r="D47" i="1"/>
  <c r="D46" i="1"/>
  <c r="D45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C40" i="1"/>
</calcChain>
</file>

<file path=xl/sharedStrings.xml><?xml version="1.0" encoding="utf-8"?>
<sst xmlns="http://schemas.openxmlformats.org/spreadsheetml/2006/main" count="133" uniqueCount="99">
  <si>
    <t>ID</t>
  </si>
  <si>
    <t>Personas</t>
  </si>
  <si>
    <t>UserGroups</t>
  </si>
  <si>
    <t>Pillars</t>
  </si>
  <si>
    <t>Type</t>
  </si>
  <si>
    <t>Name</t>
  </si>
  <si>
    <t>UC-001</t>
  </si>
  <si>
    <t>Pillar 3 - Effective &amp; Personalized Care</t>
  </si>
  <si>
    <t>UC-002</t>
  </si>
  <si>
    <t>Caregivers and Medical Staff,
Older Adults</t>
  </si>
  <si>
    <t>UC-003</t>
  </si>
  <si>
    <t>UC-004</t>
  </si>
  <si>
    <t>P-005</t>
  </si>
  <si>
    <t>Older Adults</t>
  </si>
  <si>
    <t>UC-005</t>
  </si>
  <si>
    <t>UC-006</t>
  </si>
  <si>
    <t>P-001</t>
  </si>
  <si>
    <t>Developer Tools / Integration</t>
  </si>
  <si>
    <t>Developers and App Creators</t>
  </si>
  <si>
    <t>UC-007</t>
  </si>
  <si>
    <t>USE CASE RESULT ANALYSIS</t>
  </si>
  <si>
    <t>UC-008</t>
  </si>
  <si>
    <t>Marketplace Discovery</t>
  </si>
  <si>
    <t>Developers and App Creators,
Older Adults</t>
  </si>
  <si>
    <t>Developer Core,
General Requirements</t>
  </si>
  <si>
    <t>UC-009</t>
  </si>
  <si>
    <t>P-002</t>
  </si>
  <si>
    <t>UC-010</t>
  </si>
  <si>
    <t>UC-011</t>
  </si>
  <si>
    <t>Pillar 3 - Effective &amp; Personalized Care,
Pillar 4 - Physical &amp; Cognitive Impairments Prevention</t>
  </si>
  <si>
    <t>UC-012</t>
  </si>
  <si>
    <t>Pillar 1 - User-Driven Interaction Assistant,
Pillar 2 - Personalized Social Inclusion</t>
  </si>
  <si>
    <t>UC-013</t>
  </si>
  <si>
    <t>Developer Core,
General Requirements,
Pillar 1 - User-Driven Interaction Assistant</t>
  </si>
  <si>
    <t>UC-014</t>
  </si>
  <si>
    <t>Number of use cases</t>
  </si>
  <si>
    <t>Percentage</t>
  </si>
  <si>
    <t>USE CASES ANALYSIS BY TYPES</t>
  </si>
  <si>
    <t>Group</t>
  </si>
  <si>
    <t>Caregivers and Medical Staff</t>
  </si>
  <si>
    <t>Number of Use cases has this group</t>
  </si>
  <si>
    <t>USE CASE ANALYSIS BY PERSONAS INVOLVEMENT</t>
  </si>
  <si>
    <t>USE CASE ANALYSIS BY USER GROUPS INVOLVEMENT</t>
  </si>
  <si>
    <t>Persona</t>
  </si>
  <si>
    <t>P-004</t>
  </si>
  <si>
    <t>P-006</t>
  </si>
  <si>
    <t>Number of Use cases has this persona</t>
  </si>
  <si>
    <t>SUMMARY OF GENERATED USE CASES</t>
  </si>
  <si>
    <t xml:space="preserve">Total number of Use cases: </t>
  </si>
  <si>
    <t>User Autonomy vs. System Control</t>
  </si>
  <si>
    <t>Balancing Autonomy and Control</t>
  </si>
  <si>
    <t>Caregivers and Medical Staff,
Developers and App Creators,
Older Adults</t>
  </si>
  <si>
    <t>Communication Style &amp; Interpersonal Boundaries</t>
  </si>
  <si>
    <t>Health Data Sharing &amp; Monitoring Boundaries</t>
  </si>
  <si>
    <t>Notification Preferences &amp; Behavioral Nudging</t>
  </si>
  <si>
    <t>Simulation &amp; Gamified Therapy</t>
  </si>
  <si>
    <t>Data Governance &amp; Consent Enforcement</t>
  </si>
  <si>
    <t>Sensor Usage &amp; Wearable Compliance</t>
  </si>
  <si>
    <t>Emotional Layering in Care Scenarios</t>
  </si>
  <si>
    <t>Pillar 2 - Personalized Social Inclusion,
Pillar 3 - Effective &amp; Personalized Care</t>
  </si>
  <si>
    <t>Onboarding &amp; Initial Setup</t>
  </si>
  <si>
    <t>General Requirements,
Pillar 1 - User-Driven Interaction Assistant,
Pillar 2 - Personalized Social Inclusion</t>
  </si>
  <si>
    <t>Check-in and Availability Negotiation</t>
  </si>
  <si>
    <t>UC-015</t>
  </si>
  <si>
    <t>Trust &amp; Privacy Negotiation</t>
  </si>
  <si>
    <t>Total</t>
  </si>
  <si>
    <t>P-004,
P-005,
P-006,
P-001</t>
  </si>
  <si>
    <t>Negotiating Communication Preferences</t>
  </si>
  <si>
    <t>Dynamic Health Data Sharing Control</t>
  </si>
  <si>
    <t>P-006,
P-004,
P-001,
P-002</t>
  </si>
  <si>
    <t>P-004,
P-002</t>
  </si>
  <si>
    <t>Tailored Notification and Nudging</t>
  </si>
  <si>
    <t>P-004,
P-002,
P-006</t>
  </si>
  <si>
    <t>General Requirements,
Pillar 1 - User-Driven Interaction Assistant,
Pillar 3 - Effective &amp; Personalized Care</t>
  </si>
  <si>
    <t>P-001,
P-006,
P-005</t>
  </si>
  <si>
    <t>Developer Core,
Pillar 2 - Personalized Social Inclusion,
Pillar 4 - Physical &amp; Cognitive Impairments Prevention</t>
  </si>
  <si>
    <t>Adaptive Gamified Therapy Integration</t>
  </si>
  <si>
    <t>P-005,
P-004,
P-001</t>
  </si>
  <si>
    <t>Consent-Driven Privacy Management</t>
  </si>
  <si>
    <t>P-001,
P-002,
P-006,
P-004,
P-005</t>
  </si>
  <si>
    <t>Enforced Data Access and Consent</t>
  </si>
  <si>
    <t>P-001,
P-004,
P-005</t>
  </si>
  <si>
    <t>Wearable Sensor Compliance Enforcement</t>
  </si>
  <si>
    <t>Pillar 2 - Personalized Social Inclusion,
Pillar 3 - Effective &amp; Personalized Care,
Pillar 4 - Physical &amp; Cognitive Impairments Prevention</t>
  </si>
  <si>
    <t>P-005,
P-006,
P-004,
P-002</t>
  </si>
  <si>
    <t>Customized Emotional Care Management</t>
  </si>
  <si>
    <t>P-005,
P-001</t>
  </si>
  <si>
    <t>Selective App Installation Governance</t>
  </si>
  <si>
    <t>P-004,
P-001,
P-002</t>
  </si>
  <si>
    <t>Developer Core,
General Requirements,
Pillar 2 - Personalized Social Inclusion,
Pillar 3 - Effective &amp; Personalized Care,
Pillar 4 - Physical &amp; Cognitive Impairments Prevention</t>
  </si>
  <si>
    <t>Forced Integration and Compliance Enforcement</t>
  </si>
  <si>
    <t>Privacy-Focused Onboarding Setup</t>
  </si>
  <si>
    <t>Context-Sensitive Emotional Support</t>
  </si>
  <si>
    <t>P-006,
P-005</t>
  </si>
  <si>
    <t>Pillar 1 - User-Driven Interaction Assistant,
Pillar 3 - Effective &amp; Personalized Care</t>
  </si>
  <si>
    <t>Health Status Check-In</t>
  </si>
  <si>
    <t>P-005,
P-006
P-004,
P-001</t>
  </si>
  <si>
    <t>Developer Core,
General Requirements,
Pillar 1 - User-Driven Interaction Assistant,
Pillar 3 - Effective &amp; Personalized Care</t>
  </si>
  <si>
    <t>Personalized Notification and Consent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</si>
</sst>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9" fontId="2" fillId="0" borderId="0" xfId="1" applyFont="1" applyAlignment="1">
      <alignment vertical="center"/>
    </xf>
    <xf numFmtId="10" fontId="2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19" zoomScale="76" workbookViewId="0">
      <selection activeCell="E21" sqref="E21"/>
    </sheetView>
  </sheetViews>
  <sheetFormatPr defaultRowHeight="14.4" x14ac:dyDescent="0.3"/>
  <cols>
    <col min="1" max="1" width="8.88671875" style="2"/>
    <col min="2" max="2" width="26.44140625" style="2" customWidth="1"/>
    <col min="3" max="3" width="11.109375" style="2" customWidth="1"/>
    <col min="4" max="4" width="30.109375" style="2" customWidth="1"/>
    <col min="5" max="5" width="46.77734375" style="2" customWidth="1"/>
    <col min="6" max="6" width="37.109375" style="2" customWidth="1"/>
    <col min="7" max="16384" width="8.88671875" style="2"/>
  </cols>
  <sheetData>
    <row r="1" spans="1:6" ht="18" x14ac:dyDescent="0.3">
      <c r="A1" s="12" t="s">
        <v>20</v>
      </c>
      <c r="B1" s="13"/>
      <c r="C1" s="13"/>
      <c r="D1" s="13"/>
      <c r="E1" s="13"/>
      <c r="F1" s="13"/>
    </row>
    <row r="2" spans="1:6" x14ac:dyDescent="0.3">
      <c r="A2" s="4"/>
      <c r="B2" s="3"/>
      <c r="C2" s="3"/>
      <c r="D2" s="3"/>
      <c r="E2" s="3"/>
      <c r="F2" s="3"/>
    </row>
    <row r="3" spans="1:6" x14ac:dyDescent="0.3">
      <c r="A3" s="14" t="s">
        <v>47</v>
      </c>
      <c r="B3" s="14"/>
      <c r="C3" s="14"/>
      <c r="D3" s="14"/>
      <c r="E3" s="14"/>
      <c r="F3" s="14"/>
    </row>
    <row r="4" spans="1:6" x14ac:dyDescent="0.3">
      <c r="A4" s="14" t="s">
        <v>48</v>
      </c>
      <c r="B4" s="14"/>
      <c r="C4" s="11">
        <f>C40</f>
        <v>1</v>
      </c>
      <c r="D4" s="11"/>
      <c r="E4" s="11"/>
      <c r="F4" s="11"/>
    </row>
    <row r="6" spans="1:6" s="5" customFormat="1" x14ac:dyDescent="0.3">
      <c r="A6" s="5" t="s">
        <v>0</v>
      </c>
      <c r="B6" s="5" t="s">
        <v>4</v>
      </c>
      <c r="C6" s="5" t="s">
        <v>1</v>
      </c>
      <c r="D6" s="5" t="s">
        <v>2</v>
      </c>
      <c r="E6" s="5" t="s">
        <v>3</v>
      </c>
      <c r="F6" s="5" t="s">
        <v>5</v>
      </c>
    </row>
    <row r="7" spans="1:6" ht="57.6" x14ac:dyDescent="0.3">
      <c r="A7" s="2" t="s">
        <v>6</v>
      </c>
      <c r="B7" s="1" t="s">
        <v>49</v>
      </c>
      <c r="C7" s="1" t="s">
        <v>66</v>
      </c>
      <c r="D7" s="1" t="s">
        <v>51</v>
      </c>
      <c r="E7" s="1" t="s">
        <v>33</v>
      </c>
      <c r="F7" s="1" t="s">
        <v>50</v>
      </c>
    </row>
    <row r="8" spans="1:6" ht="28.8" x14ac:dyDescent="0.3">
      <c r="A8" s="2" t="s">
        <v>8</v>
      </c>
      <c r="B8" s="1" t="s">
        <v>52</v>
      </c>
      <c r="C8" s="1" t="s">
        <v>70</v>
      </c>
      <c r="D8" s="1" t="s">
        <v>9</v>
      </c>
      <c r="E8" s="1" t="s">
        <v>31</v>
      </c>
      <c r="F8" s="1" t="s">
        <v>67</v>
      </c>
    </row>
    <row r="9" spans="1:6" ht="57.6" x14ac:dyDescent="0.3">
      <c r="A9" s="2" t="s">
        <v>10</v>
      </c>
      <c r="B9" s="1" t="s">
        <v>53</v>
      </c>
      <c r="C9" s="1" t="s">
        <v>69</v>
      </c>
      <c r="D9" s="1" t="s">
        <v>51</v>
      </c>
      <c r="E9" s="1" t="s">
        <v>7</v>
      </c>
      <c r="F9" s="1" t="s">
        <v>68</v>
      </c>
    </row>
    <row r="10" spans="1:6" ht="43.2" x14ac:dyDescent="0.3">
      <c r="A10" s="2" t="s">
        <v>11</v>
      </c>
      <c r="B10" s="1" t="s">
        <v>54</v>
      </c>
      <c r="C10" s="1" t="s">
        <v>72</v>
      </c>
      <c r="D10" s="1" t="s">
        <v>9</v>
      </c>
      <c r="E10" s="1" t="s">
        <v>73</v>
      </c>
      <c r="F10" s="1" t="s">
        <v>71</v>
      </c>
    </row>
    <row r="11" spans="1:6" ht="43.2" x14ac:dyDescent="0.3">
      <c r="A11" s="2" t="s">
        <v>14</v>
      </c>
      <c r="B11" s="1" t="s">
        <v>55</v>
      </c>
      <c r="C11" s="1" t="s">
        <v>74</v>
      </c>
      <c r="D11" s="1" t="s">
        <v>51</v>
      </c>
      <c r="E11" s="1" t="s">
        <v>75</v>
      </c>
      <c r="F11" s="1" t="s">
        <v>76</v>
      </c>
    </row>
    <row r="12" spans="1:6" ht="43.2" x14ac:dyDescent="0.3">
      <c r="A12" s="2" t="s">
        <v>15</v>
      </c>
      <c r="B12" s="1" t="s">
        <v>64</v>
      </c>
      <c r="C12" s="1" t="s">
        <v>77</v>
      </c>
      <c r="D12" s="1" t="s">
        <v>51</v>
      </c>
      <c r="E12" s="1" t="s">
        <v>33</v>
      </c>
      <c r="F12" s="1" t="s">
        <v>78</v>
      </c>
    </row>
    <row r="13" spans="1:6" ht="72" x14ac:dyDescent="0.3">
      <c r="A13" s="2" t="s">
        <v>19</v>
      </c>
      <c r="B13" s="1" t="s">
        <v>56</v>
      </c>
      <c r="C13" s="1" t="s">
        <v>79</v>
      </c>
      <c r="D13" s="1" t="s">
        <v>51</v>
      </c>
      <c r="E13" s="1" t="s">
        <v>24</v>
      </c>
      <c r="F13" s="1" t="s">
        <v>80</v>
      </c>
    </row>
    <row r="14" spans="1:6" ht="43.2" x14ac:dyDescent="0.3">
      <c r="A14" s="2" t="s">
        <v>21</v>
      </c>
      <c r="B14" s="1" t="s">
        <v>57</v>
      </c>
      <c r="C14" s="1" t="s">
        <v>81</v>
      </c>
      <c r="D14" s="1" t="s">
        <v>51</v>
      </c>
      <c r="E14" s="1" t="s">
        <v>29</v>
      </c>
      <c r="F14" s="1" t="s">
        <v>82</v>
      </c>
    </row>
    <row r="15" spans="1:6" ht="57.6" x14ac:dyDescent="0.3">
      <c r="A15" s="2" t="s">
        <v>25</v>
      </c>
      <c r="B15" s="1" t="s">
        <v>58</v>
      </c>
      <c r="C15" s="1" t="s">
        <v>84</v>
      </c>
      <c r="D15" s="1" t="s">
        <v>9</v>
      </c>
      <c r="E15" s="1" t="s">
        <v>83</v>
      </c>
      <c r="F15" s="1" t="s">
        <v>85</v>
      </c>
    </row>
    <row r="16" spans="1:6" ht="28.8" x14ac:dyDescent="0.3">
      <c r="A16" s="2" t="s">
        <v>27</v>
      </c>
      <c r="B16" s="1" t="s">
        <v>22</v>
      </c>
      <c r="C16" s="1" t="s">
        <v>86</v>
      </c>
      <c r="D16" s="1" t="s">
        <v>23</v>
      </c>
      <c r="E16" s="1" t="s">
        <v>24</v>
      </c>
      <c r="F16" s="1" t="s">
        <v>87</v>
      </c>
    </row>
    <row r="17" spans="1:6" ht="72" x14ac:dyDescent="0.3">
      <c r="A17" s="2" t="s">
        <v>28</v>
      </c>
      <c r="B17" s="1" t="s">
        <v>17</v>
      </c>
      <c r="C17" s="1" t="s">
        <v>88</v>
      </c>
      <c r="D17" s="1" t="s">
        <v>51</v>
      </c>
      <c r="E17" s="1" t="s">
        <v>89</v>
      </c>
      <c r="F17" s="1" t="s">
        <v>90</v>
      </c>
    </row>
    <row r="18" spans="1:6" ht="72" customHeight="1" x14ac:dyDescent="0.3">
      <c r="A18" s="2" t="s">
        <v>30</v>
      </c>
      <c r="B18" s="1" t="s">
        <v>60</v>
      </c>
      <c r="C18" s="1" t="s">
        <v>86</v>
      </c>
      <c r="D18" s="1" t="s">
        <v>23</v>
      </c>
      <c r="E18" s="1" t="s">
        <v>61</v>
      </c>
      <c r="F18" s="1" t="s">
        <v>91</v>
      </c>
    </row>
    <row r="19" spans="1:6" ht="57.6" customHeight="1" x14ac:dyDescent="0.3">
      <c r="A19" s="2" t="s">
        <v>32</v>
      </c>
      <c r="B19" s="1" t="s">
        <v>58</v>
      </c>
      <c r="C19" s="1" t="s">
        <v>93</v>
      </c>
      <c r="D19" s="1" t="s">
        <v>9</v>
      </c>
      <c r="E19" s="1" t="s">
        <v>59</v>
      </c>
      <c r="F19" s="1" t="s">
        <v>92</v>
      </c>
    </row>
    <row r="20" spans="1:6" ht="28.8" x14ac:dyDescent="0.3">
      <c r="A20" s="2" t="s">
        <v>34</v>
      </c>
      <c r="B20" s="1" t="s">
        <v>62</v>
      </c>
      <c r="C20" s="1" t="s">
        <v>26</v>
      </c>
      <c r="D20" s="2" t="s">
        <v>13</v>
      </c>
      <c r="E20" s="1" t="s">
        <v>94</v>
      </c>
      <c r="F20" s="1" t="s">
        <v>95</v>
      </c>
    </row>
    <row r="21" spans="1:6" ht="57.6" x14ac:dyDescent="0.3">
      <c r="A21" s="2" t="s">
        <v>63</v>
      </c>
      <c r="B21" s="1" t="s">
        <v>54</v>
      </c>
      <c r="C21" s="1" t="s">
        <v>96</v>
      </c>
      <c r="D21" s="1" t="s">
        <v>51</v>
      </c>
      <c r="E21" s="1" t="s">
        <v>97</v>
      </c>
      <c r="F21" s="1" t="s">
        <v>98</v>
      </c>
    </row>
    <row r="22" spans="1:6" x14ac:dyDescent="0.3">
      <c r="C22" s="1"/>
    </row>
    <row r="24" spans="1:6" x14ac:dyDescent="0.3">
      <c r="B24" s="14" t="s">
        <v>37</v>
      </c>
      <c r="C24" s="14"/>
      <c r="D24" s="14"/>
      <c r="E24" s="5"/>
      <c r="F24" s="5"/>
    </row>
    <row r="26" spans="1:6" s="5" customFormat="1" ht="28.8" x14ac:dyDescent="0.3">
      <c r="B26" s="5" t="s">
        <v>4</v>
      </c>
      <c r="C26" s="16" t="s">
        <v>35</v>
      </c>
      <c r="D26" s="15" t="s">
        <v>36</v>
      </c>
    </row>
    <row r="27" spans="1:6" x14ac:dyDescent="0.3">
      <c r="B27" s="1" t="s">
        <v>60</v>
      </c>
      <c r="C27" s="2">
        <v>0</v>
      </c>
      <c r="D27" s="9">
        <f>C27/C40</f>
        <v>0</v>
      </c>
    </row>
    <row r="28" spans="1:6" ht="28.8" x14ac:dyDescent="0.3">
      <c r="B28" s="1" t="s">
        <v>56</v>
      </c>
      <c r="C28" s="7">
        <v>0</v>
      </c>
      <c r="D28" s="9">
        <f>C28/C40</f>
        <v>0</v>
      </c>
    </row>
    <row r="29" spans="1:6" ht="28.8" x14ac:dyDescent="0.3">
      <c r="B29" s="1" t="s">
        <v>54</v>
      </c>
      <c r="C29" s="6">
        <v>0</v>
      </c>
      <c r="D29" s="9">
        <f>C29/C40</f>
        <v>0</v>
      </c>
    </row>
    <row r="30" spans="1:6" ht="28.8" x14ac:dyDescent="0.3">
      <c r="B30" s="1" t="s">
        <v>55</v>
      </c>
      <c r="C30" s="6">
        <v>0</v>
      </c>
      <c r="D30" s="9">
        <f>C30/C40</f>
        <v>0</v>
      </c>
    </row>
    <row r="31" spans="1:6" ht="28.8" x14ac:dyDescent="0.3">
      <c r="B31" s="1" t="s">
        <v>52</v>
      </c>
      <c r="C31" s="6">
        <v>0</v>
      </c>
      <c r="D31" s="9">
        <f>C31/C40</f>
        <v>0</v>
      </c>
    </row>
    <row r="32" spans="1:6" ht="28.8" x14ac:dyDescent="0.3">
      <c r="B32" s="1" t="s">
        <v>57</v>
      </c>
      <c r="C32" s="6">
        <v>0</v>
      </c>
      <c r="D32" s="9">
        <f>C32/C40</f>
        <v>0</v>
      </c>
    </row>
    <row r="33" spans="2:6" ht="28.8" x14ac:dyDescent="0.3">
      <c r="B33" s="1" t="s">
        <v>49</v>
      </c>
      <c r="C33" s="6">
        <v>0</v>
      </c>
      <c r="D33" s="9">
        <f>C33/C40</f>
        <v>0</v>
      </c>
    </row>
    <row r="34" spans="2:6" ht="28.8" x14ac:dyDescent="0.3">
      <c r="B34" s="1" t="s">
        <v>62</v>
      </c>
      <c r="C34" s="6">
        <v>0</v>
      </c>
      <c r="D34" s="9">
        <f>C34/C40</f>
        <v>0</v>
      </c>
    </row>
    <row r="35" spans="2:6" ht="28.8" x14ac:dyDescent="0.3">
      <c r="B35" s="1" t="s">
        <v>58</v>
      </c>
      <c r="C35" s="6">
        <v>0</v>
      </c>
      <c r="D35" s="9">
        <f>C35/C40</f>
        <v>0</v>
      </c>
    </row>
    <row r="36" spans="2:6" ht="28.8" x14ac:dyDescent="0.3">
      <c r="B36" s="1" t="s">
        <v>53</v>
      </c>
      <c r="C36" s="6">
        <v>1</v>
      </c>
      <c r="D36" s="9">
        <f>C36/C40</f>
        <v>1</v>
      </c>
    </row>
    <row r="37" spans="2:6" x14ac:dyDescent="0.3">
      <c r="B37" s="1" t="s">
        <v>64</v>
      </c>
      <c r="C37" s="6"/>
      <c r="D37" s="9">
        <f>C37/C40</f>
        <v>0</v>
      </c>
    </row>
    <row r="38" spans="2:6" x14ac:dyDescent="0.3">
      <c r="B38" s="1" t="s">
        <v>17</v>
      </c>
      <c r="C38" s="6"/>
      <c r="D38" s="9">
        <f>C38/C40</f>
        <v>0</v>
      </c>
    </row>
    <row r="39" spans="2:6" x14ac:dyDescent="0.3">
      <c r="B39" s="1" t="s">
        <v>22</v>
      </c>
      <c r="C39" s="6"/>
      <c r="D39" s="9">
        <f>C39/C40</f>
        <v>0</v>
      </c>
    </row>
    <row r="40" spans="2:6" s="5" customFormat="1" x14ac:dyDescent="0.3">
      <c r="B40" s="5" t="s">
        <v>65</v>
      </c>
      <c r="C40" s="5">
        <f>SUM(C27:C39)</f>
        <v>1</v>
      </c>
      <c r="D40" s="5">
        <f>C40/C40</f>
        <v>1</v>
      </c>
    </row>
    <row r="42" spans="2:6" x14ac:dyDescent="0.3">
      <c r="B42" s="14" t="s">
        <v>42</v>
      </c>
      <c r="C42" s="14"/>
      <c r="D42" s="14"/>
      <c r="E42" s="5"/>
      <c r="F42" s="5"/>
    </row>
    <row r="44" spans="2:6" s="5" customFormat="1" ht="28.8" x14ac:dyDescent="0.3">
      <c r="B44" s="5" t="s">
        <v>38</v>
      </c>
      <c r="C44" s="10" t="s">
        <v>40</v>
      </c>
      <c r="D44" s="5" t="s">
        <v>36</v>
      </c>
    </row>
    <row r="45" spans="2:6" x14ac:dyDescent="0.3">
      <c r="B45" s="2" t="s">
        <v>18</v>
      </c>
      <c r="C45" s="2">
        <v>3</v>
      </c>
      <c r="D45" s="8">
        <f>C45/C40</f>
        <v>3</v>
      </c>
    </row>
    <row r="46" spans="2:6" x14ac:dyDescent="0.3">
      <c r="B46" s="2" t="s">
        <v>39</v>
      </c>
      <c r="C46" s="2">
        <v>6</v>
      </c>
      <c r="D46" s="8">
        <f>C46/C40</f>
        <v>6</v>
      </c>
    </row>
    <row r="47" spans="2:6" x14ac:dyDescent="0.3">
      <c r="B47" s="2" t="s">
        <v>13</v>
      </c>
      <c r="C47" s="2">
        <v>12</v>
      </c>
      <c r="D47" s="8">
        <f>C47/C40</f>
        <v>12</v>
      </c>
    </row>
    <row r="50" spans="2:4" x14ac:dyDescent="0.3">
      <c r="B50" s="14" t="s">
        <v>41</v>
      </c>
      <c r="C50" s="14"/>
      <c r="D50" s="14"/>
    </row>
    <row r="52" spans="2:4" ht="28.8" x14ac:dyDescent="0.3">
      <c r="B52" s="5" t="s">
        <v>43</v>
      </c>
      <c r="C52" s="10" t="s">
        <v>46</v>
      </c>
      <c r="D52" s="5" t="s">
        <v>36</v>
      </c>
    </row>
    <row r="53" spans="2:4" x14ac:dyDescent="0.3">
      <c r="B53" s="2" t="s">
        <v>16</v>
      </c>
      <c r="C53" s="2">
        <v>0</v>
      </c>
      <c r="D53" s="8">
        <f>C53/C40</f>
        <v>0</v>
      </c>
    </row>
    <row r="54" spans="2:4" x14ac:dyDescent="0.3">
      <c r="B54" s="2" t="s">
        <v>26</v>
      </c>
      <c r="C54" s="2">
        <v>0</v>
      </c>
      <c r="D54" s="8">
        <f>C54/C40</f>
        <v>0</v>
      </c>
    </row>
    <row r="55" spans="2:4" x14ac:dyDescent="0.3">
      <c r="B55" s="2" t="s">
        <v>44</v>
      </c>
      <c r="C55" s="2">
        <v>0</v>
      </c>
      <c r="D55" s="8">
        <f>C55/C40</f>
        <v>0</v>
      </c>
    </row>
    <row r="56" spans="2:4" x14ac:dyDescent="0.3">
      <c r="B56" s="2" t="s">
        <v>12</v>
      </c>
      <c r="C56" s="2">
        <v>0</v>
      </c>
      <c r="D56" s="8">
        <f>C56/C40</f>
        <v>0</v>
      </c>
    </row>
    <row r="57" spans="2:4" x14ac:dyDescent="0.3">
      <c r="B57" s="2" t="s">
        <v>45</v>
      </c>
      <c r="C57" s="2">
        <v>0</v>
      </c>
      <c r="D57" s="8">
        <f>C57/C40</f>
        <v>0</v>
      </c>
    </row>
  </sheetData>
  <mergeCells count="6">
    <mergeCell ref="A1:F1"/>
    <mergeCell ref="A3:F3"/>
    <mergeCell ref="B24:D24"/>
    <mergeCell ref="B42:D42"/>
    <mergeCell ref="B50:D50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TRUNG KIEN NGUYEN</cp:lastModifiedBy>
  <dcterms:created xsi:type="dcterms:W3CDTF">2015-06-05T18:17:20Z</dcterms:created>
  <dcterms:modified xsi:type="dcterms:W3CDTF">2025-05-20T10:59:19Z</dcterms:modified>
</cp:coreProperties>
</file>