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560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71" i="1" l="1"/>
  <c r="F71" i="1" s="1"/>
  <c r="G72" i="1"/>
  <c r="F72" i="1" s="1"/>
  <c r="G73" i="1"/>
  <c r="F73" i="1" s="1"/>
  <c r="G74" i="1"/>
  <c r="F74" i="1" s="1"/>
  <c r="G75" i="1"/>
  <c r="F75" i="1" s="1"/>
  <c r="G70" i="1"/>
  <c r="F70" i="1" s="1"/>
  <c r="G60" i="1"/>
  <c r="F60" i="1" s="1"/>
  <c r="G61" i="1"/>
  <c r="F61" i="1" s="1"/>
  <c r="G62" i="1"/>
  <c r="F62" i="1" s="1"/>
  <c r="G63" i="1"/>
  <c r="F63" i="1" s="1"/>
  <c r="G64" i="1"/>
  <c r="F64" i="1" s="1"/>
  <c r="G59" i="1"/>
  <c r="F59" i="1" s="1"/>
  <c r="D77" i="1"/>
  <c r="D66" i="1"/>
  <c r="G5" i="1"/>
  <c r="F5" i="1" s="1"/>
  <c r="G6" i="1"/>
  <c r="F6" i="1" s="1"/>
  <c r="G7" i="1"/>
  <c r="F7" i="1" s="1"/>
  <c r="G8" i="1"/>
  <c r="F8" i="1" s="1"/>
  <c r="G9" i="1"/>
  <c r="F9" i="1" s="1"/>
  <c r="G10" i="1"/>
  <c r="F10" i="1" s="1"/>
  <c r="G11" i="1"/>
  <c r="F11" i="1" s="1"/>
  <c r="G12" i="1"/>
  <c r="F12" i="1" s="1"/>
  <c r="G13" i="1"/>
  <c r="F13" i="1" s="1"/>
  <c r="G14" i="1"/>
  <c r="F14" i="1" s="1"/>
  <c r="G15" i="1"/>
  <c r="F15" i="1" s="1"/>
  <c r="G16" i="1"/>
  <c r="F16" i="1" s="1"/>
  <c r="G17" i="1"/>
  <c r="F17" i="1" s="1"/>
  <c r="G18" i="1"/>
  <c r="F18" i="1" s="1"/>
  <c r="G19" i="1"/>
  <c r="F19" i="1" s="1"/>
  <c r="G20" i="1"/>
  <c r="F20" i="1" s="1"/>
  <c r="G21" i="1"/>
  <c r="F21" i="1" s="1"/>
  <c r="G22" i="1"/>
  <c r="F22" i="1" s="1"/>
  <c r="G23" i="1"/>
  <c r="F23" i="1" s="1"/>
  <c r="G52" i="1"/>
  <c r="F52" i="1" s="1"/>
  <c r="G30" i="1"/>
  <c r="F30" i="1" s="1"/>
  <c r="G31" i="1"/>
  <c r="F31" i="1" s="1"/>
  <c r="G32" i="1"/>
  <c r="F32" i="1" s="1"/>
  <c r="G33" i="1"/>
  <c r="F33" i="1" s="1"/>
  <c r="G34" i="1"/>
  <c r="F34" i="1" s="1"/>
  <c r="G35" i="1"/>
  <c r="F35" i="1" s="1"/>
  <c r="G36" i="1"/>
  <c r="F36" i="1" s="1"/>
  <c r="G37" i="1"/>
  <c r="F37" i="1" s="1"/>
  <c r="G38" i="1"/>
  <c r="F38" i="1" s="1"/>
  <c r="G39" i="1"/>
  <c r="F39" i="1" s="1"/>
  <c r="G40" i="1"/>
  <c r="F40" i="1" s="1"/>
  <c r="G41" i="1"/>
  <c r="F41" i="1" s="1"/>
  <c r="G42" i="1"/>
  <c r="F42" i="1" s="1"/>
  <c r="G43" i="1"/>
  <c r="F43" i="1" s="1"/>
  <c r="G44" i="1"/>
  <c r="F44" i="1" s="1"/>
  <c r="G45" i="1"/>
  <c r="F45" i="1" s="1"/>
  <c r="G46" i="1"/>
  <c r="F46" i="1" s="1"/>
  <c r="G47" i="1"/>
  <c r="F47" i="1" s="1"/>
  <c r="G48" i="1"/>
  <c r="F48" i="1" s="1"/>
  <c r="G49" i="1"/>
  <c r="F49" i="1" s="1"/>
  <c r="G50" i="1"/>
  <c r="F50" i="1" s="1"/>
  <c r="G51" i="1"/>
  <c r="F51" i="1" s="1"/>
  <c r="G29" i="1"/>
  <c r="F29" i="1" s="1"/>
  <c r="D54" i="1"/>
  <c r="G4" i="1"/>
  <c r="D25" i="1"/>
  <c r="F4" i="1"/>
  <c r="D80" i="1"/>
</calcChain>
</file>

<file path=xl/sharedStrings.xml><?xml version="1.0" encoding="utf-8"?>
<sst xmlns="http://schemas.openxmlformats.org/spreadsheetml/2006/main" count="83" uniqueCount="25">
  <si>
    <t>Do What</t>
  </si>
  <si>
    <t>Number 2</t>
  </si>
  <si>
    <t>Number 1</t>
  </si>
  <si>
    <t>Add</t>
  </si>
  <si>
    <t>Subtract</t>
  </si>
  <si>
    <t>Multiply</t>
  </si>
  <si>
    <t>Divide</t>
  </si>
  <si>
    <t>/20</t>
  </si>
  <si>
    <t>Number 3</t>
  </si>
  <si>
    <t>Do what</t>
  </si>
  <si>
    <t>Sum</t>
  </si>
  <si>
    <t>Average</t>
  </si>
  <si>
    <t>Max</t>
  </si>
  <si>
    <t>Min</t>
  </si>
  <si>
    <t>/24</t>
  </si>
  <si>
    <t>Answer</t>
  </si>
  <si>
    <t>VAT</t>
  </si>
  <si>
    <t>Discount</t>
  </si>
  <si>
    <t>/6</t>
  </si>
  <si>
    <t>Total</t>
  </si>
  <si>
    <t>/56</t>
  </si>
  <si>
    <t>Task B - Functions</t>
  </si>
  <si>
    <t>Task A - Adding, Subtracting, Multipling and Dividing</t>
  </si>
  <si>
    <t>Task C - Adding VAT</t>
  </si>
  <si>
    <t>Task D - Subtracting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</si>
</sst>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8"/>
      <name val="Arial"/>
      <family val="2"/>
    </font>
    <font>
      <b/>
      <sz val="12"/>
      <color indexed="10"/>
      <name val="Arial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 indent="2"/>
    </xf>
    <xf numFmtId="0" fontId="3" fillId="0" borderId="1" xfId="0" applyFont="1" applyBorder="1"/>
    <xf numFmtId="1" fontId="3" fillId="0" borderId="1" xfId="0" applyNumberFormat="1" applyFont="1" applyBorder="1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 applyProtection="1">
      <protection locked="0"/>
    </xf>
    <xf numFmtId="1" fontId="3" fillId="0" borderId="1" xfId="0" applyNumberFormat="1" applyFont="1" applyBorder="1" applyProtection="1">
      <protection locked="0"/>
    </xf>
    <xf numFmtId="10" fontId="3" fillId="0" borderId="1" xfId="0" applyNumberFormat="1" applyFont="1" applyBorder="1"/>
    <xf numFmtId="2" fontId="3" fillId="0" borderId="0" xfId="0" applyNumberFormat="1" applyFont="1"/>
    <xf numFmtId="0" fontId="3" fillId="0" borderId="0" xfId="0" applyFont="1" applyBorder="1"/>
    <xf numFmtId="10" fontId="3" fillId="0" borderId="0" xfId="0" applyNumberFormat="1" applyFont="1" applyBorder="1"/>
    <xf numFmtId="2" fontId="1" fillId="0" borderId="1" xfId="0" applyNumberFormat="1" applyFont="1" applyBorder="1"/>
    <xf numFmtId="2" fontId="3" fillId="0" borderId="1" xfId="0" applyNumberFormat="1" applyFont="1" applyBorder="1" applyProtection="1">
      <protection locked="0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0"/>
  <sheetViews>
    <sheetView tabSelected="1" workbookViewId="0">
      <selection activeCell="H70" sqref="H70"/>
    </sheetView>
  </sheetViews>
  <sheetFormatPr defaultRowHeight="15.75" x14ac:dyDescent="0.25"/>
  <cols>
    <col min="1" max="4" width="11.85546875" style="6" bestFit="1" customWidth="1"/>
    <col min="5" max="5" width="9.5703125" style="6" bestFit="1" customWidth="1"/>
    <col min="6" max="6" width="9.42578125" style="7" bestFit="1" customWidth="1"/>
    <col min="7" max="7" width="9.42578125" style="7" hidden="1" customWidth="1"/>
    <col min="8" max="16384" width="9.140625" style="6"/>
  </cols>
  <sheetData>
    <row r="2" spans="1:7" x14ac:dyDescent="0.25">
      <c r="A2" s="5" t="s">
        <v>22</v>
      </c>
    </row>
    <row r="3" spans="1:7" x14ac:dyDescent="0.25">
      <c r="B3" s="1" t="s">
        <v>2</v>
      </c>
      <c r="C3" s="1" t="s">
        <v>0</v>
      </c>
      <c r="D3" s="1" t="s">
        <v>1</v>
      </c>
      <c r="E3" s="1" t="s">
        <v>15</v>
      </c>
    </row>
    <row r="4" spans="1:7" x14ac:dyDescent="0.25">
      <c r="B4" s="3">
        <v>4</v>
      </c>
      <c r="C4" s="3" t="s">
        <v>3</v>
      </c>
      <c r="D4" s="3">
        <v>5</v>
      </c>
      <c r="E4" s="8"/>
      <c r="F4" s="7" t="str">
        <f>G4</f>
        <v/>
      </c>
      <c r="G4" s="7" t="str">
        <f>IF(E4=9,"Correct","")</f>
        <v/>
      </c>
    </row>
    <row r="5" spans="1:7" x14ac:dyDescent="0.25">
      <c r="B5" s="3">
        <v>43</v>
      </c>
      <c r="C5" s="3" t="s">
        <v>4</v>
      </c>
      <c r="D5" s="3">
        <v>56</v>
      </c>
      <c r="E5" s="8"/>
      <c r="F5" s="7" t="str">
        <f t="shared" ref="F5:F23" si="0">G5</f>
        <v/>
      </c>
      <c r="G5" s="7" t="str">
        <f>IF(E5=-13,"Correct","")</f>
        <v/>
      </c>
    </row>
    <row r="6" spans="1:7" x14ac:dyDescent="0.25">
      <c r="B6" s="3">
        <v>56</v>
      </c>
      <c r="C6" s="3" t="s">
        <v>5</v>
      </c>
      <c r="D6" s="3">
        <v>89</v>
      </c>
      <c r="E6" s="8"/>
      <c r="F6" s="7" t="str">
        <f t="shared" si="0"/>
        <v/>
      </c>
      <c r="G6" s="7" t="str">
        <f>IF(E6=4984,"Correct","")</f>
        <v/>
      </c>
    </row>
    <row r="7" spans="1:7" x14ac:dyDescent="0.25">
      <c r="B7" s="3">
        <v>78</v>
      </c>
      <c r="C7" s="3" t="s">
        <v>6</v>
      </c>
      <c r="D7" s="3">
        <v>12</v>
      </c>
      <c r="E7" s="8"/>
      <c r="F7" s="7" t="str">
        <f t="shared" si="0"/>
        <v/>
      </c>
      <c r="G7" s="7" t="str">
        <f>IF(E7=6.5,"Correct","")</f>
        <v/>
      </c>
    </row>
    <row r="8" spans="1:7" x14ac:dyDescent="0.25">
      <c r="B8" s="3">
        <v>21</v>
      </c>
      <c r="C8" s="3" t="s">
        <v>3</v>
      </c>
      <c r="D8" s="3">
        <v>2684</v>
      </c>
      <c r="E8" s="8"/>
      <c r="F8" s="7" t="str">
        <f t="shared" si="0"/>
        <v/>
      </c>
      <c r="G8" s="7" t="str">
        <f>IF(E8=2705,"Correct","")</f>
        <v/>
      </c>
    </row>
    <row r="9" spans="1:7" x14ac:dyDescent="0.25">
      <c r="B9" s="3">
        <v>123</v>
      </c>
      <c r="C9" s="3" t="s">
        <v>4</v>
      </c>
      <c r="D9" s="3">
        <v>78</v>
      </c>
      <c r="E9" s="8"/>
      <c r="F9" s="7" t="str">
        <f t="shared" si="0"/>
        <v/>
      </c>
      <c r="G9" s="7" t="str">
        <f>IF(E9=45,"Correct","")</f>
        <v/>
      </c>
    </row>
    <row r="10" spans="1:7" x14ac:dyDescent="0.25">
      <c r="B10" s="3">
        <v>456</v>
      </c>
      <c r="C10" s="3" t="s">
        <v>5</v>
      </c>
      <c r="D10" s="3">
        <v>5678</v>
      </c>
      <c r="E10" s="8"/>
      <c r="F10" s="7" t="str">
        <f t="shared" si="0"/>
        <v/>
      </c>
      <c r="G10" s="7" t="str">
        <f>IF(E10=2589168,"Correct","")</f>
        <v/>
      </c>
    </row>
    <row r="11" spans="1:7" x14ac:dyDescent="0.25">
      <c r="B11" s="3">
        <v>234</v>
      </c>
      <c r="C11" s="3" t="s">
        <v>6</v>
      </c>
      <c r="D11" s="3">
        <v>3</v>
      </c>
      <c r="E11" s="8"/>
      <c r="F11" s="7" t="str">
        <f t="shared" si="0"/>
        <v/>
      </c>
      <c r="G11" s="7" t="str">
        <f>IF(E11=78,"Correct","")</f>
        <v/>
      </c>
    </row>
    <row r="12" spans="1:7" x14ac:dyDescent="0.25">
      <c r="B12" s="3">
        <v>897</v>
      </c>
      <c r="C12" s="3" t="s">
        <v>3</v>
      </c>
      <c r="D12" s="3">
        <v>54</v>
      </c>
      <c r="E12" s="8"/>
      <c r="F12" s="7" t="str">
        <f t="shared" si="0"/>
        <v/>
      </c>
      <c r="G12" s="7" t="str">
        <f>IF(E12=951,"Correct","")</f>
        <v/>
      </c>
    </row>
    <row r="13" spans="1:7" x14ac:dyDescent="0.25">
      <c r="B13" s="3">
        <v>1087</v>
      </c>
      <c r="C13" s="3" t="s">
        <v>4</v>
      </c>
      <c r="D13" s="3">
        <v>56</v>
      </c>
      <c r="E13" s="8"/>
      <c r="F13" s="7" t="str">
        <f t="shared" si="0"/>
        <v/>
      </c>
      <c r="G13" s="7" t="str">
        <f>IF(E13=1031,"Correct","")</f>
        <v/>
      </c>
    </row>
    <row r="14" spans="1:7" x14ac:dyDescent="0.25">
      <c r="B14" s="3">
        <v>23</v>
      </c>
      <c r="C14" s="3" t="s">
        <v>5</v>
      </c>
      <c r="D14" s="3">
        <v>89</v>
      </c>
      <c r="E14" s="8"/>
      <c r="F14" s="7" t="str">
        <f t="shared" si="0"/>
        <v/>
      </c>
      <c r="G14" s="7" t="str">
        <f>IF(E14=2047,"Correct","")</f>
        <v/>
      </c>
    </row>
    <row r="15" spans="1:7" x14ac:dyDescent="0.25">
      <c r="B15" s="3">
        <v>56</v>
      </c>
      <c r="C15" s="3" t="s">
        <v>6</v>
      </c>
      <c r="D15" s="3">
        <v>4</v>
      </c>
      <c r="E15" s="8"/>
      <c r="F15" s="7" t="str">
        <f t="shared" si="0"/>
        <v/>
      </c>
      <c r="G15" s="7" t="str">
        <f>IF(E15=14,"Correct","")</f>
        <v/>
      </c>
    </row>
    <row r="16" spans="1:7" x14ac:dyDescent="0.25">
      <c r="B16" s="3">
        <v>879</v>
      </c>
      <c r="C16" s="3" t="s">
        <v>3</v>
      </c>
      <c r="D16" s="3">
        <v>58723</v>
      </c>
      <c r="E16" s="8"/>
      <c r="F16" s="7" t="str">
        <f t="shared" si="0"/>
        <v/>
      </c>
      <c r="G16" s="7" t="str">
        <f>IF(E16=59602,"Correct","")</f>
        <v/>
      </c>
    </row>
    <row r="17" spans="1:7" x14ac:dyDescent="0.25">
      <c r="B17" s="3">
        <v>4562</v>
      </c>
      <c r="C17" s="3" t="s">
        <v>4</v>
      </c>
      <c r="D17" s="3">
        <v>654</v>
      </c>
      <c r="E17" s="8"/>
      <c r="F17" s="7" t="str">
        <f t="shared" si="0"/>
        <v/>
      </c>
      <c r="G17" s="7" t="str">
        <f>IF(E17=3908,"Correct","")</f>
        <v/>
      </c>
    </row>
    <row r="18" spans="1:7" x14ac:dyDescent="0.25">
      <c r="B18" s="3">
        <v>87536</v>
      </c>
      <c r="C18" s="3" t="s">
        <v>5</v>
      </c>
      <c r="D18" s="3">
        <v>8978</v>
      </c>
      <c r="E18" s="8"/>
      <c r="F18" s="7" t="str">
        <f t="shared" si="0"/>
        <v/>
      </c>
      <c r="G18" s="7" t="str">
        <f>IF(E18=785898208,"Correct","")</f>
        <v/>
      </c>
    </row>
    <row r="19" spans="1:7" x14ac:dyDescent="0.25">
      <c r="B19" s="3">
        <v>987</v>
      </c>
      <c r="C19" s="3" t="s">
        <v>6</v>
      </c>
      <c r="D19" s="3">
        <v>3</v>
      </c>
      <c r="E19" s="8"/>
      <c r="F19" s="7" t="str">
        <f t="shared" si="0"/>
        <v/>
      </c>
      <c r="G19" s="7" t="str">
        <f>IF(E19=329,"Correct","")</f>
        <v/>
      </c>
    </row>
    <row r="20" spans="1:7" x14ac:dyDescent="0.25">
      <c r="B20" s="3">
        <v>354</v>
      </c>
      <c r="C20" s="3" t="s">
        <v>3</v>
      </c>
      <c r="D20" s="3">
        <v>68513</v>
      </c>
      <c r="E20" s="8"/>
      <c r="F20" s="7" t="str">
        <f t="shared" si="0"/>
        <v/>
      </c>
      <c r="G20" s="7" t="str">
        <f>IF(E20=68867,"Correct","")</f>
        <v/>
      </c>
    </row>
    <row r="21" spans="1:7" x14ac:dyDescent="0.25">
      <c r="B21" s="3">
        <v>245</v>
      </c>
      <c r="C21" s="3" t="s">
        <v>4</v>
      </c>
      <c r="D21" s="3">
        <v>78</v>
      </c>
      <c r="E21" s="8"/>
      <c r="F21" s="7" t="str">
        <f t="shared" si="0"/>
        <v/>
      </c>
      <c r="G21" s="7" t="str">
        <f>IF(E21=167,"Correct","")</f>
        <v/>
      </c>
    </row>
    <row r="22" spans="1:7" x14ac:dyDescent="0.25">
      <c r="B22" s="3">
        <v>986</v>
      </c>
      <c r="C22" s="3" t="s">
        <v>5</v>
      </c>
      <c r="D22" s="3">
        <v>987</v>
      </c>
      <c r="E22" s="8"/>
      <c r="F22" s="7" t="str">
        <f t="shared" si="0"/>
        <v/>
      </c>
      <c r="G22" s="7" t="str">
        <f>IF(E22=973182,"Correct","")</f>
        <v/>
      </c>
    </row>
    <row r="23" spans="1:7" x14ac:dyDescent="0.25">
      <c r="B23" s="3">
        <v>684257</v>
      </c>
      <c r="C23" s="3" t="s">
        <v>6</v>
      </c>
      <c r="D23" s="3">
        <v>7</v>
      </c>
      <c r="E23" s="8"/>
      <c r="F23" s="7" t="str">
        <f t="shared" si="0"/>
        <v/>
      </c>
      <c r="G23" s="7" t="str">
        <f>IF(E23=97751,"Correct","")</f>
        <v/>
      </c>
    </row>
    <row r="25" spans="1:7" x14ac:dyDescent="0.25">
      <c r="D25" s="1">
        <f>COUNTIF(G4:G23,"Correct")</f>
        <v>0</v>
      </c>
      <c r="E25" s="1" t="s">
        <v>7</v>
      </c>
    </row>
    <row r="27" spans="1:7" x14ac:dyDescent="0.25">
      <c r="A27" s="5" t="s">
        <v>21</v>
      </c>
    </row>
    <row r="28" spans="1:7" x14ac:dyDescent="0.25">
      <c r="A28" s="1" t="s">
        <v>2</v>
      </c>
      <c r="B28" s="1" t="s">
        <v>1</v>
      </c>
      <c r="C28" s="1" t="s">
        <v>8</v>
      </c>
      <c r="D28" s="1" t="s">
        <v>9</v>
      </c>
      <c r="E28" s="1" t="s">
        <v>15</v>
      </c>
    </row>
    <row r="29" spans="1:7" x14ac:dyDescent="0.25">
      <c r="A29" s="2">
        <v>475</v>
      </c>
      <c r="B29" s="3">
        <v>987</v>
      </c>
      <c r="C29" s="3">
        <v>164</v>
      </c>
      <c r="D29" s="3" t="s">
        <v>10</v>
      </c>
      <c r="E29" s="9"/>
      <c r="F29" s="7" t="str">
        <f>G29</f>
        <v/>
      </c>
      <c r="G29" s="7" t="str">
        <f>IF(E29=1626,"Correct","")</f>
        <v/>
      </c>
    </row>
    <row r="30" spans="1:7" x14ac:dyDescent="0.25">
      <c r="A30" s="2">
        <v>433</v>
      </c>
      <c r="B30" s="3">
        <v>401</v>
      </c>
      <c r="C30" s="3">
        <v>394</v>
      </c>
      <c r="D30" s="3" t="s">
        <v>12</v>
      </c>
      <c r="E30" s="9"/>
      <c r="F30" s="7" t="str">
        <f t="shared" ref="F30:F51" si="1">G30</f>
        <v/>
      </c>
      <c r="G30" s="7" t="str">
        <f>IF(E30=433,"Correct","")</f>
        <v/>
      </c>
    </row>
    <row r="31" spans="1:7" x14ac:dyDescent="0.25">
      <c r="A31" s="2">
        <v>112</v>
      </c>
      <c r="B31" s="3">
        <v>528</v>
      </c>
      <c r="C31" s="3">
        <v>787</v>
      </c>
      <c r="D31" s="3" t="s">
        <v>13</v>
      </c>
      <c r="E31" s="9"/>
      <c r="F31" s="7" t="str">
        <f t="shared" si="1"/>
        <v/>
      </c>
      <c r="G31" s="7" t="str">
        <f>IF(E31=112,"Correct","")</f>
        <v/>
      </c>
    </row>
    <row r="32" spans="1:7" x14ac:dyDescent="0.25">
      <c r="A32" s="2">
        <v>479</v>
      </c>
      <c r="B32" s="3">
        <v>58</v>
      </c>
      <c r="C32" s="3">
        <v>210</v>
      </c>
      <c r="D32" s="3" t="s">
        <v>11</v>
      </c>
      <c r="E32" s="9"/>
      <c r="F32" s="7" t="str">
        <f t="shared" si="1"/>
        <v/>
      </c>
      <c r="G32" s="7" t="str">
        <f>IF(E32=249,"Correct","")</f>
        <v/>
      </c>
    </row>
    <row r="33" spans="1:7" x14ac:dyDescent="0.25">
      <c r="A33" s="2">
        <v>116</v>
      </c>
      <c r="B33" s="3">
        <v>325</v>
      </c>
      <c r="C33" s="3">
        <v>46</v>
      </c>
      <c r="D33" s="3" t="s">
        <v>10</v>
      </c>
      <c r="E33" s="9"/>
      <c r="F33" s="7" t="str">
        <f t="shared" si="1"/>
        <v/>
      </c>
      <c r="G33" s="7" t="str">
        <f>IF(E33=487,"Correct","")</f>
        <v/>
      </c>
    </row>
    <row r="34" spans="1:7" x14ac:dyDescent="0.25">
      <c r="A34" s="2">
        <v>438</v>
      </c>
      <c r="B34" s="3">
        <v>856</v>
      </c>
      <c r="C34" s="3">
        <v>387</v>
      </c>
      <c r="D34" s="3" t="s">
        <v>12</v>
      </c>
      <c r="E34" s="9"/>
      <c r="F34" s="7" t="str">
        <f t="shared" si="1"/>
        <v/>
      </c>
      <c r="G34" s="7" t="str">
        <f>IF(E34=856,"Correct","")</f>
        <v/>
      </c>
    </row>
    <row r="35" spans="1:7" x14ac:dyDescent="0.25">
      <c r="A35" s="2">
        <v>142</v>
      </c>
      <c r="B35" s="3">
        <v>200</v>
      </c>
      <c r="C35" s="3">
        <v>350</v>
      </c>
      <c r="D35" s="3" t="s">
        <v>13</v>
      </c>
      <c r="E35" s="9"/>
      <c r="F35" s="7" t="str">
        <f t="shared" si="1"/>
        <v/>
      </c>
      <c r="G35" s="7" t="str">
        <f>IF(E35=142,"Correct","")</f>
        <v/>
      </c>
    </row>
    <row r="36" spans="1:7" x14ac:dyDescent="0.25">
      <c r="A36" s="2">
        <v>209</v>
      </c>
      <c r="B36" s="3">
        <v>285</v>
      </c>
      <c r="C36" s="3">
        <v>505</v>
      </c>
      <c r="D36" s="3" t="s">
        <v>11</v>
      </c>
      <c r="E36" s="9"/>
      <c r="F36" s="7" t="str">
        <f t="shared" si="1"/>
        <v/>
      </c>
      <c r="G36" s="7" t="str">
        <f>IF(E36=333,"Correct","")</f>
        <v/>
      </c>
    </row>
    <row r="37" spans="1:7" x14ac:dyDescent="0.25">
      <c r="A37" s="2">
        <v>234</v>
      </c>
      <c r="B37" s="3">
        <v>49</v>
      </c>
      <c r="C37" s="3">
        <v>558</v>
      </c>
      <c r="D37" s="3" t="s">
        <v>10</v>
      </c>
      <c r="E37" s="9"/>
      <c r="F37" s="7" t="str">
        <f t="shared" si="1"/>
        <v/>
      </c>
      <c r="G37" s="7" t="str">
        <f>IF(E37=841,"Correct","")</f>
        <v/>
      </c>
    </row>
    <row r="38" spans="1:7" x14ac:dyDescent="0.25">
      <c r="A38" s="2">
        <v>474</v>
      </c>
      <c r="B38" s="3">
        <v>74</v>
      </c>
      <c r="C38" s="3">
        <v>993</v>
      </c>
      <c r="D38" s="3" t="s">
        <v>12</v>
      </c>
      <c r="E38" s="9"/>
      <c r="F38" s="7" t="str">
        <f t="shared" si="1"/>
        <v/>
      </c>
      <c r="G38" s="7" t="str">
        <f>IF(E38=993,"Correct","")</f>
        <v/>
      </c>
    </row>
    <row r="39" spans="1:7" x14ac:dyDescent="0.25">
      <c r="A39" s="2">
        <v>288</v>
      </c>
      <c r="B39" s="3">
        <v>858</v>
      </c>
      <c r="C39" s="3">
        <v>504</v>
      </c>
      <c r="D39" s="3" t="s">
        <v>13</v>
      </c>
      <c r="E39" s="9"/>
      <c r="F39" s="7" t="str">
        <f t="shared" si="1"/>
        <v/>
      </c>
      <c r="G39" s="7" t="str">
        <f>IF(E39=288,"Correct","")</f>
        <v/>
      </c>
    </row>
    <row r="40" spans="1:7" x14ac:dyDescent="0.25">
      <c r="A40" s="2">
        <v>861</v>
      </c>
      <c r="B40" s="3">
        <v>362</v>
      </c>
      <c r="C40" s="3">
        <v>310</v>
      </c>
      <c r="D40" s="3" t="s">
        <v>11</v>
      </c>
      <c r="E40" s="9"/>
      <c r="F40" s="7" t="str">
        <f t="shared" si="1"/>
        <v/>
      </c>
      <c r="G40" s="7" t="str">
        <f>IF(E40=511,"Correct","")</f>
        <v/>
      </c>
    </row>
    <row r="41" spans="1:7" x14ac:dyDescent="0.25">
      <c r="A41" s="2">
        <v>428</v>
      </c>
      <c r="B41" s="3">
        <v>679</v>
      </c>
      <c r="C41" s="3">
        <v>835</v>
      </c>
      <c r="D41" s="3" t="s">
        <v>10</v>
      </c>
      <c r="E41" s="9"/>
      <c r="F41" s="7" t="str">
        <f t="shared" si="1"/>
        <v/>
      </c>
      <c r="G41" s="7" t="str">
        <f>IF(E41=1942,"Correct","")</f>
        <v/>
      </c>
    </row>
    <row r="42" spans="1:7" x14ac:dyDescent="0.25">
      <c r="A42" s="2">
        <v>905</v>
      </c>
      <c r="B42" s="3">
        <v>709</v>
      </c>
      <c r="C42" s="3">
        <v>271</v>
      </c>
      <c r="D42" s="3" t="s">
        <v>12</v>
      </c>
      <c r="E42" s="9"/>
      <c r="F42" s="7" t="str">
        <f t="shared" si="1"/>
        <v/>
      </c>
      <c r="G42" s="7" t="str">
        <f>IF(E42=905,"Correct","")</f>
        <v/>
      </c>
    </row>
    <row r="43" spans="1:7" x14ac:dyDescent="0.25">
      <c r="A43" s="2">
        <v>132</v>
      </c>
      <c r="B43" s="3">
        <v>188</v>
      </c>
      <c r="C43" s="3">
        <v>301</v>
      </c>
      <c r="D43" s="3" t="s">
        <v>13</v>
      </c>
      <c r="E43" s="9"/>
      <c r="F43" s="7" t="str">
        <f t="shared" si="1"/>
        <v/>
      </c>
      <c r="G43" s="7" t="str">
        <f>IF(E43=132,"Correct","")</f>
        <v/>
      </c>
    </row>
    <row r="44" spans="1:7" x14ac:dyDescent="0.25">
      <c r="A44" s="2">
        <v>995</v>
      </c>
      <c r="B44" s="3">
        <v>699</v>
      </c>
      <c r="C44" s="3">
        <v>370</v>
      </c>
      <c r="D44" s="3" t="s">
        <v>11</v>
      </c>
      <c r="E44" s="9"/>
      <c r="F44" s="7" t="str">
        <f t="shared" si="1"/>
        <v/>
      </c>
      <c r="G44" s="7" t="str">
        <f>IF(E44=688,"Correct","")</f>
        <v/>
      </c>
    </row>
    <row r="45" spans="1:7" x14ac:dyDescent="0.25">
      <c r="A45" s="2">
        <v>893</v>
      </c>
      <c r="B45" s="3">
        <v>130</v>
      </c>
      <c r="C45" s="3">
        <v>359</v>
      </c>
      <c r="D45" s="3" t="s">
        <v>10</v>
      </c>
      <c r="E45" s="9"/>
      <c r="F45" s="7" t="str">
        <f t="shared" si="1"/>
        <v/>
      </c>
      <c r="G45" s="7" t="str">
        <f>IF(E45=1382,"Correct","")</f>
        <v/>
      </c>
    </row>
    <row r="46" spans="1:7" x14ac:dyDescent="0.25">
      <c r="A46" s="2">
        <v>516</v>
      </c>
      <c r="B46" s="3">
        <v>30</v>
      </c>
      <c r="C46" s="3">
        <v>315</v>
      </c>
      <c r="D46" s="3" t="s">
        <v>12</v>
      </c>
      <c r="E46" s="9"/>
      <c r="F46" s="7" t="str">
        <f t="shared" si="1"/>
        <v/>
      </c>
      <c r="G46" s="7" t="str">
        <f>IF(E46=516,"Correct","")</f>
        <v/>
      </c>
    </row>
    <row r="47" spans="1:7" x14ac:dyDescent="0.25">
      <c r="A47" s="2">
        <v>137</v>
      </c>
      <c r="B47" s="3">
        <v>271</v>
      </c>
      <c r="C47" s="3">
        <v>839</v>
      </c>
      <c r="D47" s="3" t="s">
        <v>13</v>
      </c>
      <c r="E47" s="9"/>
      <c r="F47" s="7" t="str">
        <f t="shared" si="1"/>
        <v/>
      </c>
      <c r="G47" s="7" t="str">
        <f>IF(E47=137,"Correct","")</f>
        <v/>
      </c>
    </row>
    <row r="48" spans="1:7" x14ac:dyDescent="0.25">
      <c r="A48" s="2">
        <v>63</v>
      </c>
      <c r="B48" s="3">
        <v>822</v>
      </c>
      <c r="C48" s="3">
        <v>900</v>
      </c>
      <c r="D48" s="3" t="s">
        <v>11</v>
      </c>
      <c r="E48" s="9"/>
      <c r="F48" s="7" t="str">
        <f t="shared" si="1"/>
        <v/>
      </c>
      <c r="G48" s="7" t="str">
        <f>IF(E48=595,"Correct","")</f>
        <v/>
      </c>
    </row>
    <row r="49" spans="1:7" x14ac:dyDescent="0.25">
      <c r="A49" s="2">
        <v>466</v>
      </c>
      <c r="B49" s="3">
        <v>142</v>
      </c>
      <c r="C49" s="3">
        <v>608</v>
      </c>
      <c r="D49" s="3" t="s">
        <v>10</v>
      </c>
      <c r="E49" s="9"/>
      <c r="F49" s="7" t="str">
        <f t="shared" si="1"/>
        <v/>
      </c>
      <c r="G49" s="7" t="str">
        <f>IF(E49=1216,"Correct","")</f>
        <v/>
      </c>
    </row>
    <row r="50" spans="1:7" x14ac:dyDescent="0.25">
      <c r="A50" s="2">
        <v>945</v>
      </c>
      <c r="B50" s="3">
        <v>775</v>
      </c>
      <c r="C50" s="3">
        <v>384</v>
      </c>
      <c r="D50" s="3" t="s">
        <v>12</v>
      </c>
      <c r="E50" s="9"/>
      <c r="F50" s="7" t="str">
        <f t="shared" si="1"/>
        <v/>
      </c>
      <c r="G50" s="7" t="str">
        <f>IF(E50=945,"Correct","")</f>
        <v/>
      </c>
    </row>
    <row r="51" spans="1:7" x14ac:dyDescent="0.25">
      <c r="A51" s="2">
        <v>492</v>
      </c>
      <c r="B51" s="3">
        <v>970</v>
      </c>
      <c r="C51" s="3">
        <v>29</v>
      </c>
      <c r="D51" s="3" t="s">
        <v>13</v>
      </c>
      <c r="E51" s="9"/>
      <c r="F51" s="7" t="str">
        <f t="shared" si="1"/>
        <v/>
      </c>
      <c r="G51" s="7" t="str">
        <f>IF(E51=29,"Correct","")</f>
        <v/>
      </c>
    </row>
    <row r="52" spans="1:7" x14ac:dyDescent="0.25">
      <c r="A52" s="2">
        <v>71</v>
      </c>
      <c r="B52" s="3">
        <v>380</v>
      </c>
      <c r="C52" s="3">
        <v>998</v>
      </c>
      <c r="D52" s="3" t="s">
        <v>11</v>
      </c>
      <c r="E52" s="4"/>
      <c r="F52" s="7" t="str">
        <f>G52</f>
        <v/>
      </c>
      <c r="G52" s="7" t="str">
        <f>IF(E52=483,"Correct","")</f>
        <v/>
      </c>
    </row>
    <row r="54" spans="1:7" x14ac:dyDescent="0.25">
      <c r="D54" s="1">
        <f>COUNTIF(G29:G52,"Correct")</f>
        <v>0</v>
      </c>
      <c r="E54" s="1" t="s">
        <v>14</v>
      </c>
    </row>
    <row r="57" spans="1:7" x14ac:dyDescent="0.25">
      <c r="A57" s="5" t="s">
        <v>23</v>
      </c>
    </row>
    <row r="58" spans="1:7" x14ac:dyDescent="0.25">
      <c r="B58" s="1" t="s">
        <v>2</v>
      </c>
      <c r="C58" s="1" t="s">
        <v>0</v>
      </c>
      <c r="D58" s="1" t="s">
        <v>16</v>
      </c>
      <c r="E58" s="1" t="s">
        <v>15</v>
      </c>
    </row>
    <row r="59" spans="1:7" x14ac:dyDescent="0.25">
      <c r="B59" s="3">
        <v>400</v>
      </c>
      <c r="C59" s="3" t="s">
        <v>3</v>
      </c>
      <c r="D59" s="10">
        <v>0.17499999999999999</v>
      </c>
      <c r="E59" s="15"/>
      <c r="F59" s="7" t="str">
        <f t="shared" ref="F59:F64" si="2">G59</f>
        <v/>
      </c>
      <c r="G59" s="7" t="str">
        <f>IF(E59=470,"Correct","")</f>
        <v/>
      </c>
    </row>
    <row r="60" spans="1:7" x14ac:dyDescent="0.25">
      <c r="B60" s="3">
        <v>54</v>
      </c>
      <c r="C60" s="3" t="s">
        <v>3</v>
      </c>
      <c r="D60" s="10">
        <v>0.17499999999999999</v>
      </c>
      <c r="E60" s="15"/>
      <c r="F60" s="7" t="str">
        <f t="shared" si="2"/>
        <v/>
      </c>
      <c r="G60" s="7" t="str">
        <f>IF(E60=63.45,"Correct","")</f>
        <v/>
      </c>
    </row>
    <row r="61" spans="1:7" x14ac:dyDescent="0.25">
      <c r="B61" s="3">
        <v>56</v>
      </c>
      <c r="C61" s="3" t="s">
        <v>3</v>
      </c>
      <c r="D61" s="10">
        <v>0.17499999999999999</v>
      </c>
      <c r="E61" s="15"/>
      <c r="F61" s="7" t="str">
        <f t="shared" si="2"/>
        <v/>
      </c>
      <c r="G61" s="7" t="str">
        <f>IF(E61=65.8,"Correct","")</f>
        <v/>
      </c>
    </row>
    <row r="62" spans="1:7" x14ac:dyDescent="0.25">
      <c r="B62" s="3">
        <v>78</v>
      </c>
      <c r="C62" s="3" t="s">
        <v>3</v>
      </c>
      <c r="D62" s="10">
        <v>0.17499999999999999</v>
      </c>
      <c r="E62" s="15"/>
      <c r="F62" s="7" t="str">
        <f t="shared" si="2"/>
        <v/>
      </c>
      <c r="G62" s="7" t="str">
        <f>IF(E62=91.65,"Correct","")</f>
        <v/>
      </c>
    </row>
    <row r="63" spans="1:7" x14ac:dyDescent="0.25">
      <c r="B63" s="3">
        <v>30</v>
      </c>
      <c r="C63" s="3" t="s">
        <v>3</v>
      </c>
      <c r="D63" s="10">
        <v>0.17499999999999999</v>
      </c>
      <c r="E63" s="15"/>
      <c r="F63" s="7" t="str">
        <f t="shared" si="2"/>
        <v/>
      </c>
      <c r="G63" s="7" t="str">
        <f>IF(E63=35.25,"Correct","")</f>
        <v/>
      </c>
    </row>
    <row r="64" spans="1:7" x14ac:dyDescent="0.25">
      <c r="B64" s="3">
        <v>200</v>
      </c>
      <c r="C64" s="3" t="s">
        <v>3</v>
      </c>
      <c r="D64" s="10">
        <v>0.17499999999999999</v>
      </c>
      <c r="E64" s="15"/>
      <c r="F64" s="7" t="str">
        <f t="shared" si="2"/>
        <v/>
      </c>
      <c r="G64" s="7" t="str">
        <f>IF(E64=235,"Correct","")</f>
        <v/>
      </c>
    </row>
    <row r="65" spans="1:7" x14ac:dyDescent="0.25">
      <c r="B65" s="12"/>
      <c r="C65" s="12"/>
      <c r="D65" s="13"/>
      <c r="E65" s="11"/>
    </row>
    <row r="66" spans="1:7" x14ac:dyDescent="0.25">
      <c r="B66" s="12"/>
      <c r="C66" s="12"/>
      <c r="D66" s="1">
        <f>COUNTIF(G59:G64,"Correct")</f>
        <v>0</v>
      </c>
      <c r="E66" s="1" t="s">
        <v>18</v>
      </c>
    </row>
    <row r="67" spans="1:7" x14ac:dyDescent="0.25">
      <c r="E67" s="11"/>
    </row>
    <row r="68" spans="1:7" x14ac:dyDescent="0.25">
      <c r="A68" s="5" t="s">
        <v>24</v>
      </c>
      <c r="E68" s="11"/>
    </row>
    <row r="69" spans="1:7" x14ac:dyDescent="0.25">
      <c r="B69" s="1" t="s">
        <v>2</v>
      </c>
      <c r="C69" s="1" t="s">
        <v>0</v>
      </c>
      <c r="D69" s="1" t="s">
        <v>17</v>
      </c>
      <c r="E69" s="14" t="s">
        <v>15</v>
      </c>
    </row>
    <row r="70" spans="1:7" x14ac:dyDescent="0.25">
      <c r="B70" s="3">
        <v>400</v>
      </c>
      <c r="C70" s="3" t="s">
        <v>4</v>
      </c>
      <c r="D70" s="10">
        <v>0.1</v>
      </c>
      <c r="E70" s="15"/>
      <c r="F70" s="7" t="str">
        <f t="shared" ref="F70:F75" si="3">G70</f>
        <v/>
      </c>
      <c r="G70" s="7" t="str">
        <f>IF(E70=360,"Correct","")</f>
        <v/>
      </c>
    </row>
    <row r="71" spans="1:7" x14ac:dyDescent="0.25">
      <c r="B71" s="3">
        <v>45</v>
      </c>
      <c r="C71" s="3" t="s">
        <v>4</v>
      </c>
      <c r="D71" s="10">
        <v>0.2</v>
      </c>
      <c r="E71" s="15"/>
      <c r="F71" s="7" t="str">
        <f t="shared" si="3"/>
        <v/>
      </c>
      <c r="G71" s="7" t="str">
        <f>IF(E71=36,"Correct","")</f>
        <v/>
      </c>
    </row>
    <row r="72" spans="1:7" x14ac:dyDescent="0.25">
      <c r="B72" s="3">
        <v>60</v>
      </c>
      <c r="C72" s="3" t="s">
        <v>4</v>
      </c>
      <c r="D72" s="10">
        <v>0.15</v>
      </c>
      <c r="E72" s="15"/>
      <c r="F72" s="7" t="str">
        <f t="shared" si="3"/>
        <v/>
      </c>
      <c r="G72" s="7" t="str">
        <f>IF(E72=9,"Correct","")</f>
        <v/>
      </c>
    </row>
    <row r="73" spans="1:7" x14ac:dyDescent="0.25">
      <c r="B73" s="3">
        <v>80</v>
      </c>
      <c r="C73" s="3" t="s">
        <v>4</v>
      </c>
      <c r="D73" s="10">
        <v>0.2</v>
      </c>
      <c r="E73" s="15"/>
      <c r="F73" s="7" t="str">
        <f t="shared" si="3"/>
        <v/>
      </c>
      <c r="G73" s="7" t="str">
        <f>IF(E73=64,"Correct","")</f>
        <v/>
      </c>
    </row>
    <row r="74" spans="1:7" x14ac:dyDescent="0.25">
      <c r="B74" s="3">
        <v>20</v>
      </c>
      <c r="C74" s="3" t="s">
        <v>4</v>
      </c>
      <c r="D74" s="10">
        <v>0.05</v>
      </c>
      <c r="E74" s="15"/>
      <c r="F74" s="7" t="str">
        <f t="shared" si="3"/>
        <v/>
      </c>
      <c r="G74" s="7" t="str">
        <f>IF(E74=19,"Correct","")</f>
        <v/>
      </c>
    </row>
    <row r="75" spans="1:7" x14ac:dyDescent="0.25">
      <c r="B75" s="3">
        <v>125</v>
      </c>
      <c r="C75" s="3" t="s">
        <v>4</v>
      </c>
      <c r="D75" s="10">
        <v>0.5</v>
      </c>
      <c r="E75" s="15"/>
      <c r="F75" s="7" t="str">
        <f t="shared" si="3"/>
        <v/>
      </c>
      <c r="G75" s="7" t="str">
        <f>IF(E75=62.5,"Correct","")</f>
        <v/>
      </c>
    </row>
    <row r="77" spans="1:7" x14ac:dyDescent="0.25">
      <c r="D77" s="1">
        <f>COUNTIF(G70:G75,"Correct")</f>
        <v>0</v>
      </c>
      <c r="E77" s="1" t="s">
        <v>18</v>
      </c>
    </row>
    <row r="80" spans="1:7" x14ac:dyDescent="0.25">
      <c r="C80" s="16" t="s">
        <v>19</v>
      </c>
      <c r="D80" s="16">
        <f>D77+D66+D54+D25</f>
        <v>0</v>
      </c>
      <c r="E80" s="16" t="s">
        <v>20</v>
      </c>
    </row>
  </sheetData>
  <sheetProtection password="868F" sheet="1"/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 James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stephen.farmer68</dc:creator>
  <cp:lastModifiedBy>Ms Osborne</cp:lastModifiedBy>
  <dcterms:created xsi:type="dcterms:W3CDTF">2011-09-27T14:38:10Z</dcterms:created>
  <dcterms:modified xsi:type="dcterms:W3CDTF">2017-02-22T14:00:45Z</dcterms:modified>
</cp:coreProperties>
</file>