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0" yWindow="0" windowWidth="21840" windowHeight="13740" tabRatio="500"/>
  </bookViews>
  <sheets>
    <sheet name="Sheet1" sheetId="1" r:id="rId1"/>
    <sheet name="Sheet2" sheetId="2" r:id="rId2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K23" i="1"/>
  <c r="K21" i="1"/>
  <c r="K19" i="1"/>
  <c r="K17" i="1"/>
  <c r="L31" i="1"/>
  <c r="P31" i="1"/>
  <c r="J31" i="1"/>
  <c r="H31" i="1"/>
  <c r="F31" i="1"/>
  <c r="D31" i="1"/>
  <c r="B31" i="1"/>
  <c r="B10" i="1"/>
  <c r="D10" i="1"/>
  <c r="F10" i="1"/>
  <c r="H10" i="1"/>
  <c r="J10" i="1"/>
  <c r="M7" i="1"/>
</calcChain>
</file>

<file path=xl/sharedStrings.xml><?xml version="1.0" encoding="utf-8"?>
<sst xmlns="http://schemas.openxmlformats.org/spreadsheetml/2006/main" count="17" uniqueCount="14">
  <si>
    <t>Save the Queen</t>
  </si>
  <si>
    <t>The message you need to crack</t>
  </si>
  <si>
    <t>10011  00101  00011  10010  00101  10100</t>
  </si>
  <si>
    <t>10000  00001  10011  10011  10111  01111  10010  00100</t>
  </si>
  <si>
    <t xml:space="preserve">01001 10011 </t>
  </si>
  <si>
    <t>10011  01011  11001  00110  00001  01100  01100</t>
  </si>
  <si>
    <t>10100  01000  00101</t>
  </si>
  <si>
    <t xml:space="preserve"> =</t>
  </si>
  <si>
    <t xml:space="preserve"> = </t>
  </si>
  <si>
    <t>Number</t>
  </si>
  <si>
    <t>Crack The Code</t>
  </si>
  <si>
    <t>Enter code for the door to release the Queen in the yellow boxes:</t>
  </si>
  <si>
    <t>Finished?  Now do this:</t>
  </si>
  <si>
    <t>Using Binary code write a secret message to a friend.  Once you have finshed see if your friend can decode it!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</si>
</sst>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scheme val="minor"/>
    </font>
    <font>
      <sz val="18"/>
      <color theme="1"/>
      <name val="Calibri"/>
      <scheme val="minor"/>
    </font>
    <font>
      <sz val="20"/>
      <color theme="1"/>
      <name val="Calibri"/>
      <scheme val="minor"/>
    </font>
    <font>
      <sz val="24"/>
      <color theme="1"/>
      <name val="Calibri"/>
      <scheme val="minor"/>
    </font>
    <font>
      <b/>
      <sz val="24"/>
      <color theme="0"/>
      <name val="Calibri"/>
      <scheme val="minor"/>
    </font>
    <font>
      <b/>
      <sz val="24"/>
      <name val="Calibri"/>
      <scheme val="minor"/>
    </font>
    <font>
      <b/>
      <sz val="20"/>
      <color theme="1"/>
      <name val="Calibri"/>
      <scheme val="minor"/>
    </font>
    <font>
      <b/>
      <u/>
      <sz val="20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6"/>
      <color theme="1"/>
      <name val="Calibri"/>
      <scheme val="minor"/>
    </font>
    <font>
      <sz val="12"/>
      <color theme="1"/>
      <name val="Zapf Dingbats"/>
      <family val="2"/>
    </font>
    <font>
      <sz val="20"/>
      <color theme="1"/>
      <name val="Cambria"/>
      <scheme val="major"/>
    </font>
    <font>
      <b/>
      <u/>
      <sz val="18"/>
      <color theme="1"/>
      <name val="Calibri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DFBD7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0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09">
    <xf numFmtId="0" fontId="0" fillId="0" borderId="0" xfId="0"/>
    <xf numFmtId="0" fontId="0" fillId="3" borderId="0" xfId="0" applyFill="1"/>
    <xf numFmtId="0" fontId="0" fillId="4" borderId="13" xfId="0" applyFill="1" applyBorder="1"/>
    <xf numFmtId="0" fontId="9" fillId="4" borderId="14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  <xf numFmtId="0" fontId="0" fillId="4" borderId="0" xfId="0" applyFill="1" applyBorder="1"/>
    <xf numFmtId="0" fontId="0" fillId="4" borderId="17" xfId="0" applyFill="1" applyBorder="1"/>
    <xf numFmtId="0" fontId="0" fillId="4" borderId="18" xfId="0" applyFill="1" applyBorder="1"/>
    <xf numFmtId="0" fontId="0" fillId="4" borderId="19" xfId="0" applyFill="1" applyBorder="1"/>
    <xf numFmtId="0" fontId="0" fillId="4" borderId="20" xfId="0" applyFill="1" applyBorder="1"/>
    <xf numFmtId="0" fontId="3" fillId="4" borderId="0" xfId="0" applyFont="1" applyFill="1" applyBorder="1"/>
    <xf numFmtId="0" fontId="4" fillId="4" borderId="0" xfId="0" applyFont="1" applyFill="1" applyBorder="1"/>
    <xf numFmtId="0" fontId="10" fillId="3" borderId="0" xfId="3" applyFill="1"/>
    <xf numFmtId="0" fontId="0" fillId="3" borderId="0" xfId="0" applyFill="1" applyProtection="1"/>
    <xf numFmtId="0" fontId="13" fillId="4" borderId="17" xfId="0" applyFont="1" applyFill="1" applyBorder="1"/>
    <xf numFmtId="0" fontId="14" fillId="4" borderId="17" xfId="0" applyFont="1" applyFill="1" applyBorder="1" applyAlignment="1">
      <alignment horizontal="center"/>
    </xf>
    <xf numFmtId="0" fontId="15" fillId="3" borderId="0" xfId="0" applyFont="1" applyFill="1"/>
    <xf numFmtId="0" fontId="16" fillId="3" borderId="0" xfId="0" applyFont="1" applyFill="1"/>
    <xf numFmtId="0" fontId="17" fillId="4" borderId="0" xfId="0" applyFont="1" applyFill="1" applyBorder="1" applyAlignment="1">
      <alignment vertical="center"/>
    </xf>
    <xf numFmtId="0" fontId="17" fillId="4" borderId="0" xfId="0" applyFont="1" applyFill="1" applyBorder="1"/>
    <xf numFmtId="0" fontId="5" fillId="3" borderId="13" xfId="0" applyFont="1" applyFill="1" applyBorder="1" applyAlignment="1" applyProtection="1">
      <alignment horizontal="left" vertical="top"/>
      <protection locked="0"/>
    </xf>
    <xf numFmtId="0" fontId="5" fillId="3" borderId="14" xfId="0" applyFont="1" applyFill="1" applyBorder="1" applyAlignment="1" applyProtection="1">
      <alignment horizontal="left" vertical="top"/>
      <protection locked="0"/>
    </xf>
    <xf numFmtId="0" fontId="5" fillId="3" borderId="15" xfId="0" applyFont="1" applyFill="1" applyBorder="1" applyAlignment="1" applyProtection="1">
      <alignment horizontal="left" vertical="top"/>
      <protection locked="0"/>
    </xf>
    <xf numFmtId="0" fontId="5" fillId="3" borderId="16" xfId="0" applyFont="1" applyFill="1" applyBorder="1" applyAlignment="1" applyProtection="1">
      <alignment horizontal="left" vertical="top"/>
      <protection locked="0"/>
    </xf>
    <xf numFmtId="0" fontId="5" fillId="3" borderId="0" xfId="0" applyFont="1" applyFill="1" applyBorder="1" applyAlignment="1" applyProtection="1">
      <alignment horizontal="left" vertical="top"/>
      <protection locked="0"/>
    </xf>
    <xf numFmtId="0" fontId="5" fillId="3" borderId="17" xfId="0" applyFont="1" applyFill="1" applyBorder="1" applyAlignment="1" applyProtection="1">
      <alignment horizontal="left" vertical="top"/>
      <protection locked="0"/>
    </xf>
    <xf numFmtId="0" fontId="5" fillId="3" borderId="18" xfId="0" applyFont="1" applyFill="1" applyBorder="1" applyAlignment="1" applyProtection="1">
      <alignment horizontal="left" vertical="top"/>
      <protection locked="0"/>
    </xf>
    <xf numFmtId="0" fontId="5" fillId="3" borderId="19" xfId="0" applyFont="1" applyFill="1" applyBorder="1" applyAlignment="1" applyProtection="1">
      <alignment horizontal="left" vertical="top"/>
      <protection locked="0"/>
    </xf>
    <xf numFmtId="0" fontId="5" fillId="3" borderId="20" xfId="0" applyFont="1" applyFill="1" applyBorder="1" applyAlignment="1" applyProtection="1">
      <alignment horizontal="left" vertical="top"/>
      <protection locked="0"/>
    </xf>
    <xf numFmtId="0" fontId="2" fillId="3" borderId="0" xfId="0" applyFont="1" applyFill="1" applyAlignment="1">
      <alignment horizontal="left" vertical="center"/>
    </xf>
    <xf numFmtId="0" fontId="2" fillId="3" borderId="19" xfId="0" applyFont="1" applyFill="1" applyBorder="1" applyAlignment="1">
      <alignment horizontal="left" vertical="center"/>
    </xf>
    <xf numFmtId="0" fontId="7" fillId="5" borderId="1" xfId="0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 applyProtection="1">
      <alignment horizontal="center" vertical="center"/>
      <protection locked="0"/>
    </xf>
    <xf numFmtId="0" fontId="7" fillId="5" borderId="4" xfId="0" applyFont="1" applyFill="1" applyBorder="1" applyAlignment="1" applyProtection="1">
      <alignment horizontal="center" vertical="center"/>
      <protection locked="0"/>
    </xf>
    <xf numFmtId="0" fontId="7" fillId="5" borderId="5" xfId="0" applyFont="1" applyFill="1" applyBorder="1" applyAlignment="1" applyProtection="1">
      <alignment horizontal="center" vertical="center"/>
      <protection locked="0"/>
    </xf>
    <xf numFmtId="0" fontId="7" fillId="5" borderId="6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5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/>
    </xf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7" xfId="0" applyFont="1" applyFill="1" applyBorder="1" applyAlignment="1">
      <alignment horizontal="center" vertical="center"/>
    </xf>
    <xf numFmtId="0" fontId="7" fillId="3" borderId="18" xfId="0" applyFont="1" applyFill="1" applyBorder="1" applyAlignment="1">
      <alignment horizontal="center" vertical="center"/>
    </xf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 applyProtection="1">
      <alignment horizontal="center" vertical="center"/>
      <protection locked="0"/>
    </xf>
    <xf numFmtId="0" fontId="7" fillId="5" borderId="8" xfId="0" applyFont="1" applyFill="1" applyBorder="1" applyAlignment="1" applyProtection="1">
      <alignment horizontal="center" vertical="center"/>
      <protection locked="0"/>
    </xf>
    <xf numFmtId="0" fontId="7" fillId="5" borderId="9" xfId="0" applyFont="1" applyFill="1" applyBorder="1" applyAlignment="1" applyProtection="1">
      <alignment horizontal="center" vertical="center"/>
      <protection locked="0"/>
    </xf>
    <xf numFmtId="0" fontId="7" fillId="5" borderId="10" xfId="0" applyFont="1" applyFill="1" applyBorder="1" applyAlignment="1" applyProtection="1">
      <alignment horizontal="center" vertical="center"/>
      <protection locked="0"/>
    </xf>
    <xf numFmtId="0" fontId="7" fillId="5" borderId="11" xfId="0" applyFont="1" applyFill="1" applyBorder="1" applyAlignment="1" applyProtection="1">
      <alignment horizontal="center" vertical="center"/>
      <protection locked="0"/>
    </xf>
    <xf numFmtId="0" fontId="7" fillId="5" borderId="12" xfId="0" applyFont="1" applyFill="1" applyBorder="1" applyAlignment="1" applyProtection="1">
      <alignment horizontal="center" vertical="center"/>
      <protection locked="0"/>
    </xf>
    <xf numFmtId="0" fontId="7" fillId="5" borderId="13" xfId="0" applyFont="1" applyFill="1" applyBorder="1" applyAlignment="1" applyProtection="1">
      <alignment horizontal="center" vertical="center"/>
      <protection locked="0"/>
    </xf>
    <xf numFmtId="0" fontId="7" fillId="5" borderId="14" xfId="0" applyFont="1" applyFill="1" applyBorder="1" applyAlignment="1" applyProtection="1">
      <alignment horizontal="center" vertical="center"/>
      <protection locked="0"/>
    </xf>
    <xf numFmtId="0" fontId="7" fillId="5" borderId="15" xfId="0" applyFont="1" applyFill="1" applyBorder="1" applyAlignment="1" applyProtection="1">
      <alignment horizontal="center" vertical="center"/>
      <protection locked="0"/>
    </xf>
    <xf numFmtId="0" fontId="7" fillId="5" borderId="16" xfId="0" applyFont="1" applyFill="1" applyBorder="1" applyAlignment="1" applyProtection="1">
      <alignment horizontal="center" vertic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7" fillId="5" borderId="17" xfId="0" applyFont="1" applyFill="1" applyBorder="1" applyAlignment="1" applyProtection="1">
      <alignment horizontal="center" vertical="center"/>
      <protection locked="0"/>
    </xf>
    <xf numFmtId="0" fontId="7" fillId="5" borderId="18" xfId="0" applyFont="1" applyFill="1" applyBorder="1" applyAlignment="1" applyProtection="1">
      <alignment horizontal="center" vertical="center"/>
      <protection locked="0"/>
    </xf>
    <xf numFmtId="0" fontId="7" fillId="5" borderId="19" xfId="0" applyFont="1" applyFill="1" applyBorder="1" applyAlignment="1" applyProtection="1">
      <alignment horizontal="center" vertical="center"/>
      <protection locked="0"/>
    </xf>
    <xf numFmtId="0" fontId="7" fillId="5" borderId="20" xfId="0" applyFont="1" applyFill="1" applyBorder="1" applyAlignment="1" applyProtection="1">
      <alignment horizontal="center" vertical="center"/>
      <protection locked="0"/>
    </xf>
    <xf numFmtId="0" fontId="7" fillId="3" borderId="1" xfId="0" applyFont="1" applyFill="1" applyBorder="1" applyAlignment="1" applyProtection="1">
      <alignment horizontal="center" vertical="center"/>
      <protection locked="0"/>
    </xf>
    <xf numFmtId="0" fontId="7" fillId="3" borderId="2" xfId="0" applyFont="1" applyFill="1" applyBorder="1" applyAlignment="1" applyProtection="1">
      <alignment horizontal="center" vertical="center"/>
      <protection locked="0"/>
    </xf>
    <xf numFmtId="0" fontId="7" fillId="3" borderId="3" xfId="0" applyFont="1" applyFill="1" applyBorder="1" applyAlignment="1" applyProtection="1">
      <alignment horizontal="center" vertical="center"/>
      <protection locked="0"/>
    </xf>
    <xf numFmtId="0" fontId="7" fillId="3" borderId="4" xfId="0" applyFont="1" applyFill="1" applyBorder="1" applyAlignment="1" applyProtection="1">
      <alignment horizontal="center" vertical="center"/>
      <protection locked="0"/>
    </xf>
    <xf numFmtId="0" fontId="7" fillId="3" borderId="5" xfId="0" applyFont="1" applyFill="1" applyBorder="1" applyAlignment="1" applyProtection="1">
      <alignment horizontal="center" vertical="center"/>
      <protection locked="0"/>
    </xf>
    <xf numFmtId="0" fontId="7" fillId="3" borderId="6" xfId="0" applyFont="1" applyFill="1" applyBorder="1" applyAlignment="1" applyProtection="1">
      <alignment horizontal="center" vertical="center"/>
      <protection locked="0"/>
    </xf>
    <xf numFmtId="0" fontId="3" fillId="3" borderId="21" xfId="0" applyFont="1" applyFill="1" applyBorder="1" applyAlignment="1" applyProtection="1">
      <alignment horizontal="center"/>
      <protection locked="0"/>
    </xf>
    <xf numFmtId="0" fontId="3" fillId="3" borderId="22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12" fillId="3" borderId="15" xfId="0" applyFont="1" applyFill="1" applyBorder="1" applyAlignment="1">
      <alignment horizontal="center" vertical="center"/>
    </xf>
    <xf numFmtId="0" fontId="12" fillId="3" borderId="16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20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5" xfId="0" applyFont="1" applyFill="1" applyBorder="1" applyAlignment="1">
      <alignment horizontal="center"/>
    </xf>
    <xf numFmtId="0" fontId="8" fillId="3" borderId="18" xfId="0" applyFont="1" applyFill="1" applyBorder="1" applyAlignment="1">
      <alignment horizontal="center"/>
    </xf>
    <xf numFmtId="0" fontId="8" fillId="3" borderId="19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7" fillId="3" borderId="7" xfId="0" applyFont="1" applyFill="1" applyBorder="1" applyAlignment="1" applyProtection="1">
      <alignment horizontal="center" vertical="center"/>
      <protection locked="0"/>
    </xf>
    <xf numFmtId="0" fontId="7" fillId="3" borderId="8" xfId="0" applyFont="1" applyFill="1" applyBorder="1" applyAlignment="1" applyProtection="1">
      <alignment horizontal="center" vertical="center"/>
      <protection locked="0"/>
    </xf>
    <xf numFmtId="0" fontId="7" fillId="3" borderId="9" xfId="0" applyFont="1" applyFill="1" applyBorder="1" applyAlignment="1" applyProtection="1">
      <alignment horizontal="center" vertical="center"/>
      <protection locked="0"/>
    </xf>
  </cellXfs>
  <cellStyles count="1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/>
    <cellStyle name="Normal" xfId="0" builtinId="0"/>
  </cellStyles>
  <dxfs count="4">
    <dxf>
      <font>
        <b/>
        <i val="0"/>
        <color rgb="FF00FF80"/>
      </font>
      <fill>
        <patternFill patternType="solid">
          <fgColor indexed="64"/>
          <bgColor rgb="FFFFF9D4"/>
        </patternFill>
      </fill>
    </dxf>
    <dxf>
      <font>
        <color auto="1"/>
      </font>
      <fill>
        <patternFill patternType="solid">
          <fgColor indexed="64"/>
          <bgColor rgb="FFCCFFCC"/>
        </patternFill>
      </fill>
    </dxf>
    <dxf>
      <font>
        <color auto="1"/>
      </font>
      <fill>
        <patternFill patternType="solid">
          <fgColor indexed="64"/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393700</xdr:colOff>
      <xdr:row>0</xdr:row>
      <xdr:rowOff>50800</xdr:rowOff>
    </xdr:from>
    <xdr:to>
      <xdr:col>8</xdr:col>
      <xdr:colOff>558548</xdr:colOff>
      <xdr:row>1</xdr:row>
      <xdr:rowOff>292100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24600" y="50800"/>
          <a:ext cx="990349" cy="558800"/>
        </a:xfrm>
        <a:prstGeom prst="rect">
          <a:avLst/>
        </a:prstGeom>
      </xdr:spPr>
    </xdr:pic>
    <xdr:clientData/>
  </xdr:twoCellAnchor>
  <xdr:twoCellAnchor editAs="oneCell">
    <xdr:from>
      <xdr:col>11</xdr:col>
      <xdr:colOff>300391</xdr:colOff>
      <xdr:row>9</xdr:row>
      <xdr:rowOff>101600</xdr:rowOff>
    </xdr:from>
    <xdr:to>
      <xdr:col>17</xdr:col>
      <xdr:colOff>25399</xdr:colOff>
      <xdr:row>27</xdr:row>
      <xdr:rowOff>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94876" l="0" r="100000">
                      <a14:foregroundMark x1="75286" y1="69669" x2="75286" y2="69669"/>
                    </a14:backgroundRemoval>
                  </a14:imgEffect>
                </a14:imgLayer>
              </a14:imgProps>
            </a:ext>
          </a:extLst>
        </a:blip>
        <a:srcRect b="4854"/>
        <a:stretch/>
      </xdr:blipFill>
      <xdr:spPr>
        <a:xfrm>
          <a:off x="9533291" y="2120900"/>
          <a:ext cx="3027008" cy="497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2"/>
  <sheetViews>
    <sheetView tabSelected="1" zoomScale="85" zoomScaleNormal="85" workbookViewId="0">
      <selection activeCell="D7" sqref="D7:E9"/>
    </sheetView>
  </sheetViews>
  <sheetFormatPr defaultColWidth="10.875" defaultRowHeight="15.75"/>
  <cols>
    <col min="1" max="1" width="10.875" style="15"/>
    <col min="2" max="2" width="10.875" style="1"/>
    <col min="3" max="3" width="12" style="1" customWidth="1"/>
    <col min="4" max="4" width="10.875" style="1"/>
    <col min="5" max="5" width="12.625" style="1" customWidth="1"/>
    <col min="6" max="6" width="10.875" style="1"/>
    <col min="7" max="7" width="16.125" style="1" customWidth="1"/>
    <col min="8" max="8" width="10.875" style="1"/>
    <col min="9" max="9" width="12.875" style="1" customWidth="1"/>
    <col min="10" max="10" width="10.875" style="1"/>
    <col min="11" max="11" width="13.875" style="1" customWidth="1"/>
    <col min="12" max="12" width="10.875" style="1"/>
    <col min="13" max="14" width="0" style="1" hidden="1" customWidth="1"/>
    <col min="15" max="16384" width="10.875" style="1"/>
  </cols>
  <sheetData>
    <row r="1" spans="2:14" ht="26.25">
      <c r="B1" s="99" t="s">
        <v>0</v>
      </c>
      <c r="C1" s="100"/>
      <c r="D1" s="100"/>
      <c r="E1" s="100"/>
      <c r="F1" s="100"/>
      <c r="G1" s="100"/>
      <c r="H1" s="100"/>
      <c r="I1" s="100"/>
      <c r="J1" s="100"/>
      <c r="K1" s="101"/>
    </row>
    <row r="2" spans="2:14" ht="27" thickBot="1">
      <c r="B2" s="102" t="s">
        <v>10</v>
      </c>
      <c r="C2" s="103"/>
      <c r="D2" s="103"/>
      <c r="E2" s="103"/>
      <c r="F2" s="103"/>
      <c r="G2" s="103"/>
      <c r="H2" s="103"/>
      <c r="I2" s="103"/>
      <c r="J2" s="103"/>
      <c r="K2" s="104"/>
    </row>
    <row r="3" spans="2:14" ht="16.5" thickBot="1"/>
    <row r="4" spans="2:14">
      <c r="B4" s="58">
        <v>16</v>
      </c>
      <c r="C4" s="88"/>
      <c r="D4" s="58">
        <v>8</v>
      </c>
      <c r="E4" s="88"/>
      <c r="F4" s="58">
        <v>4</v>
      </c>
      <c r="G4" s="59"/>
      <c r="H4" s="87">
        <v>2</v>
      </c>
      <c r="I4" s="88"/>
      <c r="J4" s="58">
        <v>1</v>
      </c>
      <c r="K4" s="59"/>
      <c r="M4" s="58" t="s">
        <v>9</v>
      </c>
      <c r="N4" s="59"/>
    </row>
    <row r="5" spans="2:14">
      <c r="B5" s="60"/>
      <c r="C5" s="90"/>
      <c r="D5" s="60"/>
      <c r="E5" s="90"/>
      <c r="F5" s="60"/>
      <c r="G5" s="61"/>
      <c r="H5" s="89"/>
      <c r="I5" s="90"/>
      <c r="J5" s="60"/>
      <c r="K5" s="61"/>
      <c r="M5" s="60"/>
      <c r="N5" s="61"/>
    </row>
    <row r="6" spans="2:14" ht="16.5" thickBot="1">
      <c r="B6" s="62"/>
      <c r="C6" s="92"/>
      <c r="D6" s="62"/>
      <c r="E6" s="92"/>
      <c r="F6" s="62"/>
      <c r="G6" s="63"/>
      <c r="H6" s="91"/>
      <c r="I6" s="92"/>
      <c r="J6" s="62"/>
      <c r="K6" s="63"/>
      <c r="M6" s="62"/>
      <c r="N6" s="63"/>
    </row>
    <row r="7" spans="2:14">
      <c r="B7" s="79"/>
      <c r="C7" s="106"/>
      <c r="D7" s="79"/>
      <c r="E7" s="106"/>
      <c r="F7" s="79"/>
      <c r="G7" s="106"/>
      <c r="H7" s="79"/>
      <c r="I7" s="106"/>
      <c r="J7" s="79"/>
      <c r="K7" s="80"/>
      <c r="M7" s="93">
        <f>SUM(B10:K10)</f>
        <v>0</v>
      </c>
      <c r="N7" s="94"/>
    </row>
    <row r="8" spans="2:14">
      <c r="B8" s="81"/>
      <c r="C8" s="107"/>
      <c r="D8" s="81"/>
      <c r="E8" s="107"/>
      <c r="F8" s="81"/>
      <c r="G8" s="107"/>
      <c r="H8" s="81"/>
      <c r="I8" s="107"/>
      <c r="J8" s="81"/>
      <c r="K8" s="82"/>
      <c r="M8" s="95"/>
      <c r="N8" s="96"/>
    </row>
    <row r="9" spans="2:14" ht="16.5" thickBot="1">
      <c r="B9" s="83"/>
      <c r="C9" s="108"/>
      <c r="D9" s="83"/>
      <c r="E9" s="108"/>
      <c r="F9" s="83"/>
      <c r="G9" s="108"/>
      <c r="H9" s="83"/>
      <c r="I9" s="108"/>
      <c r="J9" s="83"/>
      <c r="K9" s="84"/>
      <c r="M9" s="97"/>
      <c r="N9" s="98"/>
    </row>
    <row r="10" spans="2:14">
      <c r="B10" s="105">
        <f>IF(B7=1,16,0)</f>
        <v>0</v>
      </c>
      <c r="C10" s="105"/>
      <c r="D10" s="105">
        <f>IF(D7=1,8,0)</f>
        <v>0</v>
      </c>
      <c r="E10" s="105"/>
      <c r="F10" s="105">
        <f>IF(F7=1,4,0)</f>
        <v>0</v>
      </c>
      <c r="G10" s="105"/>
      <c r="H10" s="105">
        <f>IF(H7=1,2,0)</f>
        <v>0</v>
      </c>
      <c r="I10" s="105"/>
      <c r="J10" s="105">
        <f>IF(J7=1,1,0)</f>
        <v>0</v>
      </c>
      <c r="K10" s="105"/>
      <c r="M10" s="57"/>
      <c r="N10" s="57"/>
    </row>
    <row r="11" spans="2:14" ht="16.5" thickBot="1"/>
    <row r="12" spans="2:14" ht="33.950000000000003" customHeight="1">
      <c r="B12" s="2"/>
      <c r="C12" s="3" t="s">
        <v>1</v>
      </c>
      <c r="D12" s="4"/>
      <c r="E12" s="4"/>
      <c r="F12" s="4"/>
      <c r="G12" s="4"/>
      <c r="H12" s="4"/>
      <c r="I12" s="4"/>
      <c r="J12" s="4"/>
      <c r="K12" s="5"/>
    </row>
    <row r="13" spans="2:14">
      <c r="B13" s="6"/>
      <c r="C13" s="7"/>
      <c r="D13" s="7"/>
      <c r="E13" s="7"/>
      <c r="F13" s="7"/>
      <c r="G13" s="7"/>
      <c r="H13" s="7"/>
      <c r="I13" s="7"/>
      <c r="J13" s="7"/>
      <c r="K13" s="8"/>
    </row>
    <row r="14" spans="2:14" ht="16.5" thickBot="1">
      <c r="B14" s="6"/>
      <c r="C14" s="7"/>
      <c r="D14" s="7"/>
      <c r="E14" s="7"/>
      <c r="F14" s="7"/>
      <c r="G14" s="7"/>
      <c r="H14" s="7"/>
      <c r="I14" s="7"/>
      <c r="J14" s="7"/>
      <c r="K14" s="16"/>
    </row>
    <row r="15" spans="2:14" ht="27" thickBot="1">
      <c r="B15" s="6"/>
      <c r="C15" s="20" t="s">
        <v>6</v>
      </c>
      <c r="D15" s="21"/>
      <c r="E15" s="21"/>
      <c r="F15" s="21"/>
      <c r="G15" s="21"/>
      <c r="H15" s="13" t="s">
        <v>7</v>
      </c>
      <c r="I15" s="85"/>
      <c r="J15" s="86"/>
      <c r="K15" s="17" t="str">
        <f>IF(I15="The","✔","")</f>
        <v/>
      </c>
    </row>
    <row r="16" spans="2:14" ht="27" thickBot="1">
      <c r="B16" s="6"/>
      <c r="C16" s="20"/>
      <c r="D16" s="21"/>
      <c r="E16" s="21"/>
      <c r="F16" s="21"/>
      <c r="G16" s="21"/>
      <c r="H16" s="13"/>
      <c r="I16" s="12"/>
      <c r="J16" s="12"/>
      <c r="K16" s="8"/>
    </row>
    <row r="17" spans="2:17" ht="27" thickBot="1">
      <c r="B17" s="6"/>
      <c r="C17" s="20" t="s">
        <v>2</v>
      </c>
      <c r="D17" s="21"/>
      <c r="E17" s="21"/>
      <c r="F17" s="21"/>
      <c r="G17" s="21"/>
      <c r="H17" s="13" t="s">
        <v>8</v>
      </c>
      <c r="I17" s="85"/>
      <c r="J17" s="86"/>
      <c r="K17" s="17" t="str">
        <f>IF(I17="secret","✔","")</f>
        <v/>
      </c>
    </row>
    <row r="18" spans="2:17" ht="27" thickBot="1">
      <c r="B18" s="6"/>
      <c r="C18" s="20"/>
      <c r="D18" s="21"/>
      <c r="E18" s="21"/>
      <c r="F18" s="21"/>
      <c r="G18" s="21"/>
      <c r="H18" s="13"/>
      <c r="I18" s="12"/>
      <c r="J18" s="12"/>
      <c r="K18" s="8"/>
    </row>
    <row r="19" spans="2:17" ht="27" thickBot="1">
      <c r="B19" s="6"/>
      <c r="C19" s="20" t="s">
        <v>3</v>
      </c>
      <c r="D19" s="21"/>
      <c r="E19" s="21"/>
      <c r="F19" s="21"/>
      <c r="G19" s="21"/>
      <c r="H19" s="13" t="s">
        <v>7</v>
      </c>
      <c r="I19" s="85"/>
      <c r="J19" s="86"/>
      <c r="K19" s="17" t="str">
        <f>IF(I19="Password","✔","")</f>
        <v/>
      </c>
    </row>
    <row r="20" spans="2:17" ht="27" thickBot="1">
      <c r="B20" s="6"/>
      <c r="C20" s="20"/>
      <c r="D20" s="21"/>
      <c r="E20" s="21"/>
      <c r="F20" s="21"/>
      <c r="G20" s="21"/>
      <c r="H20" s="13"/>
      <c r="I20" s="12"/>
      <c r="J20" s="12"/>
      <c r="K20" s="8"/>
    </row>
    <row r="21" spans="2:17" ht="27" thickBot="1">
      <c r="B21" s="6"/>
      <c r="C21" s="20" t="s">
        <v>4</v>
      </c>
      <c r="D21" s="21"/>
      <c r="E21" s="21"/>
      <c r="F21" s="21"/>
      <c r="G21" s="21"/>
      <c r="H21" s="13" t="s">
        <v>7</v>
      </c>
      <c r="I21" s="85"/>
      <c r="J21" s="86"/>
      <c r="K21" s="17" t="str">
        <f>IF(I21="is","✔","")</f>
        <v/>
      </c>
    </row>
    <row r="22" spans="2:17" ht="27" thickBot="1">
      <c r="B22" s="6"/>
      <c r="C22" s="20"/>
      <c r="D22" s="21"/>
      <c r="E22" s="21"/>
      <c r="F22" s="21"/>
      <c r="G22" s="21"/>
      <c r="H22" s="13"/>
      <c r="I22" s="12"/>
      <c r="J22" s="12"/>
      <c r="K22" s="8"/>
    </row>
    <row r="23" spans="2:17" ht="27" thickBot="1">
      <c r="B23" s="6"/>
      <c r="C23" s="20" t="s">
        <v>5</v>
      </c>
      <c r="D23" s="21"/>
      <c r="E23" s="21"/>
      <c r="F23" s="21"/>
      <c r="G23" s="21"/>
      <c r="H23" s="13" t="s">
        <v>8</v>
      </c>
      <c r="I23" s="85"/>
      <c r="J23" s="86"/>
      <c r="K23" s="17" t="str">
        <f>IF(I23="Skyfall","✔","")</f>
        <v/>
      </c>
    </row>
    <row r="24" spans="2:17" ht="16.5" thickBot="1">
      <c r="B24" s="9"/>
      <c r="C24" s="10"/>
      <c r="D24" s="10"/>
      <c r="E24" s="10"/>
      <c r="F24" s="10"/>
      <c r="G24" s="10"/>
      <c r="H24" s="10"/>
      <c r="I24" s="10"/>
      <c r="J24" s="10"/>
      <c r="K24" s="11"/>
    </row>
    <row r="25" spans="2:17">
      <c r="F25" s="14"/>
    </row>
    <row r="26" spans="2:17" ht="23.25">
      <c r="B26" s="19" t="s">
        <v>11</v>
      </c>
    </row>
    <row r="27" spans="2:17" ht="16.5" thickBot="1"/>
    <row r="28" spans="2:17" ht="15" customHeight="1">
      <c r="B28" s="33"/>
      <c r="C28" s="64"/>
      <c r="D28" s="33"/>
      <c r="E28" s="64"/>
      <c r="F28" s="33"/>
      <c r="G28" s="34"/>
      <c r="H28" s="67"/>
      <c r="I28" s="64"/>
      <c r="J28" s="33"/>
      <c r="K28" s="34"/>
      <c r="L28" s="70"/>
      <c r="M28" s="71"/>
      <c r="N28" s="71"/>
      <c r="O28" s="72"/>
      <c r="P28" s="33"/>
      <c r="Q28" s="34"/>
    </row>
    <row r="29" spans="2:17" ht="15" customHeight="1">
      <c r="B29" s="35"/>
      <c r="C29" s="65"/>
      <c r="D29" s="35"/>
      <c r="E29" s="65"/>
      <c r="F29" s="35"/>
      <c r="G29" s="36"/>
      <c r="H29" s="68"/>
      <c r="I29" s="65"/>
      <c r="J29" s="35"/>
      <c r="K29" s="36"/>
      <c r="L29" s="73"/>
      <c r="M29" s="74"/>
      <c r="N29" s="74"/>
      <c r="O29" s="75"/>
      <c r="P29" s="35"/>
      <c r="Q29" s="36"/>
    </row>
    <row r="30" spans="2:17" ht="15.95" customHeight="1" thickBot="1">
      <c r="B30" s="37"/>
      <c r="C30" s="66"/>
      <c r="D30" s="37"/>
      <c r="E30" s="66"/>
      <c r="F30" s="37"/>
      <c r="G30" s="38"/>
      <c r="H30" s="69"/>
      <c r="I30" s="66"/>
      <c r="J30" s="37"/>
      <c r="K30" s="38"/>
      <c r="L30" s="76"/>
      <c r="M30" s="77"/>
      <c r="N30" s="77"/>
      <c r="O30" s="78"/>
      <c r="P30" s="37"/>
      <c r="Q30" s="38"/>
    </row>
    <row r="31" spans="2:17" ht="15" customHeight="1">
      <c r="B31" s="39" t="str">
        <f>IF(B28="S","*","X")</f>
        <v>X</v>
      </c>
      <c r="C31" s="40"/>
      <c r="D31" s="39" t="str">
        <f>IF(D28="K","*","X")</f>
        <v>X</v>
      </c>
      <c r="E31" s="40"/>
      <c r="F31" s="39" t="str">
        <f>IF(F28="Y","*","X")</f>
        <v>X</v>
      </c>
      <c r="G31" s="40"/>
      <c r="H31" s="39" t="str">
        <f>IF(H28="F","*","X")</f>
        <v>X</v>
      </c>
      <c r="I31" s="40"/>
      <c r="J31" s="39" t="str">
        <f>IF(J28="A","*","X")</f>
        <v>X</v>
      </c>
      <c r="K31" s="40"/>
      <c r="L31" s="48" t="str">
        <f>IF(L28="L","*","X")</f>
        <v>X</v>
      </c>
      <c r="M31" s="49"/>
      <c r="N31" s="49"/>
      <c r="O31" s="50"/>
      <c r="P31" s="39" t="str">
        <f>IF(P28="L","*","X")</f>
        <v>X</v>
      </c>
      <c r="Q31" s="45"/>
    </row>
    <row r="32" spans="2:17" ht="15" customHeight="1">
      <c r="B32" s="41"/>
      <c r="C32" s="42"/>
      <c r="D32" s="41"/>
      <c r="E32" s="42"/>
      <c r="F32" s="41"/>
      <c r="G32" s="42"/>
      <c r="H32" s="41"/>
      <c r="I32" s="42"/>
      <c r="J32" s="41"/>
      <c r="K32" s="42"/>
      <c r="L32" s="51"/>
      <c r="M32" s="52"/>
      <c r="N32" s="52"/>
      <c r="O32" s="53"/>
      <c r="P32" s="41"/>
      <c r="Q32" s="46"/>
    </row>
    <row r="33" spans="2:17" ht="15.95" customHeight="1" thickBot="1">
      <c r="B33" s="43"/>
      <c r="C33" s="44"/>
      <c r="D33" s="43"/>
      <c r="E33" s="44"/>
      <c r="F33" s="43"/>
      <c r="G33" s="44"/>
      <c r="H33" s="43"/>
      <c r="I33" s="44"/>
      <c r="J33" s="43"/>
      <c r="K33" s="44"/>
      <c r="L33" s="54"/>
      <c r="M33" s="55"/>
      <c r="N33" s="55"/>
      <c r="O33" s="56"/>
      <c r="P33" s="43"/>
      <c r="Q33" s="47"/>
    </row>
    <row r="35" spans="2:17" ht="23.25">
      <c r="B35" s="18" t="s">
        <v>12</v>
      </c>
    </row>
    <row r="36" spans="2:17" ht="15" customHeight="1">
      <c r="B36" s="31" t="s">
        <v>13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</row>
    <row r="37" spans="2:17" ht="15.95" customHeight="1" thickBot="1"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</row>
    <row r="38" spans="2:17">
      <c r="B38" s="22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4"/>
    </row>
    <row r="39" spans="2:17">
      <c r="B39" s="25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7"/>
    </row>
    <row r="40" spans="2:17"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7"/>
    </row>
    <row r="41" spans="2:17">
      <c r="B41" s="25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7"/>
    </row>
    <row r="42" spans="2:17">
      <c r="B42" s="25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7"/>
    </row>
    <row r="43" spans="2:17">
      <c r="B43" s="25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7"/>
    </row>
    <row r="44" spans="2:17">
      <c r="B44" s="25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7"/>
    </row>
    <row r="45" spans="2:17">
      <c r="B45" s="25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7"/>
    </row>
    <row r="46" spans="2:17">
      <c r="B46" s="25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7"/>
    </row>
    <row r="47" spans="2:17"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7"/>
    </row>
    <row r="48" spans="2:17">
      <c r="B48" s="25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7"/>
    </row>
    <row r="49" spans="2:17"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7"/>
    </row>
    <row r="50" spans="2:17"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7"/>
    </row>
    <row r="51" spans="2:17">
      <c r="B51" s="25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7"/>
    </row>
    <row r="52" spans="2:17" ht="16.5" thickBot="1">
      <c r="B52" s="28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30"/>
    </row>
  </sheetData>
  <sheetProtection password="CBAF" sheet="1" objects="1" scenarios="1" selectLockedCells="1"/>
  <mergeCells count="41">
    <mergeCell ref="B1:K1"/>
    <mergeCell ref="B2:K2"/>
    <mergeCell ref="I15:J15"/>
    <mergeCell ref="I17:J17"/>
    <mergeCell ref="I19:J19"/>
    <mergeCell ref="J10:K10"/>
    <mergeCell ref="B10:C10"/>
    <mergeCell ref="D10:E10"/>
    <mergeCell ref="F10:G10"/>
    <mergeCell ref="B7:C9"/>
    <mergeCell ref="D7:E9"/>
    <mergeCell ref="F7:G9"/>
    <mergeCell ref="H7:I9"/>
    <mergeCell ref="H10:I10"/>
    <mergeCell ref="B4:C6"/>
    <mergeCell ref="D4:E6"/>
    <mergeCell ref="M10:N10"/>
    <mergeCell ref="M4:N6"/>
    <mergeCell ref="B28:C30"/>
    <mergeCell ref="D28:E30"/>
    <mergeCell ref="F28:G30"/>
    <mergeCell ref="H28:I30"/>
    <mergeCell ref="J28:K30"/>
    <mergeCell ref="L28:O30"/>
    <mergeCell ref="J7:K9"/>
    <mergeCell ref="I21:J21"/>
    <mergeCell ref="I23:J23"/>
    <mergeCell ref="F4:G6"/>
    <mergeCell ref="H4:I6"/>
    <mergeCell ref="J4:K6"/>
    <mergeCell ref="M7:N9"/>
    <mergeCell ref="B38:Q52"/>
    <mergeCell ref="B36:P37"/>
    <mergeCell ref="P28:Q30"/>
    <mergeCell ref="B31:C33"/>
    <mergeCell ref="D31:E33"/>
    <mergeCell ref="F31:G33"/>
    <mergeCell ref="H31:I33"/>
    <mergeCell ref="J31:K33"/>
    <mergeCell ref="P31:Q33"/>
    <mergeCell ref="L31:O33"/>
  </mergeCells>
  <conditionalFormatting sqref="B31:C33">
    <cfRule type="cellIs" dxfId="3" priority="4" operator="equal">
      <formula>"*"</formula>
    </cfRule>
  </conditionalFormatting>
  <conditionalFormatting sqref="B31:Q33">
    <cfRule type="cellIs" dxfId="2" priority="2" operator="equal">
      <formula>"X"</formula>
    </cfRule>
    <cfRule type="cellIs" dxfId="1" priority="3" operator="equal">
      <formula>"*"</formula>
    </cfRule>
  </conditionalFormatting>
  <conditionalFormatting sqref="K15:K23">
    <cfRule type="cellIs" dxfId="0" priority="1" operator="equal">
      <formula>"✔"</formula>
    </cfRule>
  </conditionalFormatting>
  <pageMargins left="0.75" right="0.75" top="1" bottom="1" header="0.5" footer="0.5"/>
  <pageSetup paperSize="9" scale="46" orientation="landscape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2" sqref="E32"/>
    </sheetView>
  </sheetViews>
  <sheetFormatPr defaultColWidth="11" defaultRowHeight="15.7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Hurst</dc:creator>
  <cp:lastModifiedBy>D Hurst</cp:lastModifiedBy>
  <cp:lastPrinted>2012-12-12T12:33:39Z</cp:lastPrinted>
  <dcterms:created xsi:type="dcterms:W3CDTF">2012-12-11T21:04:45Z</dcterms:created>
  <dcterms:modified xsi:type="dcterms:W3CDTF">2012-12-12T16:15:52Z</dcterms:modified>
</cp:coreProperties>
</file>