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Motor\"/>
    </mc:Choice>
  </mc:AlternateContent>
  <xr:revisionPtr revIDLastSave="0" documentId="13_ncr:1_{4109C8E3-B85E-4FBE-BC92-4E230DA66EC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Form Responses 1" sheetId="1" r:id="rId2"/>
  </sheets>
  <calcPr calcId="18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2" i="1" l="1"/>
  <c r="AG2" i="1"/>
  <c r="AF2" i="1"/>
  <c r="AE2" i="1"/>
  <c r="AD2" i="1"/>
  <c r="AC2" i="1"/>
  <c r="AB2" i="1"/>
  <c r="AA2" i="1"/>
  <c r="Y2" i="1"/>
  <c r="X2" i="1"/>
  <c r="U2" i="1"/>
  <c r="T2" i="1"/>
  <c r="R2" i="1"/>
  <c r="Q2" i="1"/>
  <c r="P2" i="1"/>
  <c r="O2" i="1"/>
  <c r="N2" i="1"/>
  <c r="I2" i="1"/>
  <c r="H2" i="1"/>
  <c r="G2" i="1"/>
  <c r="F2" i="1"/>
</calcChain>
</file>

<file path=xl/sharedStrings.xml><?xml version="1.0" encoding="utf-8"?>
<sst xmlns="http://schemas.openxmlformats.org/spreadsheetml/2006/main" count="107" uniqueCount="90">
  <si>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</si>
  <si>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</si>
  <si>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</si>
  <si>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</si>
  <si>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</si>
  <si>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</si>
  <si>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</si>
  <si>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</si>
  <si>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</si>
  <si>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</si>
  <si>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</si>
  <si>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Somsanouk Syyanon</t>
  </si>
  <si>
    <t>somsanouk.s@tanchonggroup.com</t>
  </si>
  <si>
    <t>Tan Chong Motor (Lao) Sole Co., Ltd</t>
  </si>
  <si>
    <t>101-200</t>
  </si>
  <si>
    <t>Increase</t>
  </si>
  <si>
    <t>Replacement</t>
  </si>
  <si>
    <t>Sales, Finance &amp; After sales service</t>
  </si>
  <si>
    <t>Kiettisack</t>
  </si>
  <si>
    <t>kiettisack_vongchanthy@toyota-laos.com</t>
  </si>
  <si>
    <t xml:space="preserve">Toyota Laos </t>
  </si>
  <si>
    <t>10-50</t>
  </si>
  <si>
    <t>Expansion</t>
  </si>
  <si>
    <t xml:space="preserve">Logistics, Admin, Finance, Sales &amp; Marketing, Customer Service </t>
  </si>
  <si>
    <t>Technical Engineer (new graduate)</t>
  </si>
  <si>
    <t>Technical Engineer (1 - 3 years experience)</t>
  </si>
  <si>
    <t>Technical Engineer (4 - 6 years experience)</t>
  </si>
  <si>
    <t>Technical Engineer (7 years experience)</t>
  </si>
  <si>
    <t>Sale Officer (new graduate)</t>
  </si>
  <si>
    <t>Sale Officer (1 - 3 years experience)</t>
  </si>
  <si>
    <t>Sale Officer (4 - 6 years experience)</t>
  </si>
  <si>
    <t>Sale Officer (7 years experience)</t>
  </si>
  <si>
    <t>Marketing Officer (new graduate)</t>
  </si>
  <si>
    <t>Marketing Officer (1 - 3 years experience)</t>
  </si>
  <si>
    <t>Marketing Officer (4 - 6 years experience)</t>
  </si>
  <si>
    <t>Marketing Officer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</si>
  <si>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</si>
  <si>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</si>
  <si>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</si>
  <si>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</si>
  <si>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</si>
  <si>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</si>
  <si>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</si>
  <si>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</si>
  <si>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IT Officer (new graduate)</t>
  </si>
  <si>
    <t>IT Officer (1 - 3 years experience)</t>
  </si>
  <si>
    <t>IT Officer (4 - 6 years experience)</t>
  </si>
  <si>
    <t>IT Officer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</si>
  <si>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</si>
  <si>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</si>
  <si>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</si>
  <si>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</si>
  <si>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After Sale Service Officer (new graduate)</t>
  </si>
  <si>
    <t>After Sale Service Officer (1 - 3 years experience)</t>
  </si>
  <si>
    <t>After Sale Service Officer (4 - 6 years experience)</t>
  </si>
  <si>
    <t>After Sale Service Officer (7 years experience)</t>
  </si>
  <si>
    <t>Average of IT Officer (1 - 3 years experience)</t>
  </si>
  <si>
    <t>Average of IT Officer (4 - 6 years experience)</t>
  </si>
  <si>
    <t>Average of IT Officer (7 years experience)</t>
  </si>
  <si>
    <t>Communication Skills</t>
  </si>
  <si>
    <t xml:space="preserve"> Technical Knowledge</t>
  </si>
  <si>
    <t xml:space="preserve"> Teamwork and Collaboration</t>
  </si>
  <si>
    <t xml:space="preserve"> Problem Solving</t>
  </si>
  <si>
    <t xml:space="preserve"> Self-Management and Initiative</t>
  </si>
  <si>
    <t xml:space="preserve"> Critical and Creative Thinking</t>
  </si>
  <si>
    <t xml:space="preserve"> Global Fluency &amp; Perspective</t>
  </si>
  <si>
    <t xml:space="preserve"> Flexibility / Adaptability</t>
  </si>
  <si>
    <t xml:space="preserve"> Leadership / Management Skills</t>
  </si>
  <si>
    <t xml:space="preserve"> Self-confidence</t>
  </si>
  <si>
    <t xml:space="preserve"> Languages</t>
  </si>
  <si>
    <t xml:space="preserve"> Public Speaking</t>
  </si>
  <si>
    <t xml:space="preserve"> Sales and Marketing Skills</t>
  </si>
  <si>
    <t xml:space="preserve"> Computer / IT Literacy</t>
  </si>
  <si>
    <t xml:space="preserve"> Time Management</t>
  </si>
  <si>
    <t xml:space="preserve"> Persuasion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</si>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</sst>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1.469534374999" createdVersion="6" refreshedVersion="6" minRefreshableVersion="3" recordCount="2" xr:uid="{6FCD7F77-8D1E-49AA-BCCF-03FCE85E474E}">
  <cacheSource type="worksheet">
    <worksheetSource name="Table1"/>
  </cacheSource>
  <cacheFields count="43">
    <cacheField name="Timestamp" numFmtId="164">
      <sharedItems containsSemiMixedTypes="0" containsNonDate="0" containsDate="1" containsString="0" minDate="2019-06-07T15:55:54" maxDate="2019-06-20T08:57:47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Technical Engineer (new graduate)" numFmtId="0">
      <sharedItems containsSemiMixedTypes="0" containsString="0" containsNumber="1" containsInteger="1" minValue="175" maxValue="400"/>
    </cacheField>
    <cacheField name="Technical Engineer (1 - 3 years experience)" numFmtId="0">
      <sharedItems containsSemiMixedTypes="0" containsString="0" containsNumber="1" containsInteger="1" minValue="250" maxValue="600"/>
    </cacheField>
    <cacheField name="Technical Engineer (4 - 6 years experience)" numFmtId="0">
      <sharedItems containsSemiMixedTypes="0" containsString="0" containsNumber="1" containsInteger="1" minValue="350" maxValue="1300"/>
    </cacheField>
    <cacheField name="Technical Engineer (7 years experience)" numFmtId="0">
      <sharedItems containsSemiMixedTypes="0" containsString="0" containsNumber="1" containsInteger="1" minValue="500" maxValue="2800"/>
    </cacheField>
    <cacheField name="Sale Officer (new graduate)" numFmtId="0">
      <sharedItems containsSemiMixedTypes="0" containsString="0" containsNumber="1" containsInteger="1" minValue="150" maxValue="400"/>
    </cacheField>
    <cacheField name="Sale Officer (1 - 3 years experience)" numFmtId="0">
      <sharedItems containsSemiMixedTypes="0" containsString="0" containsNumber="1" containsInteger="1" minValue="150" maxValue="600"/>
    </cacheField>
    <cacheField name="Sale Officer (4 - 6 years experience)" numFmtId="0">
      <sharedItems containsSemiMixedTypes="0" containsString="0" containsNumber="1" containsInteger="1" minValue="150" maxValue="800"/>
    </cacheField>
    <cacheField name="Sale Officer (7 years experience)" numFmtId="0">
      <sharedItems containsSemiMixedTypes="0" containsString="0" containsNumber="1" containsInteger="1" minValue="150" maxValue="1000"/>
    </cacheField>
    <cacheField name="Marketing Officer (new graduate)" numFmtId="0">
      <sharedItems containsSemiMixedTypes="0" containsString="0" containsNumber="1" containsInteger="1" minValue="275" maxValue="400"/>
    </cacheField>
    <cacheField name="Marketing Officer (1 - 3 years experience)" numFmtId="0">
      <sharedItems containsSemiMixedTypes="0" containsString="0" containsNumber="1" containsInteger="1" minValue="350" maxValue="600"/>
    </cacheField>
    <cacheField name="Marketing Officer (4 - 6 years experience)" numFmtId="0">
      <sharedItems containsSemiMixedTypes="0" containsString="0" containsNumber="1" containsInteger="1" minValue="500" maxValue="800"/>
    </cacheField>
    <cacheField name="Marketing Officer (7 years experience)" numFmtId="0">
      <sharedItems containsSemiMixedTypes="0" containsString="0" containsNumber="1" containsInteger="1" minValue="700" maxValue="1000"/>
    </cacheField>
    <cacheField name="Human Resources Officer (new graduate)" numFmtId="0">
      <sharedItems containsSemiMixedTypes="0" containsString="0" containsNumber="1" containsInteger="1" minValue="275" maxValue="400"/>
    </cacheField>
    <cacheField name="Human Resources Officer (1 - 3 years experience)" numFmtId="0">
      <sharedItems containsSemiMixedTypes="0" containsString="0" containsNumber="1" containsInteger="1" minValue="400" maxValue="600"/>
    </cacheField>
    <cacheField name="Human Resources Officer (4 - 6 years experience)" numFmtId="0">
      <sharedItems containsSemiMixedTypes="0" containsString="0" containsNumber="1" containsInteger="1" minValue="500" maxValue="800"/>
    </cacheField>
    <cacheField name="Human Resources Officer (7 years experience)" numFmtId="0">
      <sharedItems containsSemiMixedTypes="0" containsString="0" containsNumber="1" containsInteger="1" minValue="800" maxValue="1000"/>
    </cacheField>
    <cacheField name="Finance Officer (new graduate)" numFmtId="0">
      <sharedItems containsSemiMixedTypes="0" containsString="0" containsNumber="1" containsInteger="1" minValue="350" maxValue="400"/>
    </cacheField>
    <cacheField name="Finance Officer (1 - 3 years experience)" numFmtId="0">
      <sharedItems containsSemiMixedTypes="0" containsString="0" containsNumber="1" containsInteger="1" minValue="400" maxValue="600"/>
    </cacheField>
    <cacheField name="Finance Officer (4 - 6 years experience)" numFmtId="0">
      <sharedItems containsSemiMixedTypes="0" containsString="0" containsNumber="1" containsInteger="1" minValue="500" maxValue="800"/>
    </cacheField>
    <cacheField name="Finance Officer (7 years experience)" numFmtId="0">
      <sharedItems containsSemiMixedTypes="0" containsString="0" containsNumber="1" containsInteger="1" minValue="1000" maxValue="1050"/>
    </cacheField>
    <cacheField name="IT Officer (new graduate)" numFmtId="0">
      <sharedItems containsSemiMixedTypes="0" containsString="0" containsNumber="1" containsInteger="1" minValue="300" maxValue="400"/>
    </cacheField>
    <cacheField name="IT Officer (1 - 3 years experience)" numFmtId="0">
      <sharedItems containsSemiMixedTypes="0" containsString="0" containsNumber="1" containsInteger="1" minValue="350" maxValue="700"/>
    </cacheField>
    <cacheField name="IT Officer (4 - 6 years experience)" numFmtId="0">
      <sharedItems containsSemiMixedTypes="0" containsString="0" containsNumber="1" containsInteger="1" minValue="500" maxValue="900"/>
    </cacheField>
    <cacheField name="IT Officer (7 years experience)" numFmtId="0">
      <sharedItems containsSemiMixedTypes="0" containsString="0" containsNumber="1" containsInteger="1" minValue="700" maxValue="1300"/>
    </cacheField>
    <cacheField name="Administrative Officer (new graduate)" numFmtId="0">
      <sharedItems containsSemiMixedTypes="0" containsString="0" containsNumber="1" containsInteger="1" minValue="275" maxValue="400"/>
    </cacheField>
    <cacheField name="Administrative Officer (1 - 3 years experience)" numFmtId="0">
      <sharedItems containsSemiMixedTypes="0" containsString="0" containsNumber="1" containsInteger="1" minValue="350" maxValue="600"/>
    </cacheField>
    <cacheField name="Administrative Officer (4 - 6 years experience)" numFmtId="0">
      <sharedItems containsSemiMixedTypes="0" containsString="0" containsNumber="1" containsInteger="1" minValue="500" maxValue="800"/>
    </cacheField>
    <cacheField name="Administrative Officer (7 years experience)" numFmtId="0">
      <sharedItems containsSemiMixedTypes="0" containsString="0" containsNumber="1" containsInteger="1" minValue="700" maxValue="1000"/>
    </cacheField>
    <cacheField name="After Sale Service Officer (new graduate)" numFmtId="0">
      <sharedItems containsSemiMixedTypes="0" containsString="0" containsNumber="1" containsInteger="1" minValue="250" maxValue="400"/>
    </cacheField>
    <cacheField name="After Sale Service Officer (1 - 3 years experience)" numFmtId="0">
      <sharedItems containsSemiMixedTypes="0" containsString="0" containsNumber="1" containsInteger="1" minValue="350" maxValue="600"/>
    </cacheField>
    <cacheField name="After Sale Service Officer (4 - 6 years experience)" numFmtId="0">
      <sharedItems containsSemiMixedTypes="0" containsString="0" containsNumber="1" containsInteger="1" minValue="400" maxValue="800"/>
    </cacheField>
    <cacheField name="After Sale Service Officer (7 years experience)" numFmtId="0">
      <sharedItems containsSemiMixedTypes="0" containsString="0" containsNumber="1" containsInteger="1" minValue="550" maxValue="1000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/>
    </cacheField>
    <cacheField name="Please indicate job functions that your Company or Organization plan to hire or increase in next 6 to 12 months" numFmtId="0">
      <sharedItems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d v="2019-06-07T15:55:54"/>
    <s v="Somsanouk Syyanon"/>
    <s v="somsanouk.s@tanchonggroup.com"/>
    <s v="Tan Chong Motor (Lao) Sole Co., Ltd"/>
    <s v="101-200"/>
    <n v="175"/>
    <n v="250"/>
    <n v="350"/>
    <n v="500"/>
    <n v="150"/>
    <n v="150"/>
    <n v="150"/>
    <n v="150"/>
    <n v="275"/>
    <n v="350"/>
    <n v="500"/>
    <n v="700"/>
    <n v="275"/>
    <n v="400"/>
    <n v="500"/>
    <n v="800"/>
    <n v="350"/>
    <n v="400"/>
    <n v="500"/>
    <n v="1050"/>
    <n v="300"/>
    <n v="350"/>
    <n v="500"/>
    <n v="700"/>
    <n v="275"/>
    <n v="350"/>
    <n v="500"/>
    <n v="700"/>
    <n v="250"/>
    <n v="350"/>
    <n v="400"/>
    <n v="550"/>
    <s v="Increase"/>
    <s v="Replacement"/>
    <s v="Sales, Finance &amp; After sales service"/>
    <m/>
    <m/>
    <s v="Communication Skills, Technical Knowledge, Teamwork and Collaboration, Problem Solving, Self-Management and Initiative, Critical and Creative Thinking, Global Fluency &amp; Perspective, Flexibility / Adaptability, Leadership / Management Skills, Self-confidence, Languages, Public Speaking, Sales and Marketing Skills, Computer / IT Literacy, Time Management, Persuasion"/>
  </r>
  <r>
    <d v="2019-06-20T08:57:47"/>
    <s v="Kiettisack"/>
    <s v="kiettisack_vongchanthy@toyota-laos.com"/>
    <s v="Toyota Laos "/>
    <s v="10-50"/>
    <n v="400"/>
    <n v="600"/>
    <n v="1300"/>
    <n v="2800"/>
    <n v="400"/>
    <n v="600"/>
    <n v="800"/>
    <n v="1000"/>
    <n v="400"/>
    <n v="600"/>
    <n v="800"/>
    <n v="1000"/>
    <n v="400"/>
    <n v="600"/>
    <n v="800"/>
    <n v="1000"/>
    <n v="400"/>
    <n v="600"/>
    <n v="800"/>
    <n v="1000"/>
    <n v="400"/>
    <n v="700"/>
    <n v="900"/>
    <n v="1300"/>
    <n v="400"/>
    <n v="600"/>
    <n v="800"/>
    <n v="1000"/>
    <n v="400"/>
    <n v="600"/>
    <n v="800"/>
    <n v="1000"/>
    <s v="Increase"/>
    <s v="Expansion"/>
    <s v="Logistics, Admin, Finance, Sales &amp; Marketing, Customer Service "/>
    <m/>
    <m/>
    <s v="Communication Skills, Technical Knowledge, Teamwork and Collaboration, Problem Solving, Self-Management and Initiative, Critical and Creative Thinking, Global Fluency &amp; Perspective, Flexibility / Adaptability, Leadership / Management Skills, Self-confidence, Languages, Public Speaking, Sales and Marketing Skills, Computer / IT Literacy, Time Management, Persuas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2971F-4907-42D2-BAF3-458BFDB84C1F}" name="RawData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/>
  <pivotFields count="4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IT Officer (1 - 3 years experience)" fld="26" subtotal="average" baseField="0" baseItem="0"/>
    <dataField name="Average of IT Officer (4 - 6 years experience)" fld="27" subtotal="average" baseField="0" baseItem="1"/>
    <dataField name="Average of IT Officer (7 years experience)" fld="28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40A19-8CFD-4F14-BB8C-4EFA57138DF2}" name="Table1" displayName="Table1" ref="A1:BF3" totalsRowShown="0" dataDxfId="56">
  <autoFilter ref="A1:BF3" xr:uid="{DC418DD5-9D12-4928-A139-8A9F99D328A3}"/>
  <tableColumns count="58">
    <tableColumn id="1" xr3:uid="{92A20581-0511-4A16-AB63-2985D0541E35}" name="Timestamp" dataDxfId="55"/>
    <tableColumn id="2" xr3:uid="{B6CD4BA9-E400-496C-89D7-4775B55FC170}" name="Your Name" dataDxfId="54"/>
    <tableColumn id="3" xr3:uid="{0367FC2B-D537-4CBC-B507-0922CE4B8520}" name="Your Email" dataDxfId="53"/>
    <tableColumn id="4" xr3:uid="{9F526F17-6834-4B16-A45F-56C6CB363C1B}" name="Company or Organization name" dataDxfId="52"/>
    <tableColumn id="5" xr3:uid="{B0AB3C7C-59A8-4E6E-B9F6-CB5BF86BA4C4}" name="Number of employee (Full-time equivalent)" dataDxfId="51"/>
    <tableColumn id="6" xr3:uid="{689FE75C-F424-41BB-805E-A2B7833354AC}" name="Technical Engineer (new graduate)" dataDxfId="50"/>
    <tableColumn id="7" xr3:uid="{BCE62EA8-09F8-4D88-B224-E288225340CE}" name="Technical Engineer (1 - 3 years experience)" dataDxfId="49"/>
    <tableColumn id="8" xr3:uid="{93883707-C380-4544-8AF6-87C5E0C3B860}" name="Technical Engineer (4 - 6 years experience)" dataDxfId="48"/>
    <tableColumn id="9" xr3:uid="{D24B71F3-52AE-4420-9DB6-2066212C5723}" name="Technical Engineer (7 years experience)" dataDxfId="47"/>
    <tableColumn id="10" xr3:uid="{082EA8F3-FDFC-4D2F-B1AE-7221908E79CD}" name="Sale Officer (new graduate)" dataDxfId="46"/>
    <tableColumn id="11" xr3:uid="{D201C7C0-F9E1-4151-8110-DA71F1BF2032}" name="Sale Officer (1 - 3 years experience)" dataDxfId="45"/>
    <tableColumn id="12" xr3:uid="{7F799196-9645-4B65-839C-2B70F5234380}" name="Sale Officer (4 - 6 years experience)" dataDxfId="44"/>
    <tableColumn id="13" xr3:uid="{CA10B77E-2BBC-4D14-BFA4-F2F893D89E87}" name="Sale Officer (7 years experience)" dataDxfId="43"/>
    <tableColumn id="14" xr3:uid="{130C1036-1263-4A76-B18E-DCB0D7FF714E}" name="Marketing Officer (new graduate)" dataDxfId="42"/>
    <tableColumn id="15" xr3:uid="{BAE84346-D349-4D88-91AF-330A079813DD}" name="Marketing Officer (1 - 3 years experience)" dataDxfId="41"/>
    <tableColumn id="16" xr3:uid="{A1A43C40-43D4-457B-8B37-181198EB90FE}" name="Marketing Officer (4 - 6 years experience)" dataDxfId="40"/>
    <tableColumn id="17" xr3:uid="{F3AEF1FF-EEF3-4CB4-B5C7-2392898970A6}" name="Marketing Officer (7 years experience)" dataDxfId="39"/>
    <tableColumn id="18" xr3:uid="{EA8BE778-1DF1-4A44-A45B-CAB6EBE6D722}" name="Human Resources Officer (new graduate)" dataDxfId="38"/>
    <tableColumn id="19" xr3:uid="{54CE66C3-24C6-4F5C-AA98-8FFA10D8EDCE}" name="Human Resources Officer (1 - 3 years experience)" dataDxfId="37"/>
    <tableColumn id="20" xr3:uid="{5A3E719A-55B4-43ED-AA8D-E5953D32A69E}" name="Human Resources Officer (4 - 6 years experience)" dataDxfId="36"/>
    <tableColumn id="21" xr3:uid="{0435B872-AF73-4970-BEE0-072D4A8D8AB9}" name="Human Resources Officer (7 years experience)" dataDxfId="35"/>
    <tableColumn id="22" xr3:uid="{121E39B2-6F13-429A-86C0-CFD404A4AC39}" name="Finance Officer (new graduate)" dataDxfId="34"/>
    <tableColumn id="23" xr3:uid="{CAE9618A-0B6C-48FA-9924-375C61A506CB}" name="Finance Officer (1 - 3 years experience)" dataDxfId="33"/>
    <tableColumn id="24" xr3:uid="{007258A4-6C82-42EA-8908-44D732135675}" name="Finance Officer (4 - 6 years experience)" dataDxfId="32"/>
    <tableColumn id="25" xr3:uid="{3B26EA33-0A43-4669-B95A-D3F0A32B6C2D}" name="Finance Officer (7 years experience)" dataDxfId="31"/>
    <tableColumn id="26" xr3:uid="{0D10AF1C-B755-43F2-803F-9CE60A7F8ECB}" name="IT Officer (new graduate)" dataDxfId="30"/>
    <tableColumn id="27" xr3:uid="{DB73B09B-D1BF-4927-886B-33B4F2CF576C}" name="IT Officer (1 - 3 years experience)" dataDxfId="29"/>
    <tableColumn id="28" xr3:uid="{E6C819C9-4B4A-433A-9B9E-8898417D7FCE}" name="IT Officer (4 - 6 years experience)" dataDxfId="28"/>
    <tableColumn id="29" xr3:uid="{0017B55A-28B7-4F74-B33F-5B1BB9BE5417}" name="IT Officer (7 years experience)" dataDxfId="27"/>
    <tableColumn id="30" xr3:uid="{7E93B163-B2AC-4984-BB17-4F14B373F46D}" name="Administrative Officer (new graduate)" dataDxfId="26"/>
    <tableColumn id="31" xr3:uid="{AA606AF2-6DC8-40A7-83AC-AE796377A6EB}" name="Administrative Officer (1 - 3 years experience)" dataDxfId="25"/>
    <tableColumn id="32" xr3:uid="{7F5F27D5-7D52-4205-848A-7C1715AB02B0}" name="Administrative Officer (4 - 6 years experience)" dataDxfId="24"/>
    <tableColumn id="33" xr3:uid="{91F13D9D-39DC-4614-A908-213CCBAB24E2}" name="Administrative Officer (7 years experience)" dataDxfId="23"/>
    <tableColumn id="34" xr3:uid="{C88B1C2A-CAC6-4575-97A6-66C659E80CED}" name="After Sale Service Officer (new graduate)" dataDxfId="22"/>
    <tableColumn id="35" xr3:uid="{AF274E1E-236C-4C12-9A58-26052EACEBBC}" name="After Sale Service Officer (1 - 3 years experience)" dataDxfId="21"/>
    <tableColumn id="36" xr3:uid="{275B0E3E-E370-491D-94A1-C02292EC3C7B}" name="After Sale Service Officer (4 - 6 years experience)" dataDxfId="20"/>
    <tableColumn id="37" xr3:uid="{E13E6A30-386F-4FFF-8073-409730605B3C}" name="After Sale Service Officer (7 years experience)" dataDxfId="19"/>
    <tableColumn id="38" xr3:uid="{C0C578DC-1EAC-4CBB-BB27-7464933A56FD}" name="Does your Company or Organization plan to increase or decrease headcount in next 6 to 12 months?" dataDxfId="18"/>
    <tableColumn id="39" xr3:uid="{05F48B25-6790-4ED1-A0CE-4EF8B1C71D9E}" name="Why does your Company or Organization increase the headcount?" dataDxfId="17"/>
    <tableColumn id="40" xr3:uid="{40A2FD29-21DD-4CFE-BF9B-5BE41E013A37}" name="Please indicate job functions that your Company or Organization plan to hire or increase in next 6 to 12 months" dataDxfId="16"/>
    <tableColumn id="41" xr3:uid="{34939E51-CEA5-4027-AF01-D79A04359DA4}" name="Why does your Company or Organization decrease the headcount?"/>
    <tableColumn id="42" xr3:uid="{ADD865CB-AC4C-4BCC-B15F-559BD809EB66}" name="Please indicate job functions that your Company or Organization plan to decrease in next 6 to 12 months"/>
    <tableColumn id="43" xr3:uid="{172C2AFA-E7CB-47E8-8C11-900E90870347}" name="What kind of skills does your Company or Organization require?" dataDxfId="15"/>
    <tableColumn id="44" xr3:uid="{4BF7B3EA-515F-4FA7-BFC4-078679B3ABBC}" name="Column1" dataDxfId="14"/>
    <tableColumn id="45" xr3:uid="{78CAAAFF-34B1-4668-A622-E86D1E7408FE}" name="Column2" dataDxfId="13"/>
    <tableColumn id="46" xr3:uid="{DA41940C-64BA-4AB5-82A6-B75E81D0DEA1}" name="Column3" dataDxfId="12"/>
    <tableColumn id="47" xr3:uid="{90E157EF-DDB0-47E4-8749-F40921F0AF53}" name="Column4" dataDxfId="11"/>
    <tableColumn id="48" xr3:uid="{BA181396-9EBB-4530-98F7-76DE1610F8AA}" name="Column5" dataDxfId="10"/>
    <tableColumn id="49" xr3:uid="{2EA293AA-6200-45BA-8D26-8A200CAB9B99}" name="Column6" dataDxfId="9"/>
    <tableColumn id="50" xr3:uid="{05B18D4F-0492-45F5-8199-98835BDE10C6}" name="Column7" dataDxfId="8"/>
    <tableColumn id="51" xr3:uid="{70FCFBF4-4093-4564-8B43-FD1F3CB87199}" name="Column8" dataDxfId="7"/>
    <tableColumn id="52" xr3:uid="{BA138E35-E8E0-417D-A63A-DE1E680F147F}" name="Column9" dataDxfId="6"/>
    <tableColumn id="53" xr3:uid="{330E15C2-F0AF-4D34-BAA5-A281EE08D601}" name="Column10" dataDxfId="5"/>
    <tableColumn id="54" xr3:uid="{C3FEBD73-D6C2-41E0-A35B-EEB34FDC0E0B}" name="Column11" dataDxfId="4"/>
    <tableColumn id="55" xr3:uid="{8C5F39CD-A34E-486A-A330-6171FAED10B1}" name="Column12" dataDxfId="3"/>
    <tableColumn id="56" xr3:uid="{1E7E3444-259C-4B35-87BE-51F5AC6E08D9}" name="Column13" dataDxfId="2"/>
    <tableColumn id="57" xr3:uid="{D561239D-36C8-4BAD-8F4C-E093F941A8F2}" name="Column14" dataDxfId="1"/>
    <tableColumn id="58" xr3:uid="{36A869A0-C127-46B3-9E3D-2F316B72B793}" name="Column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0473-8623-4CE5-97C5-F830D37A99D6}">
  <dimension ref="A3:C4"/>
  <sheetViews>
    <sheetView workbookViewId="0">
      <selection activeCell="A8" sqref="A8"/>
    </sheetView>
  </sheetViews>
  <sheetFormatPr defaultRowHeight="12.75" x14ac:dyDescent="0.2"/>
  <cols>
    <col min="1" max="2" width="42.5703125" bestFit="1" customWidth="1"/>
    <col min="3" max="3" width="39.7109375" bestFit="1" customWidth="1"/>
  </cols>
  <sheetData>
    <row r="3" spans="1:3" x14ac:dyDescent="0.2">
      <c r="A3" t="s">
        <v>56</v>
      </c>
      <c r="B3" t="s">
        <v>57</v>
      </c>
      <c r="C3" t="s">
        <v>58</v>
      </c>
    </row>
    <row r="4" spans="1:3" x14ac:dyDescent="0.2">
      <c r="A4" s="3">
        <v>525</v>
      </c>
      <c r="B4" s="3">
        <v>700</v>
      </c>
      <c r="C4" s="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3"/>
  <sheetViews>
    <sheetView tabSelected="1" topLeftCell="AW1" workbookViewId="0">
      <pane ySplit="1" topLeftCell="A2" activePane="bottomLeft" state="frozen"/>
      <selection pane="bottomLeft" activeCell="AQ3" sqref="AQ3:BF3"/>
    </sheetView>
  </sheetViews>
  <sheetFormatPr defaultColWidth="14.42578125" defaultRowHeight="15.75" customHeight="1" x14ac:dyDescent="0.2"/>
  <cols>
    <col min="1" max="3" width="21.5703125" customWidth="1"/>
    <col min="4" max="4" width="32.140625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37.14062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40.28515625" customWidth="1"/>
    <col min="19" max="20" width="47.7109375" customWidth="1"/>
    <col min="21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40.42578125" customWidth="1"/>
    <col min="35" max="36" width="47.85546875" customWidth="1"/>
    <col min="37" max="37" width="51.28515625" bestFit="1" customWidth="1"/>
    <col min="38" max="38" width="73.42578125" customWidth="1"/>
    <col min="39" max="39" width="63.42578125" customWidth="1"/>
    <col min="40" max="40" width="73.42578125" customWidth="1"/>
    <col min="41" max="41" width="64" customWidth="1"/>
    <col min="42" max="42" width="73.42578125" customWidth="1"/>
    <col min="43" max="43" width="61.140625" customWidth="1"/>
    <col min="44" max="49" width="21.5703125" customWidth="1"/>
  </cols>
  <sheetData>
    <row r="1" spans="1:58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</row>
    <row r="2" spans="1:58" ht="15.75" customHeight="1" x14ac:dyDescent="0.2">
      <c r="A2" s="1">
        <v>43623.663814409723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f>(150+200)/2</f>
        <v>175</v>
      </c>
      <c r="G2" s="2">
        <f>(200+300)/2</f>
        <v>250</v>
      </c>
      <c r="H2" s="2">
        <f>(300+400)/2</f>
        <v>350</v>
      </c>
      <c r="I2" s="2">
        <f>(400+600)/2</f>
        <v>500</v>
      </c>
      <c r="J2" s="2">
        <v>150</v>
      </c>
      <c r="K2" s="2">
        <v>150</v>
      </c>
      <c r="L2" s="2">
        <v>150</v>
      </c>
      <c r="M2" s="2">
        <v>150</v>
      </c>
      <c r="N2" s="2">
        <f>(250+300)/2</f>
        <v>275</v>
      </c>
      <c r="O2" s="2">
        <f>(300+400)/2</f>
        <v>350</v>
      </c>
      <c r="P2" s="2">
        <f>(400+600)/2</f>
        <v>500</v>
      </c>
      <c r="Q2" s="2">
        <f>(600+800)/2</f>
        <v>700</v>
      </c>
      <c r="R2" s="2">
        <f>(250+300)/2</f>
        <v>275</v>
      </c>
      <c r="S2" s="2">
        <v>400</v>
      </c>
      <c r="T2" s="2">
        <f>(400+600)/2</f>
        <v>500</v>
      </c>
      <c r="U2" s="2">
        <f>(600+1000)/2</f>
        <v>800</v>
      </c>
      <c r="V2" s="2">
        <v>350</v>
      </c>
      <c r="W2" s="2">
        <v>400</v>
      </c>
      <c r="X2" s="2">
        <f>(400+600)/2</f>
        <v>500</v>
      </c>
      <c r="Y2" s="2">
        <f>(600+1500)/2</f>
        <v>1050</v>
      </c>
      <c r="Z2" s="2">
        <v>300</v>
      </c>
      <c r="AA2" s="2">
        <f>(300+400)/2</f>
        <v>350</v>
      </c>
      <c r="AB2" s="2">
        <f>(400+600)/2</f>
        <v>500</v>
      </c>
      <c r="AC2" s="2">
        <f>(600+800)/2</f>
        <v>700</v>
      </c>
      <c r="AD2" s="2">
        <f>(250+300)/2</f>
        <v>275</v>
      </c>
      <c r="AE2" s="2">
        <f>(300+400)/2</f>
        <v>350</v>
      </c>
      <c r="AF2" s="2">
        <f>(400+600)/2</f>
        <v>500</v>
      </c>
      <c r="AG2" s="2">
        <f>(600+800)/2</f>
        <v>700</v>
      </c>
      <c r="AH2" s="2">
        <v>250</v>
      </c>
      <c r="AI2" s="2">
        <v>350</v>
      </c>
      <c r="AJ2" s="2">
        <v>400</v>
      </c>
      <c r="AK2" s="2">
        <f>(500+600)/2</f>
        <v>550</v>
      </c>
      <c r="AL2" s="2" t="s">
        <v>15</v>
      </c>
      <c r="AM2" s="2" t="s">
        <v>16</v>
      </c>
      <c r="AN2" s="2" t="s">
        <v>17</v>
      </c>
      <c r="AQ2" s="2" t="s">
        <v>59</v>
      </c>
      <c r="AR2" s="2" t="s">
        <v>60</v>
      </c>
      <c r="AS2" s="2" t="s">
        <v>61</v>
      </c>
      <c r="AT2" s="2" t="s">
        <v>62</v>
      </c>
      <c r="AU2" s="2" t="s">
        <v>63</v>
      </c>
      <c r="AV2" s="2" t="s">
        <v>64</v>
      </c>
      <c r="AW2" s="2" t="s">
        <v>65</v>
      </c>
      <c r="AX2" s="2" t="s">
        <v>66</v>
      </c>
      <c r="AY2" s="2" t="s">
        <v>67</v>
      </c>
      <c r="AZ2" s="2" t="s">
        <v>68</v>
      </c>
      <c r="BA2" s="2" t="s">
        <v>69</v>
      </c>
      <c r="BB2" s="2" t="s">
        <v>70</v>
      </c>
      <c r="BC2" s="2" t="s">
        <v>71</v>
      </c>
      <c r="BD2" s="2" t="s">
        <v>72</v>
      </c>
      <c r="BE2" s="2" t="s">
        <v>73</v>
      </c>
      <c r="BF2" s="2" t="s">
        <v>74</v>
      </c>
    </row>
    <row r="3" spans="1:58" ht="15.75" customHeight="1" x14ac:dyDescent="0.2">
      <c r="A3" s="1">
        <v>43636.373459131944</v>
      </c>
      <c r="B3" s="2" t="s">
        <v>18</v>
      </c>
      <c r="C3" s="2" t="s">
        <v>19</v>
      </c>
      <c r="D3" s="2" t="s">
        <v>20</v>
      </c>
      <c r="E3" s="2" t="s">
        <v>21</v>
      </c>
      <c r="F3" s="2">
        <v>400</v>
      </c>
      <c r="G3" s="2">
        <v>600</v>
      </c>
      <c r="H3" s="2">
        <v>1300</v>
      </c>
      <c r="I3" s="2">
        <v>2800</v>
      </c>
      <c r="J3" s="2">
        <v>400</v>
      </c>
      <c r="K3" s="2">
        <v>600</v>
      </c>
      <c r="L3" s="2">
        <v>800</v>
      </c>
      <c r="M3" s="2">
        <v>1000</v>
      </c>
      <c r="N3" s="2">
        <v>400</v>
      </c>
      <c r="O3" s="2">
        <v>600</v>
      </c>
      <c r="P3" s="2">
        <v>800</v>
      </c>
      <c r="Q3" s="2">
        <v>1000</v>
      </c>
      <c r="R3" s="2">
        <v>400</v>
      </c>
      <c r="S3" s="2">
        <v>600</v>
      </c>
      <c r="T3" s="2">
        <v>800</v>
      </c>
      <c r="U3" s="2">
        <v>1000</v>
      </c>
      <c r="V3" s="2">
        <v>400</v>
      </c>
      <c r="W3" s="2">
        <v>600</v>
      </c>
      <c r="X3" s="2">
        <v>800</v>
      </c>
      <c r="Y3" s="2">
        <v>1000</v>
      </c>
      <c r="Z3" s="2">
        <v>400</v>
      </c>
      <c r="AA3" s="2">
        <v>700</v>
      </c>
      <c r="AB3" s="2">
        <v>900</v>
      </c>
      <c r="AC3" s="2">
        <v>1300</v>
      </c>
      <c r="AD3" s="2">
        <v>400</v>
      </c>
      <c r="AE3" s="2">
        <v>600</v>
      </c>
      <c r="AF3" s="2">
        <v>800</v>
      </c>
      <c r="AG3" s="2">
        <v>1000</v>
      </c>
      <c r="AH3" s="2">
        <v>400</v>
      </c>
      <c r="AI3" s="2">
        <v>600</v>
      </c>
      <c r="AJ3" s="2">
        <v>800</v>
      </c>
      <c r="AK3" s="2">
        <v>1000</v>
      </c>
      <c r="AL3" s="2" t="s">
        <v>15</v>
      </c>
      <c r="AM3" s="2" t="s">
        <v>22</v>
      </c>
      <c r="AN3" s="2" t="s">
        <v>23</v>
      </c>
      <c r="AQ3" s="2" t="s">
        <v>59</v>
      </c>
      <c r="AR3" s="2" t="s">
        <v>60</v>
      </c>
      <c r="AS3" s="2" t="s">
        <v>61</v>
      </c>
      <c r="AT3" s="2" t="s">
        <v>62</v>
      </c>
      <c r="AU3" s="2" t="s">
        <v>63</v>
      </c>
      <c r="AV3" s="2" t="s">
        <v>64</v>
      </c>
      <c r="AW3" s="2" t="s">
        <v>65</v>
      </c>
      <c r="AX3" s="2" t="s">
        <v>66</v>
      </c>
      <c r="AY3" s="2" t="s">
        <v>67</v>
      </c>
      <c r="AZ3" s="2" t="s">
        <v>68</v>
      </c>
      <c r="BA3" s="2" t="s">
        <v>69</v>
      </c>
      <c r="BB3" s="2" t="s">
        <v>70</v>
      </c>
      <c r="BC3" s="2" t="s">
        <v>71</v>
      </c>
      <c r="BD3" s="2" t="s">
        <v>72</v>
      </c>
      <c r="BE3" s="2" t="s">
        <v>73</v>
      </c>
      <c r="BF3" s="2" t="s">
        <v>74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2019-07-10T02:33:19Z</dcterms:modified>
</cp:coreProperties>
</file>