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Construction and Architecture\"/>
    </mc:Choice>
  </mc:AlternateContent>
  <xr:revisionPtr revIDLastSave="0" documentId="13_ncr:1_{2771F316-59D8-48C6-9A26-2420D2FC4AB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m Responses 1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" i="1" l="1"/>
  <c r="AJ2" i="1"/>
  <c r="AI2" i="1"/>
  <c r="AG2" i="1"/>
  <c r="AF2" i="1"/>
  <c r="AE2" i="1"/>
  <c r="AD2" i="1"/>
  <c r="AC2" i="1"/>
  <c r="AB2" i="1"/>
  <c r="AA2" i="1"/>
</calcChain>
</file>

<file path=xl/sharedStrings.xml><?xml version="1.0" encoding="utf-8"?>
<sst xmlns="http://schemas.openxmlformats.org/spreadsheetml/2006/main" count="113" uniqueCount="97">
  <si>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</si>
  <si>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</si>
  <si>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</si>
  <si>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</si>
  <si>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</si>
  <si>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</si>
  <si>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</si>
  <si>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</si>
  <si>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</si>
  <si>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</si>
  <si>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</si>
  <si>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Mr thanoubinh sensathid</t>
  </si>
  <si>
    <t>touy.thanoubinh84@gmail.com</t>
  </si>
  <si>
    <t>PHONGSUBTHAVY GROUP</t>
  </si>
  <si>
    <t>ເພີ່ມ</t>
  </si>
  <si>
    <t>ຍ້ອນມີການຂະຫຍາຍສາຂາເພີ່ມ</t>
  </si>
  <si>
    <t>ວິຊາການ</t>
  </si>
  <si>
    <t>Thipphamala</t>
  </si>
  <si>
    <t>Thipphamala@yahoo.com</t>
  </si>
  <si>
    <t>Stg-aec construction</t>
  </si>
  <si>
    <t>10-50</t>
  </si>
  <si>
    <t>ຍັງບໍ່ໄດ້ວາງແຜນ</t>
  </si>
  <si>
    <t>ທ່ານ ນາງ ນິພາພອນ ບັນດາວົງ</t>
  </si>
  <si>
    <t>niphaphone@tkgroup.la</t>
  </si>
  <si>
    <t>ບໍລິສັດ ທີພີດີ ຈໍາກັດ ຜູ້ດຽວ</t>
  </si>
  <si>
    <t>1-9</t>
  </si>
  <si>
    <t>ຍ້ອນມີການປ່ຽນແທນພະນັກງານ</t>
  </si>
  <si>
    <t>ແຕ້ມແບບ,​ສະຖາປະນິກ, ວິສາວະກອນກໍ່ສ້າງ ພາກສະໜາມ, ພະນັກງານຕ້ອນຮັບ</t>
  </si>
  <si>
    <t>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</t>
  </si>
  <si>
    <t>Kilo</t>
  </si>
  <si>
    <t>Www.kilo@gmail.</t>
  </si>
  <si>
    <t>ກິໂລກໍ່ສ້າງ</t>
  </si>
  <si>
    <t>ນະຄອນຫລວງວຽງຈັນ</t>
  </si>
  <si>
    <t>more than 500</t>
  </si>
  <si>
    <t>Increase</t>
  </si>
  <si>
    <t>Architect (new graduate)</t>
  </si>
  <si>
    <t>Architect (1 - 3 years experience)</t>
  </si>
  <si>
    <t>Architect (4 - 6 years experience)</t>
  </si>
  <si>
    <t>Architect (7 years experience)</t>
  </si>
  <si>
    <t>Civil Engineer (new graduate)</t>
  </si>
  <si>
    <t>Civil Engineer (1 - 3 years experience)</t>
  </si>
  <si>
    <t>Civil Engineer (4 - 6 years experience)</t>
  </si>
  <si>
    <t>Civil Engineer (7 years experience)</t>
  </si>
  <si>
    <t>Site Engineer (new graduate)</t>
  </si>
  <si>
    <t>Site Engineer (1 - 3 years experience)</t>
  </si>
  <si>
    <t>Site Engineer (4 - 6 years experience)</t>
  </si>
  <si>
    <t>Site Engineer (7 years experience)</t>
  </si>
  <si>
    <t>Drafter (new graduate)</t>
  </si>
  <si>
    <t>Drafter (1 - 3 years experience)</t>
  </si>
  <si>
    <t>Drafter (4 - 6 years experience)</t>
  </si>
  <si>
    <t>Drafter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</si>
  <si>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</si>
  <si>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</si>
  <si>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</si>
  <si>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</si>
  <si>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</si>
  <si>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</si>
  <si>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</si>
  <si>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</si>
  <si>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Foreman (new graduate)</t>
  </si>
  <si>
    <t>Foreman (1 - 3 years experience)</t>
  </si>
  <si>
    <t>Foreman (4 - 6 years experience)</t>
  </si>
  <si>
    <t>Foreman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</si>
  <si>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</si>
  <si>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</si>
  <si>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</si>
  <si>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</si>
  <si>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Average of Architect (new graduate)</t>
  </si>
  <si>
    <t>Average of Architect (1 - 3 years experience)</t>
  </si>
  <si>
    <t>Average of Architect (4 - 6 years experience)</t>
  </si>
  <si>
    <t>Average of Architect (7 years experience)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</si>
  <si>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</si>
  <si>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</si>
  <si>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</si>
  <si>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</si>
  <si>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</si>
  <si>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</si>
  <si>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ທັກສະດ້ານແນວຄວາມຄິດສາກົນ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</si>
  <si>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</si>
  <si>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</si>
  <si>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</si>
  <si>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</si>
  <si>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</si>
  <si>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ທັກສະດ້ານການຈູງໃຈ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</si>
  <si>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</si>
  <si>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</si>
  <si>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</si>
  <si>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</si>
  <si>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</si>
  <si>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</si>
  <si>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</si>
  <si>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</si>
  <si>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</si>
  <si>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</si>
  <si>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</si>
  <si>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</si>
  <si>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ທັກສະດ້ານເຕັກນິກ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</si>
</sst>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0" fillId="0" borderId="0" xfId="0"/>
    <xf numFmtId="0" fontId="1" fillId="0" borderId="0" xfId="0" quotePrefix="1" applyFont="1"/>
    <xf numFmtId="0" fontId="0" fillId="0" borderId="0" xfId="0" applyNumberFormat="1" applyFont="1" applyAlignme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7.613341203702" createdVersion="6" refreshedVersion="6" minRefreshableVersion="3" recordCount="4" xr:uid="{0E38397C-CD94-46E5-B551-64B9550E760A}">
  <cacheSource type="worksheet">
    <worksheetSource name="Table2"/>
  </cacheSource>
  <cacheFields count="55">
    <cacheField name="Timestamp" numFmtId="164">
      <sharedItems containsSemiMixedTypes="0" containsNonDate="0" containsDate="1" containsString="0" minDate="2019-06-14T14:57:31" maxDate="2019-07-02T04:59:01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Architect (new graduate)" numFmtId="0">
      <sharedItems containsString="0" containsBlank="1" containsNumber="1" containsInteger="1" minValue="174" maxValue="300"/>
    </cacheField>
    <cacheField name="Architect (1 - 3 years experience)" numFmtId="0">
      <sharedItems containsSemiMixedTypes="0" containsString="0" containsNumber="1" containsInteger="1" minValue="280" maxValue="400"/>
    </cacheField>
    <cacheField name="Architect (4 - 6 years experience)" numFmtId="0">
      <sharedItems containsSemiMixedTypes="0" containsString="0" containsNumber="1" containsInteger="1" minValue="400" maxValue="500"/>
    </cacheField>
    <cacheField name="Architect (7 years experience)" numFmtId="0">
      <sharedItems containsSemiMixedTypes="0" containsString="0" containsNumber="1" containsInteger="1" minValue="500" maxValue="1200"/>
    </cacheField>
    <cacheField name="Civil Engineer (new graduate)" numFmtId="0">
      <sharedItems containsSemiMixedTypes="0" containsString="0" containsNumber="1" containsInteger="1" minValue="174" maxValue="350"/>
    </cacheField>
    <cacheField name="Civil Engineer (1 - 3 years experience)" numFmtId="0">
      <sharedItems containsSemiMixedTypes="0" containsString="0" containsNumber="1" containsInteger="1" minValue="280" maxValue="400"/>
    </cacheField>
    <cacheField name="Civil Engineer (4 - 6 years experience)" numFmtId="0">
      <sharedItems containsSemiMixedTypes="0" containsString="0" containsNumber="1" containsInteger="1" minValue="350" maxValue="500"/>
    </cacheField>
    <cacheField name="Civil Engineer (7 years experience)" numFmtId="0">
      <sharedItems containsSemiMixedTypes="0" containsString="0" containsNumber="1" containsInteger="1" minValue="465" maxValue="1000"/>
    </cacheField>
    <cacheField name="Site Engineer (new graduate)" numFmtId="0">
      <sharedItems containsSemiMixedTypes="0" containsString="0" containsNumber="1" containsInteger="1" minValue="230" maxValue="300"/>
    </cacheField>
    <cacheField name="Site Engineer (1 - 3 years experience)" numFmtId="0">
      <sharedItems containsSemiMixedTypes="0" containsString="0" containsNumber="1" containsInteger="1" minValue="300" maxValue="406"/>
    </cacheField>
    <cacheField name="Site Engineer (4 - 6 years experience)" numFmtId="0">
      <sharedItems containsSemiMixedTypes="0" containsString="0" containsNumber="1" containsInteger="1" minValue="450" maxValue="523"/>
    </cacheField>
    <cacheField name="Site Engineer (7 years experience)" numFmtId="0">
      <sharedItems containsSemiMixedTypes="0" containsString="0" containsNumber="1" containsInteger="1" minValue="550" maxValue="1300"/>
    </cacheField>
    <cacheField name="Drafter (new graduate)" numFmtId="0">
      <sharedItems containsSemiMixedTypes="0" containsString="0" containsNumber="1" containsInteger="1" minValue="290" maxValue="320"/>
    </cacheField>
    <cacheField name="Drafter (1 - 3 years experience)" numFmtId="0">
      <sharedItems containsSemiMixedTypes="0" containsString="0" containsNumber="1" containsInteger="1" minValue="400" maxValue="500"/>
    </cacheField>
    <cacheField name="Drafter (4 - 6 years experience)" numFmtId="0">
      <sharedItems containsSemiMixedTypes="0" containsString="0" containsNumber="1" containsInteger="1" minValue="500" maxValue="700"/>
    </cacheField>
    <cacheField name="Drafter (7 years experience)" numFmtId="0">
      <sharedItems containsSemiMixedTypes="0" containsString="0" containsNumber="1" containsInteger="1" minValue="600" maxValue="1200"/>
    </cacheField>
    <cacheField name="Human Resources Officer (new graduate)" numFmtId="0">
      <sharedItems containsString="0" containsBlank="1" containsNumber="1" containsInteger="1" minValue="290" maxValue="300"/>
    </cacheField>
    <cacheField name="Human Resources Officer (1 - 3 years experience)" numFmtId="0">
      <sharedItems containsString="0" containsBlank="1" containsNumber="1" containsInteger="1" minValue="400" maxValue="500"/>
    </cacheField>
    <cacheField name="Human Resources Officer (4 - 6 years experience)" numFmtId="0">
      <sharedItems containsString="0" containsBlank="1" containsNumber="1" containsInteger="1" minValue="500" maxValue="700"/>
    </cacheField>
    <cacheField name="Human Resources Officer (7 years experience)" numFmtId="0">
      <sharedItems containsString="0" containsBlank="1" containsNumber="1" containsInteger="1" minValue="600" maxValue="1000"/>
    </cacheField>
    <cacheField name="Finance Officer (new graduate)" numFmtId="0">
      <sharedItems containsSemiMixedTypes="0" containsString="0" containsNumber="1" containsInteger="1" minValue="200" maxValue="350"/>
    </cacheField>
    <cacheField name="Finance Officer (1 - 3 years experience)" numFmtId="0">
      <sharedItems containsSemiMixedTypes="0" containsString="0" containsNumber="1" minValue="300" maxValue="500"/>
    </cacheField>
    <cacheField name="Finance Officer (4 - 6 years experience)" numFmtId="0">
      <sharedItems containsSemiMixedTypes="0" containsString="0" containsNumber="1" minValue="400" maxValue="700"/>
    </cacheField>
    <cacheField name="Finance Officer (7 years experience)" numFmtId="0">
      <sharedItems containsSemiMixedTypes="0" containsString="0" containsNumber="1" minValue="500" maxValue="1000"/>
    </cacheField>
    <cacheField name="Foreman (new graduate)" numFmtId="0">
      <sharedItems containsSemiMixedTypes="0" containsString="0" containsNumber="1" minValue="232.55813953488371" maxValue="350"/>
    </cacheField>
    <cacheField name="Foreman (1 - 3 years experience)" numFmtId="0">
      <sharedItems containsSemiMixedTypes="0" containsString="0" containsNumber="1" minValue="300" maxValue="450"/>
    </cacheField>
    <cacheField name="Foreman (4 - 6 years experience)" numFmtId="0">
      <sharedItems containsSemiMixedTypes="0" containsString="0" containsNumber="1" minValue="450" maxValue="900"/>
    </cacheField>
    <cacheField name="Foreman (7 years experience)" numFmtId="0">
      <sharedItems containsSemiMixedTypes="0" containsString="0" containsNumber="1" minValue="550" maxValue="1300"/>
    </cacheField>
    <cacheField name="Administrative Officer (new graduate)" numFmtId="0">
      <sharedItems containsString="0" containsBlank="1" containsNumber="1" containsInteger="1" minValue="300" maxValue="300"/>
    </cacheField>
    <cacheField name="Administrative Officer (1 - 3 years experience)" numFmtId="0">
      <sharedItems containsString="0" containsBlank="1" containsNumber="1" minValue="290.69767441860466" maxValue="400"/>
    </cacheField>
    <cacheField name="Administrative Officer (4 - 6 years experience)" numFmtId="0">
      <sharedItems containsString="0" containsBlank="1" containsNumber="1" minValue="406.97674418604652" maxValue="500"/>
    </cacheField>
    <cacheField name="Administrative Officer (7 years experience)" numFmtId="0">
      <sharedItems containsString="0" containsBlank="1" containsNumber="1" minValue="697.67441860465112" maxValue="13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  <cacheField name="Column1" numFmtId="0">
      <sharedItems containsBlank="1"/>
    </cacheField>
    <cacheField name="Column2" numFmtId="0">
      <sharedItems containsBlank="1"/>
    </cacheField>
    <cacheField name="Column3" numFmtId="0">
      <sharedItems containsBlank="1"/>
    </cacheField>
    <cacheField name="Column4" numFmtId="0">
      <sharedItems containsBlank="1"/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  <cacheField name="Column9" numFmtId="0">
      <sharedItems containsBlank="1"/>
    </cacheField>
    <cacheField name="Column10" numFmtId="0">
      <sharedItems containsBlank="1"/>
    </cacheField>
    <cacheField name="Column11" numFmtId="0">
      <sharedItems containsBlank="1"/>
    </cacheField>
    <cacheField name="Column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19-06-14T14:57:31"/>
    <s v="Mr thanoubinh sensathid"/>
    <s v="touy.thanoubinh84@gmail.com"/>
    <s v="PHONGSUBTHAVY GROUP"/>
    <s v="more than 500"/>
    <n v="174"/>
    <n v="290"/>
    <n v="406"/>
    <n v="581"/>
    <n v="174"/>
    <n v="290"/>
    <n v="406"/>
    <n v="465"/>
    <n v="290"/>
    <n v="406"/>
    <n v="523"/>
    <n v="639"/>
    <n v="290"/>
    <n v="406"/>
    <n v="523"/>
    <n v="639"/>
    <n v="290"/>
    <n v="406"/>
    <n v="523"/>
    <n v="639"/>
    <n v="232"/>
    <n v="348.83720930232556"/>
    <n v="465.11627906976742"/>
    <n v="581.39534883720933"/>
    <n v="232.55813953488371"/>
    <n v="348.83720930232556"/>
    <n v="465.11627906976742"/>
    <n v="581.39534883720933"/>
    <m/>
    <n v="290.69767441860466"/>
    <n v="406.97674418604652"/>
    <n v="697.67441860465112"/>
    <s v="Increase"/>
    <s v="ຍ້ອນມີການຂະຫຍາຍສາຂາເພີ່ມ"/>
    <s v="ວິຊາການ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ຄອມພິວເຕີ"/>
    <s v=" ທັກສະດ້ານການຈັດການເວລາ"/>
    <s v=" ທັກສະດ້ານການຈູງໃຈ"/>
  </r>
  <r>
    <d v="2019-06-17T17:02:30"/>
    <s v="Thipphamala"/>
    <s v="Thipphamala@yahoo.com"/>
    <s v="Stg-aec construction"/>
    <s v="10-50"/>
    <n v="250"/>
    <n v="300"/>
    <n v="400"/>
    <n v="500"/>
    <n v="350"/>
    <n v="400"/>
    <n v="500"/>
    <n v="550"/>
    <n v="300"/>
    <n v="350"/>
    <n v="450"/>
    <n v="550"/>
    <n v="300"/>
    <n v="400"/>
    <n v="500"/>
    <n v="600"/>
    <n v="300"/>
    <n v="400"/>
    <n v="500"/>
    <n v="600"/>
    <n v="200"/>
    <n v="300"/>
    <n v="400"/>
    <n v="500"/>
    <n v="250"/>
    <n v="300"/>
    <n v="450"/>
    <n v="550"/>
    <m/>
    <m/>
    <m/>
    <m/>
    <s v="ຍັງບໍ່ໄດ້ວາງແຜນ"/>
    <m/>
    <m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ຄວາມຄິດສັງສັນ ແລະຄິດຢ່າງມີວິຈາລະນາຍານ"/>
    <s v=" ທັກສະດ້ານຄວາມເປັນຜູ້ນໍາ ແລະການຈັດການຕ່າງໆ"/>
    <s v=" ທັກສະດ້ານຄອມພິວເຕີ"/>
    <s v=" ທັກສະດ້ານການຈັດການເວລາ"/>
    <m/>
    <m/>
    <m/>
    <m/>
    <m/>
  </r>
  <r>
    <d v="2019-06-25T14:32:39"/>
    <s v="ທ່ານ ນາງ ນິພາພອນ ບັນດາວົງ"/>
    <s v="niphaphone@tkgroup.la"/>
    <s v="ບໍລິສັດ ທີພີດີ ຈໍາກັດ ຜູ້ດຽວ"/>
    <s v="1-9"/>
    <m/>
    <n v="280"/>
    <n v="400"/>
    <n v="1200"/>
    <n v="230"/>
    <n v="280"/>
    <n v="350"/>
    <n v="1000"/>
    <n v="230"/>
    <n v="300"/>
    <n v="450"/>
    <n v="1300"/>
    <n v="320"/>
    <n v="450"/>
    <n v="700"/>
    <n v="1000"/>
    <m/>
    <m/>
    <m/>
    <m/>
    <n v="350"/>
    <n v="450"/>
    <n v="700"/>
    <n v="1000"/>
    <n v="350"/>
    <n v="450"/>
    <n v="900"/>
    <n v="1300"/>
    <m/>
    <m/>
    <m/>
    <n v="1300"/>
    <s v="ເພີ່ມ"/>
    <s v="ຍ້ອນມີການປ່ຽນແທນພະນັກງານ"/>
    <s v="ແຕ້ມແບບ,​ສະຖາປະນິກ, ວິສາວະກອນກໍ່ສ້າງ ພາກສະໜາມ, ພະນັກງານຕ້ອນຮັບ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"/>
    <m/>
    <m/>
    <m/>
    <m/>
    <m/>
    <m/>
    <m/>
    <m/>
    <m/>
    <m/>
    <m/>
    <m/>
  </r>
  <r>
    <d v="2019-07-02T04:59:01"/>
    <s v="Kilo"/>
    <s v="Www.kilo@gmail."/>
    <s v="ກິໂລກໍ່ສ້າງ"/>
    <s v="1-9"/>
    <n v="300"/>
    <n v="400"/>
    <n v="500"/>
    <n v="700"/>
    <n v="300"/>
    <n v="400"/>
    <n v="500"/>
    <n v="700"/>
    <n v="300"/>
    <n v="400"/>
    <n v="500"/>
    <n v="700"/>
    <n v="300"/>
    <n v="500"/>
    <n v="700"/>
    <n v="1200"/>
    <n v="300"/>
    <n v="500"/>
    <n v="700"/>
    <n v="1000"/>
    <n v="300"/>
    <n v="500"/>
    <n v="700"/>
    <n v="1000"/>
    <n v="300"/>
    <n v="400"/>
    <n v="500"/>
    <n v="700"/>
    <n v="300"/>
    <n v="400"/>
    <n v="500"/>
    <n v="700"/>
    <s v="ເພີ່ມ"/>
    <s v="ຍ້ອນມີການຂະຫຍາຍສາຂາເພີ່ມ"/>
    <s v="ນະຄອນຫລວງວຽງຈັນ"/>
    <m/>
    <m/>
    <s v="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ຄວາມຄິດສັງສັນ ແລະຄິດຢ່າງມີວິຈາລະນາຍານ"/>
    <s v=" ທັກສະດ້ານຄວາມເປັນຜູ້ນໍາ ແລະການຈັດການຕ່າງໆ"/>
    <s v=" ທັກສະດ້ານຄອມພິວເຕີ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B47AC-B33D-4409-BA45-112466321049}" name="RawData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55">
    <pivotField numFmtId="164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rchitect (new graduate)" fld="5" subtotal="average" baseField="0" baseItem="1"/>
    <dataField name="Average of Architect (1 - 3 years experience)" fld="6" subtotal="average" baseField="0" baseItem="1"/>
    <dataField name="Average of Architect (4 - 6 years experience)" fld="7" subtotal="average" baseField="0" baseItem="1"/>
    <dataField name="Average of Architect (7 years experience)" fld="8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6E3AE-E6E3-4047-89F8-3871524FA2A2}" name="Table2" displayName="Table2" ref="A1:BC5" totalsRowShown="0" dataDxfId="45">
  <autoFilter ref="A1:BC5" xr:uid="{23119319-943B-442A-9E4B-DA545D658925}"/>
  <tableColumns count="55">
    <tableColumn id="1" xr3:uid="{829E8827-ECE3-4158-8E6C-A46C514E08D2}" name="Timestamp" dataDxfId="44"/>
    <tableColumn id="2" xr3:uid="{92BEDCF7-7000-4F07-B2A0-982BAB0E4191}" name="Your Name" dataDxfId="43"/>
    <tableColumn id="3" xr3:uid="{399BAB7C-C5A2-4753-973D-431DCE7BEE72}" name="Your Email" dataDxfId="42"/>
    <tableColumn id="4" xr3:uid="{488C84FE-2515-4D41-B9CB-6B6F8DBC3BCE}" name="Company or Organization name" dataDxfId="41"/>
    <tableColumn id="5" xr3:uid="{AC76C8E1-04DF-42EA-990C-5DA18526688C}" name="Number of employee (Full-time equivalent)" dataDxfId="40"/>
    <tableColumn id="6" xr3:uid="{31CA5F48-AE4F-4F4E-965C-953CD6362780}" name="Architect (new graduate)" dataDxfId="39"/>
    <tableColumn id="7" xr3:uid="{B0023A66-9297-43F7-991D-C87AF41CEA77}" name="Architect (1 - 3 years experience)" dataDxfId="38"/>
    <tableColumn id="8" xr3:uid="{729E47B7-4890-48FA-B845-182342754BB6}" name="Architect (4 - 6 years experience)" dataDxfId="37"/>
    <tableColumn id="9" xr3:uid="{02B76DC2-8994-4430-BD94-9A6109F29F30}" name="Architect (7 years experience)" dataDxfId="36"/>
    <tableColumn id="10" xr3:uid="{CD73043B-ED5E-4647-BD88-710A1C3D8397}" name="Civil Engineer (new graduate)" dataDxfId="35"/>
    <tableColumn id="11" xr3:uid="{7920D9EC-86A6-49C5-A532-27FEE9C08C8C}" name="Civil Engineer (1 - 3 years experience)" dataDxfId="34"/>
    <tableColumn id="12" xr3:uid="{69B50067-F7C1-4E59-86F6-5E73D4C2DD79}" name="Civil Engineer (4 - 6 years experience)" dataDxfId="33"/>
    <tableColumn id="13" xr3:uid="{0ED562A3-5B18-45C9-8FCE-FE8E6B89A4DF}" name="Civil Engineer (7 years experience)" dataDxfId="32"/>
    <tableColumn id="14" xr3:uid="{7B7A32BC-9E43-4B6E-8CDF-EC99A9555C81}" name="Site Engineer (new graduate)" dataDxfId="31"/>
    <tableColumn id="15" xr3:uid="{F8792D16-E000-4506-AD86-132902454D41}" name="Site Engineer (1 - 3 years experience)" dataDxfId="30"/>
    <tableColumn id="16" xr3:uid="{F8383C66-101F-471B-B3A5-D29E4E4D9236}" name="Site Engineer (4 - 6 years experience)" dataDxfId="29"/>
    <tableColumn id="17" xr3:uid="{EF6C8761-E53F-4282-A5EA-82BF379D910A}" name="Site Engineer (7 years experience)" dataDxfId="28"/>
    <tableColumn id="18" xr3:uid="{6913E631-1C64-4D53-9390-83C80F225DE4}" name="Drafter (new graduate)" dataDxfId="27"/>
    <tableColumn id="19" xr3:uid="{B2700992-C5FD-4ADA-A004-D2FDAAF9BF3F}" name="Drafter (1 - 3 years experience)" dataDxfId="26"/>
    <tableColumn id="20" xr3:uid="{918634F3-5623-4F39-8F29-0BE973708BAE}" name="Drafter (4 - 6 years experience)" dataDxfId="25"/>
    <tableColumn id="21" xr3:uid="{B369C9F5-CA49-4D53-9626-705F7DC45649}" name="Drafter (7 years experience)" dataDxfId="24"/>
    <tableColumn id="22" xr3:uid="{E890A1A8-D8E3-4BDB-9125-38E2616AD267}" name="Human Resources Officer (new graduate)"/>
    <tableColumn id="23" xr3:uid="{161D0DC1-12B0-408E-BFB1-92577C174196}" name="Human Resources Officer (1 - 3 years experience)"/>
    <tableColumn id="24" xr3:uid="{E709EBC2-6BB9-4B9C-94B9-65CAAF7EB17E}" name="Human Resources Officer (4 - 6 years experience)"/>
    <tableColumn id="25" xr3:uid="{97493D61-7A83-449C-AAE1-A92FA87C8528}" name="Human Resources Officer (7 years experience)"/>
    <tableColumn id="26" xr3:uid="{CDB66A1A-6E7B-4BB6-ADA7-6D731C8BAED1}" name="Finance Officer (new graduate)" dataDxfId="23"/>
    <tableColumn id="27" xr3:uid="{DCA3FECF-0563-4495-9BB3-8DC4CAEC3405}" name="Finance Officer (1 - 3 years experience)" dataDxfId="22"/>
    <tableColumn id="28" xr3:uid="{F47E0F7C-562D-4595-AB6C-3ABCD3D9E9B0}" name="Finance Officer (4 - 6 years experience)" dataDxfId="21"/>
    <tableColumn id="29" xr3:uid="{54010759-719A-4066-B99F-53CA98A828E9}" name="Finance Officer (7 years experience)" dataDxfId="20"/>
    <tableColumn id="30" xr3:uid="{33E0252F-2D49-46CA-9C08-1479677FFC18}" name="Foreman (new graduate)" dataDxfId="19"/>
    <tableColumn id="31" xr3:uid="{E8619764-44E8-49E7-8056-F7427DA51331}" name="Foreman (1 - 3 years experience)" dataDxfId="18"/>
    <tableColumn id="32" xr3:uid="{8BFD023C-F2F0-4EDC-AF54-6E07354983CE}" name="Foreman (4 - 6 years experience)" dataDxfId="17"/>
    <tableColumn id="33" xr3:uid="{D73E0850-FAFE-4A0A-A108-21403735638A}" name="Foreman (7 years experience)" dataDxfId="16"/>
    <tableColumn id="34" xr3:uid="{B285853C-ACD3-460D-AE84-7AB452E06CBE}" name="Administrative Officer (new graduate)"/>
    <tableColumn id="35" xr3:uid="{5828A820-8F29-44D0-9FC1-45EDC912EB53}" name="Administrative Officer (1 - 3 years experience)"/>
    <tableColumn id="36" xr3:uid="{90A5AE99-E54F-4E81-B0F4-78B33E03D73D}" name="Administrative Officer (4 - 6 years experience)"/>
    <tableColumn id="37" xr3:uid="{23BF4C57-5912-4867-A746-BBD23A245CB4}" name="Administrative Officer (7 years experience)"/>
    <tableColumn id="38" xr3:uid="{3164FDA0-8846-4762-BE8C-BC4556FF22A8}" name="Does your Company or Organization plan to increase or decrease headcount in next 6 to 12 months?" dataDxfId="15"/>
    <tableColumn id="39" xr3:uid="{D4FE1B3F-A5FD-4A96-9159-4433D6B1EB65}" name="Why does your Company or Organization increase the headcount?" dataDxfId="14"/>
    <tableColumn id="40" xr3:uid="{73964FF0-C9D6-4D99-AEE7-54349A1EF7E8}" name="Please indicate job functions that your Company or Organization plan to hire or increase in next 6 to 12 months" dataDxfId="13"/>
    <tableColumn id="41" xr3:uid="{DCB53989-4535-49CC-B46A-1AFF679931DA}" name="Why does your Company or Organization decrease the headcount?"/>
    <tableColumn id="42" xr3:uid="{87B68D0E-C4A7-4CA1-BACA-830E4E79E8C5}" name="Please indicate job functions that your Company or Organization plan to decrease in next 6 to 12 months"/>
    <tableColumn id="43" xr3:uid="{837F8D4A-8530-412C-9ABF-093133243419}" name="What kind of skills does your Company or Organization require?" dataDxfId="12"/>
    <tableColumn id="44" xr3:uid="{288B9410-99BA-49B2-BBB9-32F4828F8EAF}" name="Column1" dataDxfId="11"/>
    <tableColumn id="45" xr3:uid="{0CA3D519-DF08-47C4-882E-B9B7118B7D9F}" name="Column2" dataDxfId="10"/>
    <tableColumn id="46" xr3:uid="{760C75FD-1B97-4E22-B92F-0167760ECDD7}" name="Column3" dataDxfId="9"/>
    <tableColumn id="47" xr3:uid="{5AB75798-4B25-40D5-B230-5AE2E426A02E}" name="Column4" dataDxfId="8"/>
    <tableColumn id="48" xr3:uid="{9F19AB7A-47F9-482F-AD05-E9C09F86FEB9}" name="Column5" dataDxfId="7"/>
    <tableColumn id="49" xr3:uid="{6E43EFFE-984A-4BD0-9FC2-B13A7F2D4C64}" name="Column6" dataDxfId="6"/>
    <tableColumn id="50" xr3:uid="{EEA382E5-F0A8-4340-B3B9-0759817088C4}" name="Column7" dataDxfId="5"/>
    <tableColumn id="51" xr3:uid="{35DEA9E0-937C-43AA-B463-E84822A49D9A}" name="Column8" dataDxfId="4"/>
    <tableColumn id="52" xr3:uid="{5067AB8F-A8FD-4897-9547-C23994AC2EFC}" name="Column9" dataDxfId="3"/>
    <tableColumn id="53" xr3:uid="{33952650-3C9D-4EDC-BCE5-AB40D2EFC515}" name="Column10" dataDxfId="2"/>
    <tableColumn id="54" xr3:uid="{A296DF50-BF73-4A70-943F-04F7FC37C34D}" name="Column11" dataDxfId="1"/>
    <tableColumn id="55" xr3:uid="{E1E88108-4460-47EF-82C5-EEC933E7838D}" name="Column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D316-CAC7-4505-9F8B-EB4851A5C549}">
  <dimension ref="A3:D4"/>
  <sheetViews>
    <sheetView tabSelected="1" workbookViewId="0">
      <selection activeCell="A3" sqref="A3"/>
    </sheetView>
  </sheetViews>
  <sheetFormatPr defaultRowHeight="12.75" x14ac:dyDescent="0.2"/>
  <cols>
    <col min="1" max="1" width="34.5703125" bestFit="1" customWidth="1"/>
    <col min="2" max="3" width="42.28515625" bestFit="1" customWidth="1"/>
    <col min="4" max="4" width="39.42578125" bestFit="1" customWidth="1"/>
  </cols>
  <sheetData>
    <row r="3" spans="1:4" x14ac:dyDescent="0.2">
      <c r="A3" t="s">
        <v>67</v>
      </c>
      <c r="B3" t="s">
        <v>68</v>
      </c>
      <c r="C3" t="s">
        <v>69</v>
      </c>
      <c r="D3" t="s">
        <v>70</v>
      </c>
    </row>
    <row r="4" spans="1:4" x14ac:dyDescent="0.2">
      <c r="A4" s="6">
        <v>241.33333333333334</v>
      </c>
      <c r="B4" s="6">
        <v>317.5</v>
      </c>
      <c r="C4" s="6">
        <v>426.5</v>
      </c>
      <c r="D4" s="6">
        <v>745.25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6"/>
  <sheetViews>
    <sheetView workbookViewId="0">
      <pane ySplit="1" topLeftCell="A2" activePane="bottomLeft" state="frozen"/>
      <selection pane="bottomLeft" activeCell="AQ5" sqref="AQ5:AV5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37.140625" bestFit="1" customWidth="1"/>
    <col min="19" max="20" width="44.85546875" bestFit="1" customWidth="1"/>
    <col min="21" max="21" width="28.28515625" customWidth="1"/>
    <col min="22" max="22" width="40.28515625" customWidth="1"/>
    <col min="23" max="24" width="47.7109375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37.140625" bestFit="1" customWidth="1"/>
    <col min="35" max="36" width="44.85546875" bestFit="1" customWidth="1"/>
    <col min="37" max="37" width="51.28515625" bestFit="1" customWidth="1"/>
    <col min="38" max="38" width="86.85546875" bestFit="1" customWidth="1"/>
    <col min="39" max="39" width="63.42578125" customWidth="1"/>
    <col min="40" max="40" width="73.42578125" customWidth="1"/>
    <col min="41" max="41" width="64" customWidth="1"/>
    <col min="42" max="42" width="73.42578125" customWidth="1"/>
    <col min="43" max="43" width="255.7109375" bestFit="1" customWidth="1"/>
    <col min="44" max="49" width="21.5703125" customWidth="1"/>
  </cols>
  <sheetData>
    <row r="1" spans="1:6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</row>
    <row r="2" spans="1:67" ht="15.75" customHeight="1" x14ac:dyDescent="0.2">
      <c r="A2" s="1">
        <v>43630.623278101848</v>
      </c>
      <c r="B2" s="2" t="s">
        <v>11</v>
      </c>
      <c r="C2" s="2" t="s">
        <v>12</v>
      </c>
      <c r="D2" s="2" t="s">
        <v>13</v>
      </c>
      <c r="E2" s="2" t="s">
        <v>33</v>
      </c>
      <c r="F2" s="2">
        <v>174</v>
      </c>
      <c r="G2" s="2">
        <v>290</v>
      </c>
      <c r="H2" s="2">
        <v>406</v>
      </c>
      <c r="I2" s="2">
        <v>581</v>
      </c>
      <c r="J2" s="2">
        <v>174</v>
      </c>
      <c r="K2" s="2">
        <v>290</v>
      </c>
      <c r="L2" s="2">
        <v>406</v>
      </c>
      <c r="M2" s="2">
        <v>465</v>
      </c>
      <c r="N2" s="3">
        <v>290</v>
      </c>
      <c r="O2" s="3">
        <v>406</v>
      </c>
      <c r="P2" s="3">
        <v>523</v>
      </c>
      <c r="Q2" s="3">
        <v>639</v>
      </c>
      <c r="R2" s="3">
        <v>290</v>
      </c>
      <c r="S2" s="3">
        <v>406</v>
      </c>
      <c r="T2" s="3">
        <v>523</v>
      </c>
      <c r="U2" s="3">
        <v>639</v>
      </c>
      <c r="V2" s="3">
        <v>290</v>
      </c>
      <c r="W2" s="3">
        <v>406</v>
      </c>
      <c r="X2" s="3">
        <v>523</v>
      </c>
      <c r="Y2" s="3">
        <v>639</v>
      </c>
      <c r="Z2" s="3">
        <v>232</v>
      </c>
      <c r="AA2" s="3">
        <f>3000000/8600</f>
        <v>348.83720930232556</v>
      </c>
      <c r="AB2" s="3">
        <f>4000000/8600</f>
        <v>465.11627906976742</v>
      </c>
      <c r="AC2" s="3">
        <f>5000000/8600</f>
        <v>581.39534883720933</v>
      </c>
      <c r="AD2" s="3">
        <f>2000000/8600</f>
        <v>232.55813953488371</v>
      </c>
      <c r="AE2" s="3">
        <f>3000000/8600</f>
        <v>348.83720930232556</v>
      </c>
      <c r="AF2" s="3">
        <f>4000000/8600</f>
        <v>465.11627906976742</v>
      </c>
      <c r="AG2" s="3">
        <f>5000000/8600</f>
        <v>581.39534883720933</v>
      </c>
      <c r="AH2" s="4"/>
      <c r="AI2" s="3">
        <f>2500000/8600</f>
        <v>290.69767441860466</v>
      </c>
      <c r="AJ2" s="3">
        <f>3500000/8600</f>
        <v>406.97674418604652</v>
      </c>
      <c r="AK2" s="3">
        <f>6000000/8600</f>
        <v>697.67441860465112</v>
      </c>
      <c r="AL2" s="2" t="s">
        <v>34</v>
      </c>
      <c r="AM2" s="2" t="s">
        <v>15</v>
      </c>
      <c r="AN2" s="2" t="s">
        <v>16</v>
      </c>
      <c r="AO2" s="4"/>
      <c r="AP2" s="4"/>
      <c r="AQ2" s="2" t="s">
        <v>71</v>
      </c>
      <c r="AR2" s="2" t="s">
        <v>72</v>
      </c>
      <c r="AS2" s="2" t="s">
        <v>73</v>
      </c>
      <c r="AT2" s="2" t="s">
        <v>74</v>
      </c>
      <c r="AU2" s="2" t="s">
        <v>75</v>
      </c>
      <c r="AV2" s="2" t="s">
        <v>76</v>
      </c>
      <c r="AW2" s="2" t="s">
        <v>77</v>
      </c>
      <c r="AX2" s="2" t="s">
        <v>78</v>
      </c>
      <c r="AY2" s="2" t="s">
        <v>79</v>
      </c>
      <c r="AZ2" s="2" t="s">
        <v>80</v>
      </c>
      <c r="BA2" s="2" t="s">
        <v>81</v>
      </c>
      <c r="BB2" s="2" t="s">
        <v>82</v>
      </c>
      <c r="BC2" s="2" t="s">
        <v>83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ht="15.75" customHeight="1" x14ac:dyDescent="0.2">
      <c r="A3" s="1">
        <v>43633.710073333335</v>
      </c>
      <c r="B3" s="2" t="s">
        <v>17</v>
      </c>
      <c r="C3" s="2" t="s">
        <v>18</v>
      </c>
      <c r="D3" s="2" t="s">
        <v>19</v>
      </c>
      <c r="E3" s="2" t="s">
        <v>20</v>
      </c>
      <c r="F3" s="2">
        <v>250</v>
      </c>
      <c r="G3" s="2">
        <v>300</v>
      </c>
      <c r="H3" s="2">
        <v>400</v>
      </c>
      <c r="I3" s="2">
        <v>500</v>
      </c>
      <c r="J3" s="2">
        <v>350</v>
      </c>
      <c r="K3" s="2">
        <v>400</v>
      </c>
      <c r="L3" s="2">
        <v>500</v>
      </c>
      <c r="M3" s="2">
        <v>550</v>
      </c>
      <c r="N3" s="2">
        <v>300</v>
      </c>
      <c r="O3" s="2">
        <v>350</v>
      </c>
      <c r="P3" s="2">
        <v>450</v>
      </c>
      <c r="Q3" s="2">
        <v>550</v>
      </c>
      <c r="R3" s="2">
        <v>300</v>
      </c>
      <c r="S3" s="2">
        <v>400</v>
      </c>
      <c r="T3" s="2">
        <v>500</v>
      </c>
      <c r="U3" s="2">
        <v>600</v>
      </c>
      <c r="V3" s="2">
        <v>300</v>
      </c>
      <c r="W3" s="2">
        <v>400</v>
      </c>
      <c r="X3" s="2">
        <v>500</v>
      </c>
      <c r="Y3" s="2">
        <v>600</v>
      </c>
      <c r="Z3" s="2">
        <v>200</v>
      </c>
      <c r="AA3" s="2">
        <v>300</v>
      </c>
      <c r="AB3" s="2">
        <v>400</v>
      </c>
      <c r="AC3" s="2">
        <v>500</v>
      </c>
      <c r="AD3" s="2">
        <v>250</v>
      </c>
      <c r="AE3" s="2">
        <v>300</v>
      </c>
      <c r="AF3" s="2">
        <v>450</v>
      </c>
      <c r="AG3" s="2">
        <v>550</v>
      </c>
      <c r="AH3" s="4"/>
      <c r="AI3" s="4"/>
      <c r="AJ3" s="4"/>
      <c r="AK3" s="4"/>
      <c r="AL3" s="2" t="s">
        <v>21</v>
      </c>
      <c r="AM3" s="4"/>
      <c r="AN3" s="4"/>
      <c r="AO3" s="4"/>
      <c r="AP3" s="4"/>
      <c r="AQ3" s="2" t="s">
        <v>71</v>
      </c>
      <c r="AR3" s="2" t="s">
        <v>72</v>
      </c>
      <c r="AS3" s="2" t="s">
        <v>73</v>
      </c>
      <c r="AT3" s="2" t="s">
        <v>74</v>
      </c>
      <c r="AU3" s="2" t="s">
        <v>76</v>
      </c>
      <c r="AV3" s="2" t="s">
        <v>78</v>
      </c>
      <c r="AW3" s="2" t="s">
        <v>81</v>
      </c>
      <c r="AX3" s="2" t="s">
        <v>82</v>
      </c>
      <c r="AY3" s="2"/>
      <c r="AZ3" s="2"/>
      <c r="BA3" s="2"/>
      <c r="BB3" s="2"/>
      <c r="BC3" s="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7" ht="15.75" customHeight="1" x14ac:dyDescent="0.2">
      <c r="A4" s="1">
        <v>43641.606012129632</v>
      </c>
      <c r="B4" s="2" t="s">
        <v>22</v>
      </c>
      <c r="C4" s="2" t="s">
        <v>23</v>
      </c>
      <c r="D4" s="2" t="s">
        <v>24</v>
      </c>
      <c r="E4" s="5" t="s">
        <v>25</v>
      </c>
      <c r="F4" s="4"/>
      <c r="G4" s="2">
        <v>280</v>
      </c>
      <c r="H4" s="2">
        <v>400</v>
      </c>
      <c r="I4" s="2">
        <v>1200</v>
      </c>
      <c r="J4" s="2">
        <v>230</v>
      </c>
      <c r="K4" s="2">
        <v>280</v>
      </c>
      <c r="L4" s="2">
        <v>350</v>
      </c>
      <c r="M4" s="2">
        <v>1000</v>
      </c>
      <c r="N4" s="2">
        <v>230</v>
      </c>
      <c r="O4" s="2">
        <v>300</v>
      </c>
      <c r="P4" s="2">
        <v>450</v>
      </c>
      <c r="Q4" s="2">
        <v>1300</v>
      </c>
      <c r="R4" s="2">
        <v>320</v>
      </c>
      <c r="S4" s="2">
        <v>450</v>
      </c>
      <c r="T4" s="2">
        <v>700</v>
      </c>
      <c r="U4" s="2">
        <v>1000</v>
      </c>
      <c r="V4" s="4"/>
      <c r="W4" s="4"/>
      <c r="X4" s="4"/>
      <c r="Y4" s="4"/>
      <c r="Z4" s="2">
        <v>350</v>
      </c>
      <c r="AA4" s="2">
        <v>450</v>
      </c>
      <c r="AB4" s="2">
        <v>700</v>
      </c>
      <c r="AC4" s="2">
        <v>1000</v>
      </c>
      <c r="AD4" s="2">
        <v>350</v>
      </c>
      <c r="AE4" s="2">
        <v>450</v>
      </c>
      <c r="AF4" s="2">
        <v>900</v>
      </c>
      <c r="AG4" s="2">
        <v>1300</v>
      </c>
      <c r="AH4" s="4"/>
      <c r="AI4" s="4"/>
      <c r="AJ4" s="4"/>
      <c r="AK4" s="2">
        <v>1300</v>
      </c>
      <c r="AL4" s="2" t="s">
        <v>14</v>
      </c>
      <c r="AM4" s="2" t="s">
        <v>26</v>
      </c>
      <c r="AN4" s="2" t="s">
        <v>27</v>
      </c>
      <c r="AO4" s="4"/>
      <c r="AP4" s="4"/>
      <c r="AQ4" s="2" t="s">
        <v>28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67" ht="15.75" customHeight="1" x14ac:dyDescent="0.2">
      <c r="A5" s="1">
        <v>43648.207645324073</v>
      </c>
      <c r="B5" s="2" t="s">
        <v>29</v>
      </c>
      <c r="C5" s="2" t="s">
        <v>30</v>
      </c>
      <c r="D5" s="2" t="s">
        <v>31</v>
      </c>
      <c r="E5" s="5" t="s">
        <v>25</v>
      </c>
      <c r="F5" s="2">
        <v>300</v>
      </c>
      <c r="G5" s="2">
        <v>400</v>
      </c>
      <c r="H5" s="2">
        <v>500</v>
      </c>
      <c r="I5" s="2">
        <v>700</v>
      </c>
      <c r="J5" s="2">
        <v>300</v>
      </c>
      <c r="K5" s="2">
        <v>400</v>
      </c>
      <c r="L5" s="2">
        <v>500</v>
      </c>
      <c r="M5" s="2">
        <v>700</v>
      </c>
      <c r="N5" s="2">
        <v>300</v>
      </c>
      <c r="O5" s="2">
        <v>400</v>
      </c>
      <c r="P5" s="2">
        <v>500</v>
      </c>
      <c r="Q5" s="2">
        <v>700</v>
      </c>
      <c r="R5" s="2">
        <v>300</v>
      </c>
      <c r="S5" s="2">
        <v>500</v>
      </c>
      <c r="T5" s="2">
        <v>700</v>
      </c>
      <c r="U5" s="2">
        <v>1200</v>
      </c>
      <c r="V5" s="2">
        <v>300</v>
      </c>
      <c r="W5" s="2">
        <v>500</v>
      </c>
      <c r="X5" s="2">
        <v>700</v>
      </c>
      <c r="Y5" s="2">
        <v>1000</v>
      </c>
      <c r="Z5" s="2">
        <v>300</v>
      </c>
      <c r="AA5" s="2">
        <v>500</v>
      </c>
      <c r="AB5" s="2">
        <v>700</v>
      </c>
      <c r="AC5" s="2">
        <v>1000</v>
      </c>
      <c r="AD5" s="2">
        <v>300</v>
      </c>
      <c r="AE5" s="2">
        <v>400</v>
      </c>
      <c r="AF5" s="2">
        <v>500</v>
      </c>
      <c r="AG5" s="2">
        <v>700</v>
      </c>
      <c r="AH5" s="2">
        <v>300</v>
      </c>
      <c r="AI5" s="2">
        <v>400</v>
      </c>
      <c r="AJ5" s="2">
        <v>500</v>
      </c>
      <c r="AK5" s="2">
        <v>700</v>
      </c>
      <c r="AL5" s="2" t="s">
        <v>14</v>
      </c>
      <c r="AM5" s="2" t="s">
        <v>15</v>
      </c>
      <c r="AN5" s="2" t="s">
        <v>32</v>
      </c>
      <c r="AO5" s="4"/>
      <c r="AP5" s="4"/>
      <c r="AQ5" s="2" t="s">
        <v>96</v>
      </c>
      <c r="AR5" s="2" t="s">
        <v>73</v>
      </c>
      <c r="AS5" s="2" t="s">
        <v>74</v>
      </c>
      <c r="AT5" s="2" t="s">
        <v>76</v>
      </c>
      <c r="AU5" s="2" t="s">
        <v>78</v>
      </c>
      <c r="AV5" s="2" t="s">
        <v>81</v>
      </c>
      <c r="AW5" s="2"/>
      <c r="AX5" s="2"/>
      <c r="AY5" s="2"/>
      <c r="AZ5" s="2"/>
      <c r="BA5" s="2"/>
      <c r="BB5" s="2"/>
      <c r="BC5" s="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7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2019-07-11T07:43:56Z</dcterms:modified>
</cp:coreProperties>
</file>