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76717\Desktop\"/>
    </mc:Choice>
  </mc:AlternateContent>
  <xr:revisionPtr revIDLastSave="0" documentId="13_ncr:1_{5F8D392D-9E35-4697-8E02-E2839E030F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G11" i="1"/>
  <c r="G10" i="1"/>
  <c r="G9" i="1"/>
  <c r="G8" i="1"/>
  <c r="G7" i="1"/>
  <c r="G6" i="1"/>
  <c r="G5" i="1"/>
  <c r="G4" i="1"/>
  <c r="G3" i="1"/>
  <c r="G59" i="1"/>
  <c r="G248" i="1" l="1"/>
  <c r="G249" i="1"/>
  <c r="G250" i="1"/>
  <c r="G251" i="1"/>
  <c r="G252" i="1"/>
  <c r="G253" i="1"/>
  <c r="G254" i="1"/>
  <c r="G247" i="1"/>
  <c r="G273" i="1"/>
  <c r="G274" i="1"/>
  <c r="G275" i="1"/>
  <c r="G276" i="1"/>
  <c r="G277" i="1"/>
  <c r="G278" i="1"/>
  <c r="G272" i="1"/>
  <c r="G271" i="1"/>
  <c r="G265" i="1"/>
  <c r="G266" i="1"/>
  <c r="G267" i="1"/>
  <c r="G268" i="1"/>
  <c r="G269" i="1"/>
  <c r="G270" i="1"/>
  <c r="G264" i="1"/>
  <c r="G263" i="1"/>
  <c r="G256" i="1"/>
  <c r="G257" i="1"/>
  <c r="G258" i="1"/>
  <c r="G259" i="1"/>
  <c r="G260" i="1"/>
  <c r="G261" i="1"/>
  <c r="G262" i="1"/>
  <c r="G255" i="1"/>
  <c r="G241" i="1"/>
  <c r="G242" i="1"/>
  <c r="G243" i="1"/>
  <c r="G244" i="1"/>
  <c r="G245" i="1"/>
  <c r="G246" i="1"/>
  <c r="G240" i="1"/>
  <c r="G239" i="1"/>
  <c r="G233" i="1"/>
  <c r="G234" i="1"/>
  <c r="G235" i="1"/>
  <c r="G236" i="1"/>
  <c r="G237" i="1"/>
  <c r="G238" i="1"/>
  <c r="G232" i="1"/>
  <c r="G231" i="1"/>
  <c r="G223" i="1"/>
  <c r="G218" i="1"/>
  <c r="G219" i="1"/>
  <c r="G220" i="1"/>
  <c r="G221" i="1"/>
  <c r="G222" i="1"/>
  <c r="G224" i="1"/>
  <c r="G225" i="1"/>
  <c r="G226" i="1"/>
  <c r="G227" i="1"/>
  <c r="G228" i="1"/>
  <c r="G229" i="1"/>
  <c r="G230" i="1"/>
  <c r="G217" i="1"/>
  <c r="G216" i="1"/>
  <c r="G215" i="1"/>
  <c r="G210" i="1"/>
  <c r="G211" i="1"/>
  <c r="G212" i="1"/>
  <c r="G213" i="1"/>
  <c r="G214" i="1"/>
  <c r="G209" i="1"/>
  <c r="G207" i="1"/>
  <c r="G208" i="1"/>
  <c r="G199" i="1"/>
  <c r="G200" i="1"/>
  <c r="G201" i="1"/>
  <c r="G202" i="1"/>
  <c r="G203" i="1"/>
  <c r="G204" i="1"/>
  <c r="G205" i="1"/>
  <c r="G206" i="1"/>
  <c r="G190" i="1"/>
  <c r="G191" i="1"/>
  <c r="G192" i="1"/>
  <c r="G193" i="1"/>
  <c r="G194" i="1"/>
  <c r="G195" i="1"/>
  <c r="G196" i="1"/>
  <c r="G197" i="1"/>
  <c r="G198" i="1"/>
  <c r="G189" i="1"/>
  <c r="G181" i="1"/>
  <c r="G182" i="1"/>
  <c r="G183" i="1"/>
  <c r="G184" i="1"/>
  <c r="G185" i="1"/>
  <c r="G186" i="1"/>
  <c r="G187" i="1"/>
  <c r="G188" i="1"/>
  <c r="G180" i="1"/>
  <c r="G179" i="1"/>
  <c r="G171" i="1"/>
  <c r="G163" i="1"/>
  <c r="G164" i="1"/>
  <c r="G165" i="1"/>
  <c r="G166" i="1"/>
  <c r="G167" i="1"/>
  <c r="G168" i="1"/>
  <c r="G169" i="1"/>
  <c r="G170" i="1"/>
  <c r="G172" i="1"/>
  <c r="G173" i="1"/>
  <c r="G174" i="1"/>
  <c r="G175" i="1"/>
  <c r="G176" i="1"/>
  <c r="G177" i="1"/>
  <c r="G178" i="1"/>
  <c r="G157" i="1"/>
  <c r="G158" i="1"/>
  <c r="G159" i="1"/>
  <c r="G160" i="1"/>
  <c r="G161" i="1"/>
  <c r="G162" i="1"/>
  <c r="G156" i="1"/>
  <c r="G155" i="1"/>
  <c r="G145" i="1"/>
  <c r="G146" i="1"/>
  <c r="G147" i="1"/>
  <c r="G148" i="1"/>
  <c r="G149" i="1"/>
  <c r="G150" i="1"/>
  <c r="G151" i="1"/>
  <c r="G152" i="1"/>
  <c r="G153" i="1"/>
  <c r="G154" i="1"/>
  <c r="G135" i="1"/>
  <c r="G136" i="1"/>
  <c r="G137" i="1"/>
  <c r="G138" i="1"/>
  <c r="G139" i="1"/>
  <c r="G140" i="1"/>
  <c r="G141" i="1"/>
  <c r="G142" i="1"/>
  <c r="G143" i="1"/>
  <c r="G144" i="1"/>
  <c r="G134" i="1"/>
  <c r="G133" i="1"/>
  <c r="G132" i="1"/>
  <c r="G131" i="1"/>
  <c r="G130" i="1"/>
  <c r="G129" i="1"/>
  <c r="G128" i="1"/>
  <c r="G127" i="1"/>
  <c r="G126" i="1"/>
  <c r="G125" i="1"/>
  <c r="G116" i="1" l="1"/>
  <c r="G117" i="1"/>
  <c r="G118" i="1"/>
  <c r="G119" i="1"/>
  <c r="G120" i="1"/>
  <c r="G121" i="1"/>
  <c r="G122" i="1"/>
  <c r="G123" i="1"/>
  <c r="G124" i="1"/>
  <c r="G115" i="1"/>
  <c r="G105" i="1" l="1"/>
  <c r="G106" i="1"/>
  <c r="G107" i="1"/>
  <c r="G108" i="1"/>
  <c r="G109" i="1"/>
  <c r="G110" i="1"/>
  <c r="G111" i="1"/>
  <c r="G112" i="1"/>
  <c r="G113" i="1"/>
  <c r="G114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70" i="1"/>
  <c r="G71" i="1"/>
  <c r="G72" i="1"/>
  <c r="G73" i="1"/>
  <c r="G74" i="1"/>
  <c r="G75" i="1"/>
  <c r="G76" i="1"/>
  <c r="G77" i="1"/>
  <c r="G78" i="1"/>
  <c r="G79" i="1"/>
  <c r="G80" i="1"/>
  <c r="G69" i="1"/>
  <c r="G60" i="1"/>
  <c r="G61" i="1"/>
  <c r="G62" i="1"/>
  <c r="G63" i="1"/>
  <c r="G64" i="1"/>
  <c r="G65" i="1"/>
  <c r="G66" i="1"/>
  <c r="G67" i="1"/>
  <c r="G68" i="1"/>
  <c r="G49" i="1"/>
  <c r="G50" i="1"/>
  <c r="G51" i="1"/>
  <c r="G52" i="1"/>
  <c r="G53" i="1"/>
  <c r="G54" i="1"/>
  <c r="G55" i="1"/>
  <c r="G56" i="1"/>
  <c r="G57" i="1"/>
  <c r="G58" i="1"/>
  <c r="G48" i="1"/>
  <c r="G47" i="1"/>
  <c r="G46" i="1"/>
  <c r="G45" i="1"/>
  <c r="G44" i="1"/>
  <c r="G43" i="1"/>
  <c r="G42" i="1"/>
  <c r="G41" i="1"/>
  <c r="G40" i="1"/>
  <c r="G39" i="1"/>
  <c r="G38" i="1"/>
  <c r="G37" i="1"/>
  <c r="G25" i="1"/>
  <c r="G26" i="1"/>
  <c r="G27" i="1"/>
  <c r="G28" i="1"/>
  <c r="G29" i="1"/>
  <c r="G30" i="1"/>
  <c r="G31" i="1"/>
  <c r="G32" i="1"/>
  <c r="G33" i="1"/>
  <c r="G34" i="1"/>
  <c r="G35" i="1"/>
  <c r="G36" i="1"/>
  <c r="G13" i="1"/>
  <c r="G23" i="1"/>
  <c r="G22" i="1"/>
  <c r="G14" i="1"/>
  <c r="G15" i="1"/>
  <c r="G16" i="1"/>
  <c r="G21" i="1"/>
  <c r="G19" i="1"/>
  <c r="G17" i="1"/>
  <c r="G24" i="1"/>
  <c r="G20" i="1"/>
  <c r="G18" i="1"/>
</calcChain>
</file>

<file path=xl/sharedStrings.xml><?xml version="1.0" encoding="utf-8"?>
<sst xmlns="http://schemas.openxmlformats.org/spreadsheetml/2006/main" count="772" uniqueCount="173">
  <si>
    <t>类型</t>
    <phoneticPr fontId="1" type="noConversion"/>
  </si>
  <si>
    <t>1号餐桌</t>
    <phoneticPr fontId="1" type="noConversion"/>
  </si>
  <si>
    <t>小鱼干</t>
    <phoneticPr fontId="1" type="noConversion"/>
  </si>
  <si>
    <t>解锁人气</t>
    <phoneticPr fontId="1" type="noConversion"/>
  </si>
  <si>
    <t>人气增加</t>
    <phoneticPr fontId="1" type="noConversion"/>
  </si>
  <si>
    <t>2号餐桌</t>
  </si>
  <si>
    <t>3号餐桌</t>
  </si>
  <si>
    <t>5号餐桌</t>
  </si>
  <si>
    <t>6号餐桌</t>
  </si>
  <si>
    <t>小费台</t>
    <phoneticPr fontId="1" type="noConversion"/>
  </si>
  <si>
    <t>特殊效果1</t>
    <phoneticPr fontId="1" type="noConversion"/>
  </si>
  <si>
    <t>特殊效果1值</t>
    <phoneticPr fontId="1" type="noConversion"/>
  </si>
  <si>
    <t>2号餐桌</t>
    <phoneticPr fontId="1" type="noConversion"/>
  </si>
  <si>
    <t>3号餐桌</t>
    <phoneticPr fontId="1" type="noConversion"/>
  </si>
  <si>
    <t>植物</t>
    <phoneticPr fontId="1" type="noConversion"/>
  </si>
  <si>
    <t>信件</t>
    <phoneticPr fontId="1" type="noConversion"/>
  </si>
  <si>
    <t>菜谱柠檬茶</t>
    <phoneticPr fontId="1" type="noConversion"/>
  </si>
  <si>
    <t>甜品台</t>
    <phoneticPr fontId="1" type="noConversion"/>
  </si>
  <si>
    <t>4号餐桌</t>
    <phoneticPr fontId="1" type="noConversion"/>
  </si>
  <si>
    <t>5号餐桌</t>
    <phoneticPr fontId="1" type="noConversion"/>
  </si>
  <si>
    <t>6号餐桌</t>
    <phoneticPr fontId="1" type="noConversion"/>
  </si>
  <si>
    <t>地垫</t>
    <phoneticPr fontId="1" type="noConversion"/>
  </si>
  <si>
    <t>菜谱牛油果三明治</t>
    <phoneticPr fontId="1" type="noConversion"/>
  </si>
  <si>
    <t>菜谱炸土豆</t>
    <phoneticPr fontId="1" type="noConversion"/>
  </si>
  <si>
    <t>门帘</t>
    <phoneticPr fontId="1" type="noConversion"/>
  </si>
  <si>
    <t>墙饰</t>
    <phoneticPr fontId="1" type="noConversion"/>
  </si>
  <si>
    <t>咖啡台</t>
    <phoneticPr fontId="1" type="noConversion"/>
  </si>
  <si>
    <t>酒柜</t>
    <phoneticPr fontId="1" type="noConversion"/>
  </si>
  <si>
    <t>菜谱元宝饺子</t>
    <phoneticPr fontId="1" type="noConversion"/>
  </si>
  <si>
    <t>1号炉子</t>
  </si>
  <si>
    <t>1号炉子</t>
    <phoneticPr fontId="1" type="noConversion"/>
  </si>
  <si>
    <t>2号炉子</t>
  </si>
  <si>
    <t>2号炉子</t>
    <phoneticPr fontId="1" type="noConversion"/>
  </si>
  <si>
    <t>3号炉子</t>
  </si>
  <si>
    <t>3号炉子</t>
    <phoneticPr fontId="1" type="noConversion"/>
  </si>
  <si>
    <t>窗户</t>
    <phoneticPr fontId="1" type="noConversion"/>
  </si>
  <si>
    <t>信件边牧的明信片</t>
    <phoneticPr fontId="1" type="noConversion"/>
  </si>
  <si>
    <t>解锁客人阿比</t>
    <phoneticPr fontId="1" type="noConversion"/>
  </si>
  <si>
    <t>垃圾桶</t>
    <phoneticPr fontId="1" type="noConversion"/>
  </si>
  <si>
    <t>信件边牧的 信</t>
    <phoneticPr fontId="1" type="noConversion"/>
  </si>
  <si>
    <t>客人小c</t>
    <phoneticPr fontId="1" type="noConversion"/>
  </si>
  <si>
    <t>信件水濑的来信1</t>
    <phoneticPr fontId="1" type="noConversion"/>
  </si>
  <si>
    <t>碗柜</t>
    <phoneticPr fontId="1" type="noConversion"/>
  </si>
  <si>
    <t>菜谱：冷荞面</t>
    <phoneticPr fontId="1" type="noConversion"/>
  </si>
  <si>
    <t>4号炉子</t>
  </si>
  <si>
    <t>4号炉子</t>
    <phoneticPr fontId="1" type="noConversion"/>
  </si>
  <si>
    <t>5号炉子</t>
  </si>
  <si>
    <t>6号炉子</t>
  </si>
  <si>
    <t>货物</t>
    <phoneticPr fontId="1" type="noConversion"/>
  </si>
  <si>
    <t>烤炉</t>
    <phoneticPr fontId="1" type="noConversion"/>
  </si>
  <si>
    <t>客人羊驼</t>
    <phoneticPr fontId="1" type="noConversion"/>
  </si>
  <si>
    <t>厨房墙饰</t>
    <phoneticPr fontId="1" type="noConversion"/>
  </si>
  <si>
    <t>橱柜</t>
    <phoneticPr fontId="1" type="noConversion"/>
  </si>
  <si>
    <t>冰箱</t>
    <phoneticPr fontId="1" type="noConversion"/>
  </si>
  <si>
    <t>信件报纸4</t>
    <phoneticPr fontId="1" type="noConversion"/>
  </si>
  <si>
    <t>料理台</t>
    <phoneticPr fontId="1" type="noConversion"/>
  </si>
  <si>
    <t>菜谱螺狮粉</t>
    <phoneticPr fontId="1" type="noConversion"/>
  </si>
  <si>
    <t>纸箱收银台</t>
  </si>
  <si>
    <t>木墩收银台</t>
  </si>
  <si>
    <t>木板收银台</t>
  </si>
  <si>
    <t>精致收银台</t>
  </si>
  <si>
    <t>小猪收银台</t>
  </si>
  <si>
    <t>贝壳收银台</t>
  </si>
  <si>
    <t>纸盒周边摊</t>
  </si>
  <si>
    <t>木墩周边摊</t>
  </si>
  <si>
    <t>木板周边摊</t>
  </si>
  <si>
    <t>精致周边摊</t>
  </si>
  <si>
    <t>插花周边摊</t>
  </si>
  <si>
    <t>瑜伽垫周边摊</t>
  </si>
  <si>
    <t>木杆入口</t>
  </si>
  <si>
    <t>木板入口</t>
  </si>
  <si>
    <t>铜杆入口</t>
  </si>
  <si>
    <t>精致入口</t>
  </si>
  <si>
    <t>花卉入口</t>
  </si>
  <si>
    <t>绿叶入口</t>
  </si>
  <si>
    <t>纸盒音响</t>
  </si>
  <si>
    <t>木墩音响</t>
  </si>
  <si>
    <t>木板音响</t>
  </si>
  <si>
    <t>精致音响</t>
  </si>
  <si>
    <t>现代音响</t>
  </si>
  <si>
    <t>双声道音响</t>
  </si>
  <si>
    <t>纸盒酒水台</t>
  </si>
  <si>
    <t>木墩酒水台</t>
  </si>
  <si>
    <t>木板酒水台</t>
  </si>
  <si>
    <t>精致酒水台</t>
  </si>
  <si>
    <t>快乐酒水台</t>
  </si>
  <si>
    <t>芬打酒水台</t>
  </si>
  <si>
    <t>野菜</t>
  </si>
  <si>
    <t>小黄花</t>
  </si>
  <si>
    <t>绿萝</t>
  </si>
  <si>
    <t>水仙</t>
  </si>
  <si>
    <t>竹子</t>
  </si>
  <si>
    <t>兰花</t>
  </si>
  <si>
    <t>木板制造机</t>
  </si>
  <si>
    <t>精致木板制造机</t>
  </si>
  <si>
    <t>石板制造机</t>
  </si>
  <si>
    <t>精致制造机</t>
  </si>
  <si>
    <t>现代制造机</t>
  </si>
  <si>
    <t>高级制造机</t>
  </si>
  <si>
    <t>纸箱柜台</t>
  </si>
  <si>
    <t>木质柜台</t>
  </si>
  <si>
    <t>木板柜台</t>
  </si>
  <si>
    <t>精致木板柜台</t>
  </si>
  <si>
    <t>现代柜台</t>
  </si>
  <si>
    <t>精致现代柜台</t>
  </si>
  <si>
    <t>IDM5100电脑</t>
  </si>
  <si>
    <t>水果电脑1代</t>
  </si>
  <si>
    <t>水果电脑2代</t>
  </si>
  <si>
    <t>Windous1代</t>
  </si>
  <si>
    <t>Windous2代</t>
  </si>
  <si>
    <t>Windous95</t>
  </si>
  <si>
    <t>木质货架</t>
  </si>
  <si>
    <t>木板货架</t>
  </si>
  <si>
    <t>铜质货架</t>
  </si>
  <si>
    <t>铁质货架</t>
  </si>
  <si>
    <t>钢质货架</t>
  </si>
  <si>
    <t>铝质货架</t>
  </si>
  <si>
    <t>纸质牌匾</t>
  </si>
  <si>
    <t>木质牌匾</t>
  </si>
  <si>
    <t>木板牌匾</t>
  </si>
  <si>
    <t>精致牌匾</t>
  </si>
  <si>
    <t>花花牌匾</t>
  </si>
  <si>
    <t>蘑菇牌匾</t>
  </si>
  <si>
    <t>小元宝</t>
  </si>
  <si>
    <t>大元宝</t>
  </si>
  <si>
    <t>招财猫</t>
  </si>
  <si>
    <t>精品招财猫</t>
  </si>
  <si>
    <t>金鱼缸</t>
  </si>
  <si>
    <t>锦鲤</t>
  </si>
  <si>
    <t>喇叭音响</t>
  </si>
  <si>
    <t>小红花</t>
  </si>
  <si>
    <t>绿叶盆景</t>
  </si>
  <si>
    <t>水仙盆景</t>
  </si>
  <si>
    <t>向日葵盆景</t>
  </si>
  <si>
    <t>薰衣草盆景</t>
  </si>
  <si>
    <t>序号</t>
    <phoneticPr fontId="1" type="noConversion"/>
  </si>
  <si>
    <t>名称</t>
    <phoneticPr fontId="1" type="noConversion"/>
  </si>
  <si>
    <t>效果类型</t>
    <phoneticPr fontId="1" type="noConversion"/>
  </si>
  <si>
    <t>效果</t>
    <phoneticPr fontId="1" type="noConversion"/>
  </si>
  <si>
    <t>type</t>
    <phoneticPr fontId="1" type="noConversion"/>
  </si>
  <si>
    <t>order</t>
    <phoneticPr fontId="1" type="noConversion"/>
  </si>
  <si>
    <t>排序</t>
    <phoneticPr fontId="1" type="noConversion"/>
  </si>
  <si>
    <t>money</t>
    <phoneticPr fontId="1" type="noConversion"/>
  </si>
  <si>
    <t>id</t>
    <phoneticPr fontId="1" type="noConversion"/>
  </si>
  <si>
    <t>name</t>
    <phoneticPr fontId="1" type="noConversion"/>
  </si>
  <si>
    <t>effect1</t>
    <phoneticPr fontId="1" type="noConversion"/>
  </si>
  <si>
    <t>effect1Des</t>
    <phoneticPr fontId="1" type="noConversion"/>
  </si>
  <si>
    <t>popAdd</t>
    <phoneticPr fontId="1" type="noConversion"/>
  </si>
  <si>
    <t>popLock</t>
    <phoneticPr fontId="1" type="noConversion"/>
  </si>
  <si>
    <t>effect1Type</t>
    <phoneticPr fontId="1" type="noConversion"/>
  </si>
  <si>
    <t>effect</t>
    <phoneticPr fontId="1" type="noConversion"/>
  </si>
  <si>
    <t>effectType</t>
    <phoneticPr fontId="1" type="noConversion"/>
  </si>
  <si>
    <t>des</t>
    <phoneticPr fontId="1" type="noConversion"/>
  </si>
  <si>
    <t>提高小费收入上限</t>
    <phoneticPr fontId="1" type="noConversion"/>
  </si>
  <si>
    <t>提高小费收入</t>
    <phoneticPr fontId="1" type="noConversion"/>
  </si>
  <si>
    <t>tip</t>
    <phoneticPr fontId="1" type="noConversion"/>
  </si>
  <si>
    <t>tipMax</t>
    <phoneticPr fontId="1" type="noConversion"/>
  </si>
  <si>
    <t>addtion1</t>
  </si>
  <si>
    <t>addtion1</t>
    <phoneticPr fontId="1" type="noConversion"/>
  </si>
  <si>
    <t>addtion2</t>
  </si>
  <si>
    <t>addtion2</t>
    <phoneticPr fontId="1" type="noConversion"/>
  </si>
  <si>
    <t>客人每次消费后可获得收入项1</t>
    <phoneticPr fontId="1" type="noConversion"/>
  </si>
  <si>
    <t>客人每次消费后可获得收入项2</t>
    <phoneticPr fontId="1" type="noConversion"/>
  </si>
  <si>
    <t>提高制造物品的效率</t>
    <phoneticPr fontId="1" type="noConversion"/>
  </si>
  <si>
    <t>craftSpd</t>
    <phoneticPr fontId="1" type="noConversion"/>
  </si>
  <si>
    <t>addtion3</t>
  </si>
  <si>
    <t>addtion3</t>
    <phoneticPr fontId="1" type="noConversion"/>
  </si>
  <si>
    <t>客人每次消费后可获得收入项3</t>
    <phoneticPr fontId="1" type="noConversion"/>
  </si>
  <si>
    <t>商品</t>
    <phoneticPr fontId="1" type="noConversion"/>
  </si>
  <si>
    <t>收入</t>
    <phoneticPr fontId="1" type="noConversion"/>
  </si>
  <si>
    <t>时间</t>
    <phoneticPr fontId="1" type="noConversion"/>
  </si>
  <si>
    <t>time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</si>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</sst>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FF0000"/>
      <name val="Arial"/>
      <family val="2"/>
    </font>
    <font>
      <sz val="10"/>
      <color rgb="FFE99899"/>
      <name val="Arial"/>
      <family val="2"/>
    </font>
    <font>
      <sz val="10"/>
      <color rgb="FFFFB700"/>
      <name val="Arial"/>
      <family val="2"/>
    </font>
    <font>
      <sz val="10"/>
      <color rgb="FF85D4E6"/>
      <name val="Arial"/>
      <family val="2"/>
    </font>
    <font>
      <sz val="10"/>
      <color rgb="FFFFD966"/>
      <name val="Arial"/>
      <family val="2"/>
    </font>
    <font>
      <sz val="10"/>
      <color rgb="FFD041E1"/>
      <name val="Arial"/>
      <family val="2"/>
    </font>
    <font>
      <sz val="10"/>
      <color rgb="FF98FA1C"/>
      <name val="Arial"/>
      <family val="2"/>
    </font>
    <font>
      <sz val="10"/>
      <color rgb="FF98FA1C"/>
      <name val="等线"/>
      <family val="3"/>
      <charset val="134"/>
      <scheme val="minor"/>
    </font>
    <font>
      <sz val="10"/>
      <color rgb="FF4CC2EE"/>
      <name val="Arial"/>
      <family val="2"/>
    </font>
    <font>
      <sz val="10"/>
      <color rgb="FFC4C4C4"/>
      <name val="Arial"/>
      <family val="2"/>
    </font>
    <font>
      <sz val="10"/>
      <color rgb="FF8C7BE8"/>
      <name val="Arial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0" fillId="0" borderId="6" xfId="0" applyBorder="1"/>
    <xf numFmtId="0" fontId="0" fillId="0" borderId="0" xfId="0" applyFill="1" applyBorder="1"/>
    <xf numFmtId="0" fontId="0" fillId="0" borderId="0" xfId="0" applyBorder="1"/>
    <xf numFmtId="0" fontId="14" fillId="0" borderId="1" xfId="0" applyFont="1" applyBorder="1"/>
    <xf numFmtId="0" fontId="14" fillId="0" borderId="1" xfId="0" applyFont="1" applyFill="1" applyBorder="1"/>
    <xf numFmtId="0" fontId="0" fillId="0" borderId="7" xfId="0" applyFill="1" applyBorder="1"/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278"/>
  <sheetViews>
    <sheetView tabSelected="1" topLeftCell="D1" zoomScale="85" zoomScaleNormal="85" workbookViewId="0">
      <selection activeCell="S9" sqref="S9"/>
    </sheetView>
  </sheetViews>
  <sheetFormatPr defaultRowHeight="13.8" x14ac:dyDescent="0.25"/>
  <cols>
    <col min="3" max="3" width="10.5546875" bestFit="1" customWidth="1"/>
    <col min="4" max="4" width="10.88671875" customWidth="1"/>
    <col min="5" max="5" width="12.77734375" customWidth="1"/>
    <col min="6" max="6" width="12.88671875" customWidth="1"/>
    <col min="7" max="7" width="38" customWidth="1"/>
    <col min="8" max="8" width="3.33203125" customWidth="1"/>
    <col min="9" max="9" width="3.44140625" customWidth="1"/>
    <col min="10" max="10" width="2.77734375" customWidth="1"/>
    <col min="11" max="11" width="3.33203125" customWidth="1"/>
    <col min="12" max="12" width="4.44140625" customWidth="1"/>
    <col min="13" max="13" width="8.6640625" customWidth="1"/>
    <col min="14" max="14" width="15" customWidth="1"/>
    <col min="15" max="15" width="14.109375" customWidth="1"/>
    <col min="16" max="16" width="12.77734375" customWidth="1"/>
    <col min="17" max="17" width="13.21875" customWidth="1"/>
    <col min="18" max="18" width="14.33203125" customWidth="1"/>
    <col min="19" max="19" width="14.5546875" customWidth="1"/>
    <col min="21" max="21" width="13.77734375" customWidth="1"/>
    <col min="22" max="22" width="10" customWidth="1"/>
  </cols>
  <sheetData>
    <row r="1" spans="1:27" x14ac:dyDescent="0.25">
      <c r="A1" s="1" t="s">
        <v>0</v>
      </c>
      <c r="B1" s="1" t="s">
        <v>141</v>
      </c>
      <c r="C1" s="1" t="s">
        <v>2</v>
      </c>
      <c r="D1" s="1" t="s">
        <v>3</v>
      </c>
      <c r="E1" s="2" t="s">
        <v>4</v>
      </c>
      <c r="F1" s="2" t="s">
        <v>11</v>
      </c>
      <c r="G1" s="2" t="s">
        <v>10</v>
      </c>
      <c r="H1" s="18"/>
      <c r="I1" s="18"/>
      <c r="M1" s="1" t="s">
        <v>135</v>
      </c>
      <c r="N1" s="1" t="s">
        <v>136</v>
      </c>
      <c r="O1" s="1" t="s">
        <v>2</v>
      </c>
      <c r="P1" s="1" t="s">
        <v>3</v>
      </c>
      <c r="Q1" s="2" t="s">
        <v>4</v>
      </c>
      <c r="R1" s="2" t="s">
        <v>137</v>
      </c>
      <c r="S1" s="2" t="s">
        <v>138</v>
      </c>
      <c r="U1" s="1" t="s">
        <v>135</v>
      </c>
      <c r="V1" s="1" t="s">
        <v>0</v>
      </c>
      <c r="W1" s="1" t="s">
        <v>141</v>
      </c>
      <c r="X1" s="1" t="s">
        <v>2</v>
      </c>
      <c r="Y1" s="1" t="s">
        <v>3</v>
      </c>
      <c r="Z1" s="2" t="s">
        <v>169</v>
      </c>
      <c r="AA1" s="2" t="s">
        <v>170</v>
      </c>
    </row>
    <row r="2" spans="1:27" x14ac:dyDescent="0.25">
      <c r="A2" s="1" t="s">
        <v>139</v>
      </c>
      <c r="B2" s="1" t="s">
        <v>140</v>
      </c>
      <c r="C2" s="1" t="s">
        <v>142</v>
      </c>
      <c r="D2" s="1" t="s">
        <v>148</v>
      </c>
      <c r="E2" s="1" t="s">
        <v>147</v>
      </c>
      <c r="F2" s="1" t="s">
        <v>145</v>
      </c>
      <c r="G2" s="1" t="s">
        <v>146</v>
      </c>
      <c r="H2" s="19"/>
      <c r="I2" s="19"/>
      <c r="M2" s="1" t="s">
        <v>143</v>
      </c>
      <c r="N2" s="1" t="s">
        <v>144</v>
      </c>
      <c r="O2" s="1" t="s">
        <v>142</v>
      </c>
      <c r="P2" s="1" t="s">
        <v>148</v>
      </c>
      <c r="Q2" s="2" t="s">
        <v>147</v>
      </c>
      <c r="R2" s="1" t="s">
        <v>149</v>
      </c>
      <c r="S2" s="1" t="s">
        <v>150</v>
      </c>
      <c r="U2" s="1" t="s">
        <v>143</v>
      </c>
      <c r="V2" s="1" t="s">
        <v>139</v>
      </c>
      <c r="W2" s="1" t="s">
        <v>140</v>
      </c>
      <c r="X2" s="1" t="s">
        <v>142</v>
      </c>
      <c r="Y2" s="1" t="s">
        <v>148</v>
      </c>
      <c r="Z2" s="1" t="s">
        <v>172</v>
      </c>
      <c r="AA2" s="1" t="s">
        <v>171</v>
      </c>
    </row>
    <row r="3" spans="1:27" x14ac:dyDescent="0.25">
      <c r="A3" s="1" t="s">
        <v>9</v>
      </c>
      <c r="B3" s="1">
        <v>1</v>
      </c>
      <c r="C3" s="1">
        <v>1000</v>
      </c>
      <c r="D3" s="1">
        <v>0</v>
      </c>
      <c r="E3" s="1">
        <v>3</v>
      </c>
      <c r="F3" s="1">
        <v>500</v>
      </c>
      <c r="G3" s="1" t="str">
        <f>IF(F3=0,"无","提高小费收入上限+"&amp;F3)</f>
        <v>提高小费收入上限+500</v>
      </c>
      <c r="H3" s="18"/>
      <c r="I3" s="19"/>
      <c r="M3" s="4">
        <v>20001</v>
      </c>
      <c r="N3" s="5" t="s">
        <v>57</v>
      </c>
      <c r="O3" s="17">
        <v>1000</v>
      </c>
      <c r="P3" s="2">
        <v>0</v>
      </c>
      <c r="Q3" s="1">
        <v>0</v>
      </c>
      <c r="R3" s="1" t="s">
        <v>156</v>
      </c>
      <c r="S3" s="1">
        <v>500</v>
      </c>
      <c r="U3" s="24">
        <v>30001</v>
      </c>
      <c r="V3" s="1" t="s">
        <v>168</v>
      </c>
      <c r="W3" s="1">
        <v>1</v>
      </c>
      <c r="X3" s="1">
        <v>0</v>
      </c>
      <c r="Y3" s="1">
        <v>0</v>
      </c>
      <c r="Z3" s="1">
        <v>100</v>
      </c>
      <c r="AA3" s="1">
        <v>3</v>
      </c>
    </row>
    <row r="4" spans="1:27" x14ac:dyDescent="0.25">
      <c r="A4" s="1" t="s">
        <v>9</v>
      </c>
      <c r="B4" s="1">
        <v>2</v>
      </c>
      <c r="C4" s="1">
        <v>14000</v>
      </c>
      <c r="D4" s="1">
        <v>130</v>
      </c>
      <c r="E4" s="1">
        <v>6</v>
      </c>
      <c r="F4" s="1">
        <v>25000</v>
      </c>
      <c r="G4" s="1" t="str">
        <f t="shared" ref="G4:G12" si="0">IF(F4=0,"无","提高小费收入上限+"&amp;F4)</f>
        <v>提高小费收入上限+25000</v>
      </c>
      <c r="H4" s="18"/>
      <c r="I4" s="19"/>
      <c r="M4" s="3">
        <v>20002</v>
      </c>
      <c r="N4" s="6" t="s">
        <v>58</v>
      </c>
      <c r="O4" s="1">
        <v>15000</v>
      </c>
      <c r="P4" s="2">
        <v>130</v>
      </c>
      <c r="Q4" s="1">
        <v>7</v>
      </c>
      <c r="R4" s="1" t="s">
        <v>156</v>
      </c>
      <c r="S4" s="1">
        <v>2000</v>
      </c>
      <c r="U4" s="24">
        <v>30002</v>
      </c>
      <c r="V4" s="1" t="s">
        <v>168</v>
      </c>
      <c r="W4" s="1">
        <v>2</v>
      </c>
      <c r="X4" s="1">
        <v>0</v>
      </c>
      <c r="Y4" s="1">
        <v>0</v>
      </c>
      <c r="Z4" s="1">
        <v>120</v>
      </c>
      <c r="AA4" s="1">
        <v>5</v>
      </c>
    </row>
    <row r="5" spans="1:27" x14ac:dyDescent="0.25">
      <c r="A5" s="1" t="s">
        <v>9</v>
      </c>
      <c r="B5" s="1">
        <v>3</v>
      </c>
      <c r="C5" s="1">
        <v>88000</v>
      </c>
      <c r="D5" s="1">
        <v>240</v>
      </c>
      <c r="E5" s="1">
        <v>12</v>
      </c>
      <c r="F5" s="1">
        <v>40000</v>
      </c>
      <c r="G5" s="1" t="str">
        <f t="shared" si="0"/>
        <v>提高小费收入上限+40000</v>
      </c>
      <c r="H5" s="18"/>
      <c r="I5" s="19"/>
      <c r="M5" s="3">
        <v>20003</v>
      </c>
      <c r="N5" s="6" t="s">
        <v>59</v>
      </c>
      <c r="O5" s="1">
        <v>85000</v>
      </c>
      <c r="P5" s="2">
        <v>280</v>
      </c>
      <c r="Q5" s="1">
        <v>25</v>
      </c>
      <c r="R5" s="1" t="s">
        <v>156</v>
      </c>
      <c r="S5" s="1">
        <v>5500</v>
      </c>
      <c r="U5" s="4">
        <v>30003</v>
      </c>
      <c r="V5" s="1" t="s">
        <v>168</v>
      </c>
      <c r="W5" s="1">
        <v>3</v>
      </c>
      <c r="X5" s="1">
        <v>300</v>
      </c>
      <c r="Y5" s="1">
        <v>5</v>
      </c>
      <c r="Z5" s="1">
        <v>140</v>
      </c>
      <c r="AA5" s="1">
        <v>6</v>
      </c>
    </row>
    <row r="6" spans="1:27" x14ac:dyDescent="0.25">
      <c r="A6" s="1" t="s">
        <v>9</v>
      </c>
      <c r="B6" s="1">
        <v>4</v>
      </c>
      <c r="C6" s="1">
        <v>200000</v>
      </c>
      <c r="D6" s="1">
        <v>900</v>
      </c>
      <c r="E6" s="1">
        <v>32</v>
      </c>
      <c r="F6" s="1">
        <v>65000</v>
      </c>
      <c r="G6" s="1" t="str">
        <f t="shared" si="0"/>
        <v>提高小费收入上限+65000</v>
      </c>
      <c r="H6" s="18"/>
      <c r="I6" s="19"/>
      <c r="M6" s="3">
        <v>20004</v>
      </c>
      <c r="N6" s="6" t="s">
        <v>60</v>
      </c>
      <c r="O6" s="1">
        <v>200000</v>
      </c>
      <c r="P6" s="2">
        <v>800</v>
      </c>
      <c r="Q6" s="1">
        <v>85</v>
      </c>
      <c r="R6" s="1" t="s">
        <v>156</v>
      </c>
      <c r="S6" s="1">
        <v>7000</v>
      </c>
      <c r="U6" s="3">
        <v>30004</v>
      </c>
      <c r="V6" s="1" t="s">
        <v>168</v>
      </c>
      <c r="W6" s="1">
        <v>4</v>
      </c>
      <c r="X6" s="1">
        <v>800</v>
      </c>
      <c r="Y6" s="1">
        <v>10</v>
      </c>
      <c r="Z6" s="1">
        <v>200</v>
      </c>
      <c r="AA6" s="1">
        <v>7</v>
      </c>
    </row>
    <row r="7" spans="1:27" x14ac:dyDescent="0.25">
      <c r="A7" s="1" t="s">
        <v>9</v>
      </c>
      <c r="B7" s="1">
        <v>5</v>
      </c>
      <c r="C7" s="1">
        <v>1520000</v>
      </c>
      <c r="D7" s="1">
        <v>6600</v>
      </c>
      <c r="E7" s="1">
        <v>140</v>
      </c>
      <c r="F7" s="1">
        <v>180000</v>
      </c>
      <c r="G7" s="1" t="str">
        <f t="shared" si="0"/>
        <v>提高小费收入上限+180000</v>
      </c>
      <c r="H7" s="18"/>
      <c r="I7" s="19"/>
      <c r="M7" s="3">
        <v>20005</v>
      </c>
      <c r="N7" s="6" t="s">
        <v>61</v>
      </c>
      <c r="O7" s="1">
        <v>500000</v>
      </c>
      <c r="P7" s="1">
        <v>1400</v>
      </c>
      <c r="Q7" s="1">
        <v>120</v>
      </c>
      <c r="R7" s="1" t="s">
        <v>156</v>
      </c>
      <c r="S7" s="1">
        <v>20000</v>
      </c>
      <c r="U7" s="3">
        <v>30005</v>
      </c>
      <c r="V7" s="1" t="s">
        <v>168</v>
      </c>
      <c r="W7" s="1">
        <v>5</v>
      </c>
      <c r="X7" s="1">
        <v>1000</v>
      </c>
      <c r="Y7" s="1">
        <v>15</v>
      </c>
      <c r="Z7" s="1">
        <v>240</v>
      </c>
      <c r="AA7" s="1">
        <v>8</v>
      </c>
    </row>
    <row r="8" spans="1:27" x14ac:dyDescent="0.25">
      <c r="A8" s="1" t="s">
        <v>9</v>
      </c>
      <c r="B8" s="1">
        <v>6</v>
      </c>
      <c r="C8" s="1">
        <v>540000</v>
      </c>
      <c r="D8" s="1">
        <v>3000</v>
      </c>
      <c r="E8" s="1">
        <v>32</v>
      </c>
      <c r="F8" s="1">
        <v>80000</v>
      </c>
      <c r="G8" s="1" t="str">
        <f t="shared" si="0"/>
        <v>提高小费收入上限+80000</v>
      </c>
      <c r="H8" s="18"/>
      <c r="I8" s="19"/>
      <c r="M8" s="3">
        <v>20006</v>
      </c>
      <c r="N8" s="6" t="s">
        <v>62</v>
      </c>
      <c r="O8" s="1">
        <v>1200000</v>
      </c>
      <c r="P8" s="1">
        <v>2000</v>
      </c>
      <c r="Q8" s="1">
        <v>200</v>
      </c>
      <c r="R8" s="1" t="s">
        <v>156</v>
      </c>
      <c r="S8" s="1">
        <v>25000</v>
      </c>
      <c r="U8" s="3">
        <v>30006</v>
      </c>
      <c r="V8" s="1" t="s">
        <v>168</v>
      </c>
      <c r="W8" s="1">
        <v>6</v>
      </c>
      <c r="X8" s="1">
        <v>1500</v>
      </c>
      <c r="Y8" s="1">
        <v>20</v>
      </c>
      <c r="Z8" s="1">
        <v>280</v>
      </c>
      <c r="AA8" s="1">
        <v>9</v>
      </c>
    </row>
    <row r="9" spans="1:27" x14ac:dyDescent="0.25">
      <c r="A9" s="1" t="s">
        <v>9</v>
      </c>
      <c r="B9" s="1">
        <v>7</v>
      </c>
      <c r="C9" s="1">
        <v>4500000</v>
      </c>
      <c r="D9" s="1">
        <v>30000</v>
      </c>
      <c r="E9" s="1">
        <v>35</v>
      </c>
      <c r="F9" s="1">
        <v>200000</v>
      </c>
      <c r="G9" s="1" t="str">
        <f t="shared" si="0"/>
        <v>提高小费收入上限+200000</v>
      </c>
      <c r="H9" s="18"/>
      <c r="I9" s="19"/>
      <c r="U9" s="3">
        <v>30007</v>
      </c>
      <c r="V9" s="1" t="s">
        <v>168</v>
      </c>
      <c r="W9" s="1">
        <v>7</v>
      </c>
      <c r="X9" s="1">
        <v>2000</v>
      </c>
      <c r="Y9" s="1">
        <v>30</v>
      </c>
      <c r="Z9" s="1">
        <v>300</v>
      </c>
      <c r="AA9" s="22">
        <v>10</v>
      </c>
    </row>
    <row r="10" spans="1:27" x14ac:dyDescent="0.25">
      <c r="A10" s="1" t="s">
        <v>9</v>
      </c>
      <c r="B10" s="1">
        <v>8</v>
      </c>
      <c r="C10" s="1">
        <v>5000000</v>
      </c>
      <c r="D10" s="1">
        <v>35000</v>
      </c>
      <c r="E10" s="1">
        <v>50</v>
      </c>
      <c r="F10" s="1">
        <v>200000</v>
      </c>
      <c r="G10" s="1" t="str">
        <f t="shared" si="0"/>
        <v>提高小费收入上限+200000</v>
      </c>
      <c r="H10" s="18"/>
      <c r="I10" s="19"/>
      <c r="U10" s="3">
        <v>30008</v>
      </c>
      <c r="V10" s="1" t="s">
        <v>168</v>
      </c>
      <c r="W10" s="1">
        <v>8</v>
      </c>
      <c r="X10" s="1">
        <v>2800</v>
      </c>
      <c r="Y10" s="1">
        <v>40</v>
      </c>
      <c r="Z10" s="1">
        <v>350</v>
      </c>
      <c r="AA10" s="1">
        <v>12</v>
      </c>
    </row>
    <row r="11" spans="1:27" x14ac:dyDescent="0.25">
      <c r="A11" s="1" t="s">
        <v>9</v>
      </c>
      <c r="B11" s="1">
        <v>9</v>
      </c>
      <c r="C11" s="1">
        <v>21000000</v>
      </c>
      <c r="D11" s="1">
        <v>80000</v>
      </c>
      <c r="E11" s="1">
        <v>160</v>
      </c>
      <c r="F11" s="1">
        <v>220000</v>
      </c>
      <c r="G11" s="1" t="str">
        <f t="shared" si="0"/>
        <v>提高小费收入上限+220000</v>
      </c>
      <c r="H11" s="18"/>
      <c r="I11" s="19"/>
      <c r="U11" s="3">
        <v>30009</v>
      </c>
      <c r="V11" s="1" t="s">
        <v>168</v>
      </c>
      <c r="W11" s="1">
        <v>9</v>
      </c>
      <c r="X11" s="1">
        <v>3500</v>
      </c>
      <c r="Y11" s="1">
        <v>50</v>
      </c>
      <c r="Z11" s="1">
        <v>400</v>
      </c>
      <c r="AA11" s="1">
        <v>14</v>
      </c>
    </row>
    <row r="12" spans="1:27" x14ac:dyDescent="0.25">
      <c r="A12" s="1" t="s">
        <v>9</v>
      </c>
      <c r="B12" s="1">
        <v>10</v>
      </c>
      <c r="C12" s="1">
        <v>2000000</v>
      </c>
      <c r="D12" s="1">
        <v>0</v>
      </c>
      <c r="E12" s="1">
        <v>25</v>
      </c>
      <c r="F12" s="1">
        <v>30000</v>
      </c>
      <c r="G12" s="1" t="str">
        <f t="shared" si="0"/>
        <v>提高小费收入上限+30000</v>
      </c>
      <c r="H12" s="18"/>
      <c r="I12" s="19"/>
      <c r="U12" s="3">
        <v>30010</v>
      </c>
      <c r="V12" s="1" t="s">
        <v>168</v>
      </c>
      <c r="W12" s="1">
        <v>10</v>
      </c>
      <c r="X12" s="1">
        <v>4000</v>
      </c>
      <c r="Y12" s="1">
        <v>70</v>
      </c>
      <c r="Z12" s="1">
        <v>450</v>
      </c>
      <c r="AA12" s="1">
        <v>16</v>
      </c>
    </row>
    <row r="13" spans="1:27" x14ac:dyDescent="0.25">
      <c r="A13" s="1" t="s">
        <v>1</v>
      </c>
      <c r="B13" s="1">
        <v>1</v>
      </c>
      <c r="C13" s="1">
        <v>150</v>
      </c>
      <c r="D13" s="1">
        <v>0</v>
      </c>
      <c r="E13" s="2">
        <v>3</v>
      </c>
      <c r="F13" s="1">
        <v>4</v>
      </c>
      <c r="G13" s="1" t="str">
        <f>"增加小费收入鱼干+"&amp;F13&amp;"/每分钟"</f>
        <v>增加小费收入鱼干+4/每分钟</v>
      </c>
      <c r="H13" s="18"/>
      <c r="I13" s="19"/>
      <c r="M13" s="3">
        <v>20101</v>
      </c>
      <c r="N13" s="7" t="s">
        <v>63</v>
      </c>
      <c r="O13" s="1">
        <v>100</v>
      </c>
      <c r="P13" s="1">
        <v>0</v>
      </c>
      <c r="Q13" s="2">
        <v>3</v>
      </c>
      <c r="R13" s="1" t="s">
        <v>155</v>
      </c>
      <c r="S13" s="1">
        <v>4</v>
      </c>
      <c r="U13" s="3">
        <v>30011</v>
      </c>
      <c r="V13" s="1" t="s">
        <v>168</v>
      </c>
      <c r="W13" s="1">
        <v>11</v>
      </c>
      <c r="X13" s="1">
        <v>4800</v>
      </c>
      <c r="Y13" s="1">
        <v>90</v>
      </c>
      <c r="Z13" s="1">
        <v>500</v>
      </c>
      <c r="AA13" s="1">
        <v>18</v>
      </c>
    </row>
    <row r="14" spans="1:27" x14ac:dyDescent="0.25">
      <c r="A14" s="1" t="s">
        <v>1</v>
      </c>
      <c r="B14" s="1">
        <v>2</v>
      </c>
      <c r="C14" s="1">
        <v>9000</v>
      </c>
      <c r="D14" s="1">
        <v>100</v>
      </c>
      <c r="E14" s="1">
        <v>5</v>
      </c>
      <c r="F14" s="1">
        <v>4</v>
      </c>
      <c r="G14" s="1" t="str">
        <f t="shared" ref="G14:G16" si="1">"增加小费收入鱼干+"&amp;F14&amp;"/每分钟"</f>
        <v>增加小费收入鱼干+4/每分钟</v>
      </c>
      <c r="H14" s="18"/>
      <c r="I14" s="19"/>
      <c r="M14" s="3">
        <v>20102</v>
      </c>
      <c r="N14" s="7" t="s">
        <v>64</v>
      </c>
      <c r="O14" s="1">
        <v>8000</v>
      </c>
      <c r="P14" s="1">
        <v>100</v>
      </c>
      <c r="Q14" s="1">
        <v>5</v>
      </c>
      <c r="R14" s="1" t="s">
        <v>155</v>
      </c>
      <c r="S14" s="1">
        <v>4</v>
      </c>
      <c r="U14" s="3">
        <v>30012</v>
      </c>
      <c r="V14" s="1" t="s">
        <v>168</v>
      </c>
      <c r="W14" s="1">
        <v>12</v>
      </c>
      <c r="X14" s="1">
        <v>6000</v>
      </c>
      <c r="Y14" s="1">
        <v>110</v>
      </c>
      <c r="Z14" s="1">
        <v>550</v>
      </c>
      <c r="AA14" s="1">
        <v>20</v>
      </c>
    </row>
    <row r="15" spans="1:27" x14ac:dyDescent="0.25">
      <c r="A15" s="1" t="s">
        <v>1</v>
      </c>
      <c r="B15" s="1">
        <v>3</v>
      </c>
      <c r="C15" s="1">
        <v>62000</v>
      </c>
      <c r="D15" s="1">
        <v>260</v>
      </c>
      <c r="E15" s="1">
        <v>8</v>
      </c>
      <c r="F15" s="1">
        <v>7</v>
      </c>
      <c r="G15" s="1" t="str">
        <f t="shared" si="1"/>
        <v>增加小费收入鱼干+7/每分钟</v>
      </c>
      <c r="H15" s="18"/>
      <c r="I15" s="19"/>
      <c r="M15" s="3">
        <v>20103</v>
      </c>
      <c r="N15" s="7" t="s">
        <v>65</v>
      </c>
      <c r="O15" s="1">
        <v>50000</v>
      </c>
      <c r="P15" s="1">
        <v>250</v>
      </c>
      <c r="Q15" s="1">
        <v>8</v>
      </c>
      <c r="R15" s="1" t="s">
        <v>155</v>
      </c>
      <c r="S15" s="1">
        <v>7</v>
      </c>
      <c r="U15" s="3">
        <v>30101</v>
      </c>
      <c r="V15" s="1" t="s">
        <v>168</v>
      </c>
      <c r="W15" s="1">
        <v>13</v>
      </c>
      <c r="X15" s="1">
        <v>8000</v>
      </c>
      <c r="Y15" s="1">
        <v>130</v>
      </c>
      <c r="Z15" s="1">
        <v>600</v>
      </c>
      <c r="AA15" s="1">
        <v>24</v>
      </c>
    </row>
    <row r="16" spans="1:27" x14ac:dyDescent="0.25">
      <c r="A16" s="1" t="s">
        <v>1</v>
      </c>
      <c r="B16" s="1">
        <v>4</v>
      </c>
      <c r="C16" s="1">
        <v>140000</v>
      </c>
      <c r="D16" s="1">
        <v>950</v>
      </c>
      <c r="E16" s="1">
        <v>10</v>
      </c>
      <c r="F16" s="1">
        <v>11</v>
      </c>
      <c r="G16" s="1" t="str">
        <f t="shared" si="1"/>
        <v>增加小费收入鱼干+11/每分钟</v>
      </c>
      <c r="H16" s="18"/>
      <c r="I16" s="19"/>
      <c r="M16" s="3">
        <v>20104</v>
      </c>
      <c r="N16" s="7" t="s">
        <v>66</v>
      </c>
      <c r="O16" s="1">
        <v>120000</v>
      </c>
      <c r="P16" s="1">
        <v>500</v>
      </c>
      <c r="Q16" s="1">
        <v>10</v>
      </c>
      <c r="R16" s="1" t="s">
        <v>155</v>
      </c>
      <c r="S16" s="1">
        <v>11</v>
      </c>
      <c r="U16" s="3">
        <v>30102</v>
      </c>
      <c r="V16" s="1" t="s">
        <v>168</v>
      </c>
      <c r="W16" s="1">
        <v>14</v>
      </c>
      <c r="X16" s="1">
        <v>10000</v>
      </c>
      <c r="Y16" s="1">
        <v>150</v>
      </c>
      <c r="Z16" s="1">
        <v>700</v>
      </c>
      <c r="AA16" s="1">
        <v>28</v>
      </c>
    </row>
    <row r="17" spans="1:27" x14ac:dyDescent="0.25">
      <c r="A17" s="1" t="s">
        <v>1</v>
      </c>
      <c r="B17" s="1">
        <v>5</v>
      </c>
      <c r="C17" s="1">
        <v>800000</v>
      </c>
      <c r="D17" s="1">
        <v>7000</v>
      </c>
      <c r="E17" s="1">
        <v>220</v>
      </c>
      <c r="F17" s="1">
        <v>13</v>
      </c>
      <c r="G17" s="1" t="str">
        <f t="shared" ref="G17:G24" si="2">"增加小费收入鱼干+"&amp;F17&amp;"/每分钟"</f>
        <v>增加小费收入鱼干+13/每分钟</v>
      </c>
      <c r="H17" s="18"/>
      <c r="I17" s="19"/>
      <c r="M17" s="3">
        <v>20105</v>
      </c>
      <c r="N17" s="7" t="s">
        <v>67</v>
      </c>
      <c r="O17" s="1">
        <v>600000</v>
      </c>
      <c r="P17" s="1">
        <v>800</v>
      </c>
      <c r="Q17" s="1">
        <v>30</v>
      </c>
      <c r="R17" s="1" t="s">
        <v>155</v>
      </c>
      <c r="S17" s="1">
        <v>13</v>
      </c>
      <c r="U17" s="3">
        <v>30103</v>
      </c>
      <c r="V17" s="1" t="s">
        <v>168</v>
      </c>
      <c r="W17" s="1">
        <v>15</v>
      </c>
      <c r="X17" s="1">
        <v>12000</v>
      </c>
      <c r="Y17" s="1">
        <v>170</v>
      </c>
      <c r="Z17" s="1">
        <v>800</v>
      </c>
      <c r="AA17" s="1">
        <v>32</v>
      </c>
    </row>
    <row r="18" spans="1:27" x14ac:dyDescent="0.25">
      <c r="A18" s="1" t="s">
        <v>1</v>
      </c>
      <c r="B18" s="1">
        <v>6</v>
      </c>
      <c r="C18" s="1">
        <v>4000000</v>
      </c>
      <c r="D18" s="1">
        <v>20000</v>
      </c>
      <c r="E18" s="1">
        <v>480</v>
      </c>
      <c r="F18" s="1">
        <v>15</v>
      </c>
      <c r="G18" s="1" t="str">
        <f t="shared" si="2"/>
        <v>增加小费收入鱼干+15/每分钟</v>
      </c>
      <c r="H18" s="18"/>
      <c r="I18" s="19"/>
      <c r="M18" s="3">
        <v>20106</v>
      </c>
      <c r="N18" s="7" t="s">
        <v>68</v>
      </c>
      <c r="O18" s="1">
        <v>1500000</v>
      </c>
      <c r="P18" s="1">
        <v>1500</v>
      </c>
      <c r="Q18" s="1">
        <v>65</v>
      </c>
      <c r="R18" s="1" t="s">
        <v>155</v>
      </c>
      <c r="S18" s="1">
        <v>15</v>
      </c>
      <c r="U18" s="3">
        <v>30104</v>
      </c>
      <c r="V18" s="1" t="s">
        <v>168</v>
      </c>
      <c r="W18" s="1">
        <v>16</v>
      </c>
      <c r="X18" s="1">
        <v>14000</v>
      </c>
      <c r="Y18" s="1">
        <v>190</v>
      </c>
      <c r="Z18" s="1">
        <v>900</v>
      </c>
      <c r="AA18" s="1">
        <v>35</v>
      </c>
    </row>
    <row r="19" spans="1:27" x14ac:dyDescent="0.25">
      <c r="A19" s="1" t="s">
        <v>1</v>
      </c>
      <c r="B19" s="1">
        <v>7</v>
      </c>
      <c r="C19" s="2">
        <v>750000</v>
      </c>
      <c r="D19" s="1">
        <v>3500</v>
      </c>
      <c r="E19" s="1">
        <v>80</v>
      </c>
      <c r="F19" s="1">
        <v>12</v>
      </c>
      <c r="G19" s="1" t="str">
        <f t="shared" si="2"/>
        <v>增加小费收入鱼干+12/每分钟</v>
      </c>
      <c r="H19" s="18"/>
      <c r="I19" s="19"/>
      <c r="U19" s="3">
        <v>30105</v>
      </c>
      <c r="V19" s="1" t="s">
        <v>168</v>
      </c>
      <c r="W19" s="1">
        <v>17</v>
      </c>
      <c r="X19" s="1">
        <v>16000</v>
      </c>
      <c r="Y19" s="1">
        <v>220</v>
      </c>
      <c r="Z19" s="1">
        <v>1000</v>
      </c>
      <c r="AA19" s="1">
        <v>38</v>
      </c>
    </row>
    <row r="20" spans="1:27" x14ac:dyDescent="0.25">
      <c r="A20" s="1" t="s">
        <v>1</v>
      </c>
      <c r="B20" s="1">
        <v>8</v>
      </c>
      <c r="C20" s="1">
        <v>1550000</v>
      </c>
      <c r="D20" s="1">
        <v>25000</v>
      </c>
      <c r="E20" s="1">
        <v>200</v>
      </c>
      <c r="F20" s="1">
        <v>15</v>
      </c>
      <c r="G20" s="1" t="str">
        <f t="shared" si="2"/>
        <v>增加小费收入鱼干+15/每分钟</v>
      </c>
      <c r="H20" s="18"/>
      <c r="I20" s="19"/>
      <c r="U20" s="23">
        <v>30106</v>
      </c>
      <c r="V20" s="1" t="s">
        <v>168</v>
      </c>
      <c r="W20" s="1">
        <v>18</v>
      </c>
      <c r="X20" s="1">
        <v>18000</v>
      </c>
      <c r="Y20" s="1">
        <v>270</v>
      </c>
      <c r="Z20" s="1">
        <v>1150</v>
      </c>
      <c r="AA20" s="1">
        <v>40</v>
      </c>
    </row>
    <row r="21" spans="1:27" x14ac:dyDescent="0.25">
      <c r="A21" s="1" t="s">
        <v>1</v>
      </c>
      <c r="B21" s="1">
        <v>9</v>
      </c>
      <c r="C21" s="2">
        <v>460000</v>
      </c>
      <c r="D21" s="1">
        <v>0</v>
      </c>
      <c r="E21" s="1">
        <v>230</v>
      </c>
      <c r="F21" s="1">
        <v>15</v>
      </c>
      <c r="G21" s="1" t="str">
        <f t="shared" si="2"/>
        <v>增加小费收入鱼干+15/每分钟</v>
      </c>
      <c r="H21" s="18"/>
      <c r="I21" s="19"/>
      <c r="U21" s="3">
        <v>30107</v>
      </c>
      <c r="V21" s="1" t="s">
        <v>168</v>
      </c>
      <c r="W21" s="1">
        <v>19</v>
      </c>
      <c r="X21" s="1">
        <v>22000</v>
      </c>
      <c r="Y21" s="1">
        <v>320</v>
      </c>
      <c r="Z21" s="1">
        <v>1300</v>
      </c>
      <c r="AA21" s="1">
        <v>42</v>
      </c>
    </row>
    <row r="22" spans="1:27" x14ac:dyDescent="0.25">
      <c r="A22" s="1" t="s">
        <v>1</v>
      </c>
      <c r="B22" s="1">
        <v>10</v>
      </c>
      <c r="C22" s="2">
        <v>2000000</v>
      </c>
      <c r="D22" s="2">
        <v>0</v>
      </c>
      <c r="E22" s="2">
        <v>80</v>
      </c>
      <c r="F22" s="2">
        <v>17</v>
      </c>
      <c r="G22" s="2" t="str">
        <f t="shared" si="2"/>
        <v>增加小费收入鱼干+17/每分钟</v>
      </c>
      <c r="H22" s="18"/>
      <c r="I22" s="19"/>
      <c r="U22" s="23">
        <v>30108</v>
      </c>
      <c r="V22" s="1" t="s">
        <v>168</v>
      </c>
      <c r="W22" s="1">
        <v>20</v>
      </c>
      <c r="X22" s="1">
        <v>26000</v>
      </c>
      <c r="Y22" s="1">
        <v>480</v>
      </c>
      <c r="Z22" s="1">
        <v>1450</v>
      </c>
      <c r="AA22" s="1">
        <v>45</v>
      </c>
    </row>
    <row r="23" spans="1:27" x14ac:dyDescent="0.25">
      <c r="A23" s="1" t="s">
        <v>1</v>
      </c>
      <c r="B23" s="1">
        <v>11</v>
      </c>
      <c r="C23" s="2">
        <v>6000000</v>
      </c>
      <c r="D23" s="2">
        <v>35000</v>
      </c>
      <c r="E23" s="2">
        <v>100</v>
      </c>
      <c r="F23" s="2">
        <v>17</v>
      </c>
      <c r="G23" s="2" t="str">
        <f t="shared" si="2"/>
        <v>增加小费收入鱼干+17/每分钟</v>
      </c>
      <c r="H23" s="18"/>
      <c r="I23" s="19"/>
      <c r="U23" s="3">
        <v>30109</v>
      </c>
      <c r="V23" s="1" t="s">
        <v>168</v>
      </c>
      <c r="W23" s="1">
        <v>21</v>
      </c>
      <c r="X23" s="1">
        <v>30000</v>
      </c>
      <c r="Y23" s="1">
        <v>560</v>
      </c>
      <c r="Z23" s="1">
        <v>1600</v>
      </c>
      <c r="AA23" s="1">
        <v>48</v>
      </c>
    </row>
    <row r="24" spans="1:27" x14ac:dyDescent="0.25">
      <c r="A24" s="1" t="s">
        <v>1</v>
      </c>
      <c r="B24" s="1">
        <v>12</v>
      </c>
      <c r="C24" s="1">
        <v>8000000</v>
      </c>
      <c r="D24" s="1">
        <v>45000</v>
      </c>
      <c r="E24" s="1">
        <v>120</v>
      </c>
      <c r="F24" s="1">
        <v>20</v>
      </c>
      <c r="G24" s="1" t="str">
        <f t="shared" si="2"/>
        <v>增加小费收入鱼干+20/每分钟</v>
      </c>
      <c r="H24" s="18"/>
      <c r="I24" s="19"/>
      <c r="U24" s="23">
        <v>30110</v>
      </c>
      <c r="V24" s="1" t="s">
        <v>168</v>
      </c>
      <c r="W24" s="1">
        <v>22</v>
      </c>
      <c r="X24" s="1">
        <v>35000</v>
      </c>
      <c r="Y24" s="1">
        <v>640</v>
      </c>
      <c r="Z24" s="1">
        <v>1800</v>
      </c>
      <c r="AA24" s="1">
        <v>50</v>
      </c>
    </row>
    <row r="25" spans="1:27" x14ac:dyDescent="0.25">
      <c r="A25" s="2" t="s">
        <v>12</v>
      </c>
      <c r="B25" s="1">
        <v>1</v>
      </c>
      <c r="C25" s="2">
        <v>200</v>
      </c>
      <c r="D25" s="1">
        <v>0</v>
      </c>
      <c r="E25" s="1">
        <v>3</v>
      </c>
      <c r="F25" s="1">
        <v>4</v>
      </c>
      <c r="G25" s="1" t="str">
        <f t="shared" ref="G25:G58" si="3">"增加小费收入鱼干+"&amp;F25&amp;"/每分钟"</f>
        <v>增加小费收入鱼干+4/每分钟</v>
      </c>
      <c r="H25" s="19"/>
      <c r="I25" s="19"/>
      <c r="M25" s="3">
        <v>20201</v>
      </c>
      <c r="N25" s="7" t="s">
        <v>63</v>
      </c>
      <c r="O25" s="1">
        <v>150</v>
      </c>
      <c r="P25" s="1">
        <v>0</v>
      </c>
      <c r="Q25" s="1">
        <v>3</v>
      </c>
      <c r="R25" s="1" t="s">
        <v>155</v>
      </c>
      <c r="S25" s="1">
        <v>4</v>
      </c>
      <c r="U25" s="3">
        <v>30111</v>
      </c>
      <c r="V25" s="1" t="s">
        <v>168</v>
      </c>
      <c r="W25" s="1">
        <v>23</v>
      </c>
      <c r="X25" s="1">
        <v>40000</v>
      </c>
      <c r="Y25" s="1">
        <v>720</v>
      </c>
      <c r="Z25" s="1">
        <v>2000</v>
      </c>
      <c r="AA25" s="1">
        <v>54</v>
      </c>
    </row>
    <row r="26" spans="1:27" x14ac:dyDescent="0.25">
      <c r="A26" s="2" t="s">
        <v>12</v>
      </c>
      <c r="B26" s="1">
        <v>2</v>
      </c>
      <c r="C26" s="2">
        <v>12000</v>
      </c>
      <c r="D26" s="1">
        <v>110</v>
      </c>
      <c r="E26" s="1">
        <v>5</v>
      </c>
      <c r="F26" s="1">
        <v>4</v>
      </c>
      <c r="G26" s="1" t="str">
        <f t="shared" si="3"/>
        <v>增加小费收入鱼干+4/每分钟</v>
      </c>
      <c r="H26" s="19"/>
      <c r="I26" s="19"/>
      <c r="M26" s="3">
        <v>20202</v>
      </c>
      <c r="N26" s="7" t="s">
        <v>64</v>
      </c>
      <c r="O26" s="1">
        <v>12000</v>
      </c>
      <c r="P26" s="1">
        <v>110</v>
      </c>
      <c r="Q26" s="1">
        <v>5</v>
      </c>
      <c r="R26" s="1" t="s">
        <v>155</v>
      </c>
      <c r="S26" s="1">
        <v>4</v>
      </c>
      <c r="U26" s="23">
        <v>30112</v>
      </c>
      <c r="V26" s="1" t="s">
        <v>168</v>
      </c>
      <c r="W26" s="1">
        <v>24</v>
      </c>
      <c r="X26" s="1">
        <v>45000</v>
      </c>
      <c r="Y26" s="1">
        <v>800</v>
      </c>
      <c r="Z26" s="1">
        <v>2200</v>
      </c>
      <c r="AA26" s="1">
        <v>58</v>
      </c>
    </row>
    <row r="27" spans="1:27" x14ac:dyDescent="0.25">
      <c r="A27" s="2" t="s">
        <v>5</v>
      </c>
      <c r="B27" s="1">
        <v>3</v>
      </c>
      <c r="C27" s="2">
        <v>67000</v>
      </c>
      <c r="D27" s="1">
        <v>280</v>
      </c>
      <c r="E27" s="1">
        <v>8</v>
      </c>
      <c r="F27" s="1">
        <v>7</v>
      </c>
      <c r="G27" s="1" t="str">
        <f t="shared" si="3"/>
        <v>增加小费收入鱼干+7/每分钟</v>
      </c>
      <c r="H27" s="19"/>
      <c r="I27" s="19"/>
      <c r="M27" s="3">
        <v>20203</v>
      </c>
      <c r="N27" s="7" t="s">
        <v>65</v>
      </c>
      <c r="O27" s="1">
        <v>60000</v>
      </c>
      <c r="P27" s="1">
        <v>260</v>
      </c>
      <c r="Q27" s="1">
        <v>8</v>
      </c>
      <c r="R27" s="1" t="s">
        <v>155</v>
      </c>
      <c r="S27" s="1">
        <v>7</v>
      </c>
      <c r="U27" s="3">
        <v>30201</v>
      </c>
      <c r="V27" s="1" t="s">
        <v>168</v>
      </c>
      <c r="W27" s="1">
        <v>25</v>
      </c>
      <c r="X27" s="1">
        <v>52000</v>
      </c>
      <c r="Y27" s="1">
        <v>880</v>
      </c>
      <c r="Z27" s="1">
        <v>2400</v>
      </c>
      <c r="AA27" s="1">
        <v>62</v>
      </c>
    </row>
    <row r="28" spans="1:27" x14ac:dyDescent="0.25">
      <c r="A28" s="2" t="s">
        <v>5</v>
      </c>
      <c r="B28" s="1">
        <v>4</v>
      </c>
      <c r="C28" s="2">
        <v>160000</v>
      </c>
      <c r="D28" s="1">
        <v>1000</v>
      </c>
      <c r="E28" s="1">
        <v>10</v>
      </c>
      <c r="F28" s="1">
        <v>11</v>
      </c>
      <c r="G28" s="1" t="str">
        <f t="shared" si="3"/>
        <v>增加小费收入鱼干+11/每分钟</v>
      </c>
      <c r="H28" s="19"/>
      <c r="I28" s="19"/>
      <c r="M28" s="3">
        <v>20204</v>
      </c>
      <c r="N28" s="7" t="s">
        <v>66</v>
      </c>
      <c r="O28" s="1">
        <v>150000</v>
      </c>
      <c r="P28" s="1">
        <v>520</v>
      </c>
      <c r="Q28" s="1">
        <v>10</v>
      </c>
      <c r="R28" s="1" t="s">
        <v>155</v>
      </c>
      <c r="S28" s="1">
        <v>11</v>
      </c>
      <c r="U28" s="3">
        <v>30202</v>
      </c>
      <c r="V28" s="1" t="s">
        <v>168</v>
      </c>
      <c r="W28" s="1">
        <v>26</v>
      </c>
      <c r="X28" s="1">
        <v>65000</v>
      </c>
      <c r="Y28" s="1">
        <v>960</v>
      </c>
      <c r="Z28" s="1">
        <v>2600</v>
      </c>
      <c r="AA28" s="1">
        <v>66</v>
      </c>
    </row>
    <row r="29" spans="1:27" x14ac:dyDescent="0.25">
      <c r="A29" s="2" t="s">
        <v>5</v>
      </c>
      <c r="B29" s="1">
        <v>5</v>
      </c>
      <c r="C29" s="2">
        <v>1200000</v>
      </c>
      <c r="D29" s="1">
        <v>7500</v>
      </c>
      <c r="E29" s="1">
        <v>220</v>
      </c>
      <c r="F29" s="1">
        <v>13</v>
      </c>
      <c r="G29" s="1" t="str">
        <f t="shared" si="3"/>
        <v>增加小费收入鱼干+13/每分钟</v>
      </c>
      <c r="H29" s="19"/>
      <c r="I29" s="19"/>
      <c r="M29" s="3">
        <v>20205</v>
      </c>
      <c r="N29" s="7" t="s">
        <v>67</v>
      </c>
      <c r="O29" s="1">
        <v>750000</v>
      </c>
      <c r="P29" s="1">
        <v>840</v>
      </c>
      <c r="Q29" s="1">
        <v>30</v>
      </c>
      <c r="R29" s="1" t="s">
        <v>155</v>
      </c>
      <c r="S29" s="1">
        <v>13</v>
      </c>
      <c r="U29" s="3">
        <v>30203</v>
      </c>
      <c r="V29" s="1" t="s">
        <v>168</v>
      </c>
      <c r="W29" s="1">
        <v>27</v>
      </c>
      <c r="X29" s="1">
        <v>84000</v>
      </c>
      <c r="Y29" s="1">
        <v>1050</v>
      </c>
      <c r="Z29" s="1">
        <v>2800</v>
      </c>
      <c r="AA29" s="1">
        <v>70</v>
      </c>
    </row>
    <row r="30" spans="1:27" x14ac:dyDescent="0.25">
      <c r="A30" s="2" t="s">
        <v>5</v>
      </c>
      <c r="B30" s="1">
        <v>6</v>
      </c>
      <c r="C30" s="2">
        <v>5000000</v>
      </c>
      <c r="D30" s="1">
        <v>22000</v>
      </c>
      <c r="E30" s="1">
        <v>480</v>
      </c>
      <c r="F30" s="1">
        <v>15</v>
      </c>
      <c r="G30" s="1" t="str">
        <f t="shared" si="3"/>
        <v>增加小费收入鱼干+15/每分钟</v>
      </c>
      <c r="H30" s="19"/>
      <c r="I30" s="19"/>
      <c r="M30" s="3">
        <v>20206</v>
      </c>
      <c r="N30" s="7" t="s">
        <v>68</v>
      </c>
      <c r="O30" s="1">
        <v>2000000</v>
      </c>
      <c r="P30" s="1">
        <v>1540</v>
      </c>
      <c r="Q30" s="1">
        <v>65</v>
      </c>
      <c r="R30" s="1" t="s">
        <v>155</v>
      </c>
      <c r="S30" s="1">
        <v>15</v>
      </c>
      <c r="U30" s="3">
        <v>30204</v>
      </c>
      <c r="V30" s="1" t="s">
        <v>168</v>
      </c>
      <c r="W30" s="1">
        <v>28</v>
      </c>
      <c r="X30" s="1">
        <v>95000</v>
      </c>
      <c r="Y30" s="1">
        <v>1200</v>
      </c>
      <c r="Z30" s="1">
        <v>3000</v>
      </c>
      <c r="AA30" s="1">
        <v>75</v>
      </c>
    </row>
    <row r="31" spans="1:27" x14ac:dyDescent="0.25">
      <c r="A31" s="2" t="s">
        <v>5</v>
      </c>
      <c r="B31" s="1">
        <v>7</v>
      </c>
      <c r="C31" s="2">
        <v>2200000</v>
      </c>
      <c r="D31" s="1">
        <v>30000</v>
      </c>
      <c r="E31" s="1">
        <v>240</v>
      </c>
      <c r="F31" s="1">
        <v>18</v>
      </c>
      <c r="G31" s="1" t="str">
        <f t="shared" si="3"/>
        <v>增加小费收入鱼干+18/每分钟</v>
      </c>
      <c r="H31" s="19"/>
      <c r="I31" s="19"/>
      <c r="U31" s="3">
        <v>30205</v>
      </c>
      <c r="V31" s="1" t="s">
        <v>168</v>
      </c>
      <c r="W31" s="1">
        <v>29</v>
      </c>
      <c r="X31" s="1">
        <v>120000</v>
      </c>
      <c r="Y31" s="1">
        <v>1300</v>
      </c>
      <c r="Z31" s="1">
        <v>3150</v>
      </c>
      <c r="AA31" s="1">
        <v>80</v>
      </c>
    </row>
    <row r="32" spans="1:27" x14ac:dyDescent="0.25">
      <c r="A32" s="2" t="s">
        <v>5</v>
      </c>
      <c r="B32" s="1">
        <v>8</v>
      </c>
      <c r="C32" s="2">
        <v>3200000</v>
      </c>
      <c r="D32" s="1">
        <v>35000</v>
      </c>
      <c r="E32" s="1">
        <v>250</v>
      </c>
      <c r="F32" s="1">
        <v>20</v>
      </c>
      <c r="G32" s="1" t="str">
        <f t="shared" si="3"/>
        <v>增加小费收入鱼干+20/每分钟</v>
      </c>
      <c r="H32" s="19"/>
      <c r="I32" s="19"/>
      <c r="U32" s="3">
        <v>30206</v>
      </c>
      <c r="V32" s="1" t="s">
        <v>168</v>
      </c>
      <c r="W32" s="1">
        <v>30</v>
      </c>
      <c r="X32" s="1">
        <v>145000</v>
      </c>
      <c r="Y32" s="1">
        <v>1400</v>
      </c>
      <c r="Z32" s="1">
        <v>3300</v>
      </c>
      <c r="AA32" s="1">
        <v>85</v>
      </c>
    </row>
    <row r="33" spans="1:27" x14ac:dyDescent="0.25">
      <c r="A33" s="2" t="s">
        <v>5</v>
      </c>
      <c r="B33" s="1">
        <v>9</v>
      </c>
      <c r="C33" s="2">
        <v>1900000</v>
      </c>
      <c r="D33" s="1">
        <v>25000</v>
      </c>
      <c r="E33" s="1">
        <v>230</v>
      </c>
      <c r="F33" s="1">
        <v>18</v>
      </c>
      <c r="G33" s="1" t="str">
        <f t="shared" si="3"/>
        <v>增加小费收入鱼干+18/每分钟</v>
      </c>
      <c r="H33" s="19"/>
      <c r="I33" s="19"/>
      <c r="U33" s="3">
        <v>30207</v>
      </c>
      <c r="V33" s="1" t="s">
        <v>168</v>
      </c>
      <c r="W33" s="1">
        <v>31</v>
      </c>
      <c r="X33" s="1">
        <v>160000</v>
      </c>
      <c r="Y33" s="1">
        <v>1500</v>
      </c>
      <c r="Z33" s="1">
        <v>3500</v>
      </c>
      <c r="AA33" s="1">
        <v>90</v>
      </c>
    </row>
    <row r="34" spans="1:27" x14ac:dyDescent="0.25">
      <c r="A34" s="2" t="s">
        <v>5</v>
      </c>
      <c r="B34" s="1">
        <v>10</v>
      </c>
      <c r="C34" s="2">
        <v>4100000</v>
      </c>
      <c r="D34" s="1">
        <v>30000</v>
      </c>
      <c r="E34" s="1">
        <v>85</v>
      </c>
      <c r="F34" s="1">
        <v>16</v>
      </c>
      <c r="G34" s="1" t="str">
        <f t="shared" si="3"/>
        <v>增加小费收入鱼干+16/每分钟</v>
      </c>
      <c r="H34" s="19"/>
      <c r="I34" s="19"/>
      <c r="U34" s="3">
        <v>30208</v>
      </c>
      <c r="V34" s="1" t="s">
        <v>168</v>
      </c>
      <c r="W34" s="1">
        <v>32</v>
      </c>
      <c r="X34" s="1">
        <v>195000</v>
      </c>
      <c r="Y34" s="1">
        <v>1600</v>
      </c>
      <c r="Z34" s="1">
        <v>3600</v>
      </c>
      <c r="AA34" s="1">
        <v>95</v>
      </c>
    </row>
    <row r="35" spans="1:27" x14ac:dyDescent="0.25">
      <c r="A35" s="2" t="s">
        <v>5</v>
      </c>
      <c r="B35" s="1">
        <v>11</v>
      </c>
      <c r="C35" s="2">
        <v>7000000</v>
      </c>
      <c r="D35" s="1">
        <v>45000</v>
      </c>
      <c r="E35" s="1">
        <v>105</v>
      </c>
      <c r="F35" s="1">
        <v>17</v>
      </c>
      <c r="G35" s="1" t="str">
        <f t="shared" si="3"/>
        <v>增加小费收入鱼干+17/每分钟</v>
      </c>
      <c r="H35" s="19"/>
      <c r="I35" s="19"/>
      <c r="U35" s="3">
        <v>30209</v>
      </c>
      <c r="V35" s="1" t="s">
        <v>168</v>
      </c>
      <c r="W35" s="1">
        <v>33</v>
      </c>
      <c r="X35" s="1">
        <v>220000</v>
      </c>
      <c r="Y35" s="1">
        <v>1800</v>
      </c>
      <c r="Z35" s="1">
        <v>3750</v>
      </c>
      <c r="AA35" s="1">
        <v>100</v>
      </c>
    </row>
    <row r="36" spans="1:27" x14ac:dyDescent="0.25">
      <c r="A36" s="2" t="s">
        <v>12</v>
      </c>
      <c r="B36" s="1">
        <v>12</v>
      </c>
      <c r="C36" s="2">
        <v>9000000</v>
      </c>
      <c r="D36" s="1">
        <v>50000</v>
      </c>
      <c r="E36" s="1">
        <v>120</v>
      </c>
      <c r="F36" s="1">
        <v>20</v>
      </c>
      <c r="G36" s="1" t="str">
        <f t="shared" si="3"/>
        <v>增加小费收入鱼干+20/每分钟</v>
      </c>
      <c r="H36" s="19"/>
      <c r="I36" s="19"/>
      <c r="U36" s="3">
        <v>30210</v>
      </c>
      <c r="V36" s="1" t="s">
        <v>168</v>
      </c>
      <c r="W36" s="1">
        <v>34</v>
      </c>
      <c r="X36" s="1">
        <v>250000</v>
      </c>
      <c r="Y36" s="1">
        <v>2000</v>
      </c>
      <c r="Z36" s="1">
        <v>3900</v>
      </c>
      <c r="AA36" s="1">
        <v>105</v>
      </c>
    </row>
    <row r="37" spans="1:27" x14ac:dyDescent="0.25">
      <c r="A37" s="2" t="s">
        <v>13</v>
      </c>
      <c r="B37" s="1">
        <v>1</v>
      </c>
      <c r="C37" s="2">
        <v>600</v>
      </c>
      <c r="D37" s="2">
        <v>0</v>
      </c>
      <c r="E37" s="2">
        <v>3</v>
      </c>
      <c r="F37" s="2">
        <v>4</v>
      </c>
      <c r="G37" s="2" t="str">
        <f t="shared" si="3"/>
        <v>增加小费收入鱼干+4/每分钟</v>
      </c>
      <c r="H37" s="18"/>
      <c r="I37" s="18"/>
      <c r="M37" s="3">
        <v>20301</v>
      </c>
      <c r="N37" s="7" t="s">
        <v>63</v>
      </c>
      <c r="O37" s="1">
        <v>500</v>
      </c>
      <c r="P37" s="2">
        <v>0</v>
      </c>
      <c r="Q37" s="2">
        <v>3</v>
      </c>
      <c r="R37" s="1" t="s">
        <v>155</v>
      </c>
      <c r="S37" s="2">
        <v>4</v>
      </c>
      <c r="U37" s="3">
        <v>30211</v>
      </c>
      <c r="V37" s="1" t="s">
        <v>168</v>
      </c>
      <c r="W37" s="1">
        <v>35</v>
      </c>
      <c r="X37" s="1">
        <v>270000</v>
      </c>
      <c r="Y37" s="1">
        <v>2200</v>
      </c>
      <c r="Z37" s="1">
        <v>4000</v>
      </c>
      <c r="AA37" s="1">
        <v>110</v>
      </c>
    </row>
    <row r="38" spans="1:27" x14ac:dyDescent="0.25">
      <c r="A38" s="2" t="s">
        <v>13</v>
      </c>
      <c r="B38" s="1">
        <v>2</v>
      </c>
      <c r="C38" s="1">
        <v>16000</v>
      </c>
      <c r="D38" s="1">
        <v>120</v>
      </c>
      <c r="E38" s="1">
        <v>5</v>
      </c>
      <c r="F38" s="1">
        <v>4</v>
      </c>
      <c r="G38" s="1" t="str">
        <f t="shared" si="3"/>
        <v>增加小费收入鱼干+4/每分钟</v>
      </c>
      <c r="H38" s="18"/>
      <c r="I38" s="18"/>
      <c r="M38" s="3">
        <v>20302</v>
      </c>
      <c r="N38" s="7" t="s">
        <v>64</v>
      </c>
      <c r="O38" s="1">
        <v>15000</v>
      </c>
      <c r="P38" s="1">
        <v>120</v>
      </c>
      <c r="Q38" s="1">
        <v>5</v>
      </c>
      <c r="R38" s="1" t="s">
        <v>155</v>
      </c>
      <c r="S38" s="1">
        <v>4</v>
      </c>
      <c r="U38" s="3">
        <v>30212</v>
      </c>
      <c r="V38" s="1" t="s">
        <v>168</v>
      </c>
      <c r="W38" s="1">
        <v>36</v>
      </c>
      <c r="X38" s="1">
        <v>295000</v>
      </c>
      <c r="Y38" s="1">
        <v>2400</v>
      </c>
      <c r="Z38" s="1">
        <v>4200</v>
      </c>
      <c r="AA38" s="1">
        <v>115</v>
      </c>
    </row>
    <row r="39" spans="1:27" x14ac:dyDescent="0.25">
      <c r="A39" s="2" t="s">
        <v>6</v>
      </c>
      <c r="B39" s="1">
        <v>3</v>
      </c>
      <c r="C39" s="1">
        <v>70000</v>
      </c>
      <c r="D39" s="1">
        <v>300</v>
      </c>
      <c r="E39" s="1">
        <v>8</v>
      </c>
      <c r="F39" s="1">
        <v>7</v>
      </c>
      <c r="G39" s="1" t="str">
        <f t="shared" si="3"/>
        <v>增加小费收入鱼干+7/每分钟</v>
      </c>
      <c r="H39" s="18"/>
      <c r="I39" s="18"/>
      <c r="M39" s="3">
        <v>20303</v>
      </c>
      <c r="N39" s="7" t="s">
        <v>65</v>
      </c>
      <c r="O39" s="1">
        <v>70000</v>
      </c>
      <c r="P39" s="1">
        <v>270</v>
      </c>
      <c r="Q39" s="1">
        <v>8</v>
      </c>
      <c r="R39" s="1" t="s">
        <v>155</v>
      </c>
      <c r="S39" s="1">
        <v>7</v>
      </c>
    </row>
    <row r="40" spans="1:27" x14ac:dyDescent="0.25">
      <c r="A40" s="2" t="s">
        <v>6</v>
      </c>
      <c r="B40" s="1">
        <v>4</v>
      </c>
      <c r="C40" s="1">
        <v>180000</v>
      </c>
      <c r="D40" s="1">
        <v>1050</v>
      </c>
      <c r="E40" s="1">
        <v>10</v>
      </c>
      <c r="F40" s="1">
        <v>11</v>
      </c>
      <c r="G40" s="1" t="str">
        <f t="shared" si="3"/>
        <v>增加小费收入鱼干+11/每分钟</v>
      </c>
      <c r="H40" s="18"/>
      <c r="I40" s="18"/>
      <c r="M40" s="3">
        <v>20304</v>
      </c>
      <c r="N40" s="7" t="s">
        <v>66</v>
      </c>
      <c r="O40" s="1">
        <v>170000</v>
      </c>
      <c r="P40" s="1">
        <v>540</v>
      </c>
      <c r="Q40" s="1">
        <v>10</v>
      </c>
      <c r="R40" s="1" t="s">
        <v>155</v>
      </c>
      <c r="S40" s="1">
        <v>11</v>
      </c>
    </row>
    <row r="41" spans="1:27" x14ac:dyDescent="0.25">
      <c r="A41" s="2" t="s">
        <v>6</v>
      </c>
      <c r="B41" s="1">
        <v>5</v>
      </c>
      <c r="C41" s="1">
        <v>1600000</v>
      </c>
      <c r="D41" s="1">
        <v>8000</v>
      </c>
      <c r="E41" s="1">
        <v>220</v>
      </c>
      <c r="F41" s="1">
        <v>13</v>
      </c>
      <c r="G41" s="1" t="str">
        <f t="shared" si="3"/>
        <v>增加小费收入鱼干+13/每分钟</v>
      </c>
      <c r="H41" s="18"/>
      <c r="I41" s="18"/>
      <c r="M41" s="3">
        <v>20305</v>
      </c>
      <c r="N41" s="7" t="s">
        <v>67</v>
      </c>
      <c r="O41" s="1">
        <v>850000</v>
      </c>
      <c r="P41" s="1">
        <v>880</v>
      </c>
      <c r="Q41" s="1">
        <v>30</v>
      </c>
      <c r="R41" s="1" t="s">
        <v>155</v>
      </c>
      <c r="S41" s="1">
        <v>13</v>
      </c>
    </row>
    <row r="42" spans="1:27" x14ac:dyDescent="0.25">
      <c r="A42" s="2" t="s">
        <v>6</v>
      </c>
      <c r="B42" s="1">
        <v>6</v>
      </c>
      <c r="C42" s="1">
        <v>5800000</v>
      </c>
      <c r="D42" s="1">
        <v>24000</v>
      </c>
      <c r="E42" s="1">
        <v>480</v>
      </c>
      <c r="F42" s="1">
        <v>15</v>
      </c>
      <c r="G42" s="1" t="str">
        <f t="shared" si="3"/>
        <v>增加小费收入鱼干+15/每分钟</v>
      </c>
      <c r="H42" s="18"/>
      <c r="I42" s="18"/>
      <c r="M42" s="3">
        <v>20306</v>
      </c>
      <c r="N42" s="7" t="s">
        <v>68</v>
      </c>
      <c r="O42" s="1">
        <v>3000000</v>
      </c>
      <c r="P42" s="1">
        <v>1580</v>
      </c>
      <c r="Q42" s="1">
        <v>65</v>
      </c>
      <c r="R42" s="1" t="s">
        <v>155</v>
      </c>
      <c r="S42" s="1">
        <v>15</v>
      </c>
    </row>
    <row r="43" spans="1:27" x14ac:dyDescent="0.25">
      <c r="A43" s="2" t="s">
        <v>6</v>
      </c>
      <c r="B43" s="1">
        <v>7</v>
      </c>
      <c r="C43" s="1">
        <v>5200000</v>
      </c>
      <c r="D43" s="1">
        <v>32000</v>
      </c>
      <c r="E43" s="1">
        <v>240</v>
      </c>
      <c r="F43" s="1">
        <v>14</v>
      </c>
      <c r="G43" s="1" t="str">
        <f t="shared" si="3"/>
        <v>增加小费收入鱼干+14/每分钟</v>
      </c>
      <c r="H43" s="18"/>
      <c r="I43" s="18"/>
    </row>
    <row r="44" spans="1:27" x14ac:dyDescent="0.25">
      <c r="A44" s="2" t="s">
        <v>6</v>
      </c>
      <c r="B44" s="1">
        <v>8</v>
      </c>
      <c r="C44" s="1">
        <v>5700000</v>
      </c>
      <c r="D44" s="1">
        <v>36000</v>
      </c>
      <c r="E44" s="1">
        <v>250</v>
      </c>
      <c r="F44" s="1">
        <v>15</v>
      </c>
      <c r="G44" s="1" t="str">
        <f t="shared" si="3"/>
        <v>增加小费收入鱼干+15/每分钟</v>
      </c>
      <c r="H44" s="18"/>
      <c r="I44" s="18"/>
    </row>
    <row r="45" spans="1:27" x14ac:dyDescent="0.25">
      <c r="A45" s="2" t="s">
        <v>6</v>
      </c>
      <c r="B45" s="1">
        <v>9</v>
      </c>
      <c r="C45" s="1">
        <v>4700000</v>
      </c>
      <c r="D45" s="1">
        <v>28000</v>
      </c>
      <c r="E45" s="1">
        <v>230</v>
      </c>
      <c r="F45" s="1">
        <v>12</v>
      </c>
      <c r="G45" s="1" t="str">
        <f t="shared" si="3"/>
        <v>增加小费收入鱼干+12/每分钟</v>
      </c>
      <c r="H45" s="18"/>
      <c r="I45" s="18"/>
    </row>
    <row r="46" spans="1:27" x14ac:dyDescent="0.25">
      <c r="A46" s="2" t="s">
        <v>6</v>
      </c>
      <c r="B46" s="1">
        <v>10</v>
      </c>
      <c r="C46" s="1">
        <v>5100000</v>
      </c>
      <c r="D46" s="1">
        <v>30000</v>
      </c>
      <c r="E46" s="1">
        <v>90</v>
      </c>
      <c r="F46" s="1">
        <v>18</v>
      </c>
      <c r="G46" s="1" t="str">
        <f t="shared" si="3"/>
        <v>增加小费收入鱼干+18/每分钟</v>
      </c>
      <c r="H46" s="18"/>
      <c r="I46" s="18"/>
    </row>
    <row r="47" spans="1:27" x14ac:dyDescent="0.25">
      <c r="A47" s="2" t="s">
        <v>6</v>
      </c>
      <c r="B47" s="1">
        <v>11</v>
      </c>
      <c r="C47" s="1">
        <v>7500000</v>
      </c>
      <c r="D47" s="1">
        <v>45000</v>
      </c>
      <c r="E47" s="1">
        <v>110</v>
      </c>
      <c r="F47" s="1">
        <v>20</v>
      </c>
      <c r="G47" s="1" t="str">
        <f t="shared" si="3"/>
        <v>增加小费收入鱼干+20/每分钟</v>
      </c>
      <c r="H47" s="18"/>
      <c r="I47" s="18"/>
    </row>
    <row r="48" spans="1:27" x14ac:dyDescent="0.25">
      <c r="A48" s="2" t="s">
        <v>6</v>
      </c>
      <c r="B48" s="1">
        <v>12</v>
      </c>
      <c r="C48" s="1">
        <v>9500000</v>
      </c>
      <c r="D48" s="1">
        <v>55000</v>
      </c>
      <c r="E48" s="1">
        <v>125</v>
      </c>
      <c r="F48" s="1">
        <v>22</v>
      </c>
      <c r="G48" s="1" t="str">
        <f t="shared" si="3"/>
        <v>增加小费收入鱼干+22/每分钟</v>
      </c>
      <c r="H48" s="18"/>
      <c r="I48" s="18"/>
    </row>
    <row r="49" spans="1:22" x14ac:dyDescent="0.25">
      <c r="A49" s="2" t="s">
        <v>14</v>
      </c>
      <c r="B49" s="1">
        <v>1</v>
      </c>
      <c r="C49" s="2">
        <v>1200</v>
      </c>
      <c r="D49" s="2">
        <v>0</v>
      </c>
      <c r="E49" s="2">
        <v>4</v>
      </c>
      <c r="F49" s="2">
        <v>5</v>
      </c>
      <c r="G49" s="1" t="str">
        <f t="shared" si="3"/>
        <v>增加小费收入鱼干+5/每分钟</v>
      </c>
      <c r="H49" s="18"/>
      <c r="I49" s="18"/>
      <c r="M49" s="3">
        <v>20401</v>
      </c>
      <c r="N49" s="8" t="s">
        <v>69</v>
      </c>
      <c r="O49" s="1">
        <v>1000</v>
      </c>
      <c r="P49" s="2">
        <v>0</v>
      </c>
      <c r="Q49" s="2">
        <v>4</v>
      </c>
      <c r="R49" s="1" t="s">
        <v>155</v>
      </c>
      <c r="S49" s="2">
        <v>5</v>
      </c>
    </row>
    <row r="50" spans="1:22" x14ac:dyDescent="0.25">
      <c r="A50" s="2" t="s">
        <v>14</v>
      </c>
      <c r="B50" s="1">
        <v>2</v>
      </c>
      <c r="C50" s="2">
        <v>11000</v>
      </c>
      <c r="D50" s="2">
        <v>120</v>
      </c>
      <c r="E50" s="2">
        <v>8</v>
      </c>
      <c r="F50" s="2">
        <v>7</v>
      </c>
      <c r="G50" s="1" t="str">
        <f t="shared" si="3"/>
        <v>增加小费收入鱼干+7/每分钟</v>
      </c>
      <c r="H50" s="18"/>
      <c r="I50" s="18"/>
      <c r="M50" s="3">
        <v>20402</v>
      </c>
      <c r="N50" s="8" t="s">
        <v>70</v>
      </c>
      <c r="O50" s="1">
        <v>10000</v>
      </c>
      <c r="P50" s="2">
        <v>130</v>
      </c>
      <c r="Q50" s="2">
        <v>8</v>
      </c>
      <c r="R50" s="1" t="s">
        <v>155</v>
      </c>
      <c r="S50" s="2">
        <v>7</v>
      </c>
    </row>
    <row r="51" spans="1:22" x14ac:dyDescent="0.25">
      <c r="A51" s="2" t="s">
        <v>14</v>
      </c>
      <c r="B51" s="1">
        <v>3</v>
      </c>
      <c r="C51" s="2">
        <v>75000</v>
      </c>
      <c r="D51" s="2">
        <v>300</v>
      </c>
      <c r="E51" s="2">
        <v>16</v>
      </c>
      <c r="F51" s="2">
        <v>10</v>
      </c>
      <c r="G51" s="1" t="str">
        <f t="shared" si="3"/>
        <v>增加小费收入鱼干+10/每分钟</v>
      </c>
      <c r="H51" s="18"/>
      <c r="I51" s="18"/>
      <c r="M51" s="3">
        <v>20403</v>
      </c>
      <c r="N51" s="8" t="s">
        <v>71</v>
      </c>
      <c r="O51" s="1">
        <v>80000</v>
      </c>
      <c r="P51" s="2">
        <v>280</v>
      </c>
      <c r="Q51" s="2">
        <v>16</v>
      </c>
      <c r="R51" s="1" t="s">
        <v>155</v>
      </c>
      <c r="S51" s="2">
        <v>10</v>
      </c>
    </row>
    <row r="52" spans="1:22" x14ac:dyDescent="0.25">
      <c r="A52" s="2" t="s">
        <v>14</v>
      </c>
      <c r="B52" s="1">
        <v>4</v>
      </c>
      <c r="C52" s="2">
        <v>340000</v>
      </c>
      <c r="D52" s="2">
        <v>1800</v>
      </c>
      <c r="E52" s="2">
        <v>20</v>
      </c>
      <c r="F52" s="2">
        <v>14</v>
      </c>
      <c r="G52" s="1" t="str">
        <f t="shared" si="3"/>
        <v>增加小费收入鱼干+14/每分钟</v>
      </c>
      <c r="H52" s="18"/>
      <c r="I52" s="18"/>
      <c r="M52" s="3">
        <v>20404</v>
      </c>
      <c r="N52" s="8" t="s">
        <v>72</v>
      </c>
      <c r="O52" s="1">
        <v>300000</v>
      </c>
      <c r="P52" s="2">
        <v>560</v>
      </c>
      <c r="Q52" s="2">
        <v>20</v>
      </c>
      <c r="R52" s="1" t="s">
        <v>155</v>
      </c>
      <c r="S52" s="2">
        <v>14</v>
      </c>
    </row>
    <row r="53" spans="1:22" x14ac:dyDescent="0.25">
      <c r="A53" s="2" t="s">
        <v>14</v>
      </c>
      <c r="B53" s="1">
        <v>5</v>
      </c>
      <c r="C53" s="2">
        <v>4200000</v>
      </c>
      <c r="D53" s="1" t="s">
        <v>15</v>
      </c>
      <c r="E53" s="2">
        <v>320</v>
      </c>
      <c r="F53" s="2">
        <v>30</v>
      </c>
      <c r="G53" s="1" t="str">
        <f t="shared" si="3"/>
        <v>增加小费收入鱼干+30/每分钟</v>
      </c>
      <c r="H53" s="18"/>
      <c r="I53" s="18"/>
      <c r="M53" s="3">
        <v>20405</v>
      </c>
      <c r="N53" s="8" t="s">
        <v>73</v>
      </c>
      <c r="O53" s="1">
        <v>800000</v>
      </c>
      <c r="P53" s="1">
        <v>900</v>
      </c>
      <c r="Q53" s="2">
        <v>40</v>
      </c>
      <c r="R53" s="1" t="s">
        <v>155</v>
      </c>
      <c r="S53" s="2">
        <v>30</v>
      </c>
    </row>
    <row r="54" spans="1:22" x14ac:dyDescent="0.25">
      <c r="A54" s="2" t="s">
        <v>14</v>
      </c>
      <c r="B54" s="1">
        <v>6</v>
      </c>
      <c r="C54" s="2">
        <v>820000</v>
      </c>
      <c r="D54" s="1" t="s">
        <v>16</v>
      </c>
      <c r="E54" s="2">
        <v>50</v>
      </c>
      <c r="F54" s="2">
        <v>15</v>
      </c>
      <c r="G54" s="1" t="str">
        <f t="shared" si="3"/>
        <v>增加小费收入鱼干+15/每分钟</v>
      </c>
      <c r="H54" s="18"/>
      <c r="I54" s="18"/>
      <c r="M54" s="3">
        <v>20406</v>
      </c>
      <c r="N54" s="8" t="s">
        <v>74</v>
      </c>
      <c r="O54" s="1">
        <v>2500000</v>
      </c>
      <c r="P54" s="1">
        <v>1620</v>
      </c>
      <c r="Q54" s="2">
        <v>80</v>
      </c>
      <c r="R54" s="1" t="s">
        <v>155</v>
      </c>
      <c r="S54" s="2">
        <v>15</v>
      </c>
      <c r="U54" s="1" t="s">
        <v>151</v>
      </c>
      <c r="V54" s="1" t="s">
        <v>152</v>
      </c>
    </row>
    <row r="55" spans="1:22" x14ac:dyDescent="0.25">
      <c r="A55" s="2" t="s">
        <v>14</v>
      </c>
      <c r="B55" s="1">
        <v>7</v>
      </c>
      <c r="C55" s="2">
        <v>800000</v>
      </c>
      <c r="D55" s="1">
        <v>0</v>
      </c>
      <c r="E55" s="2">
        <v>50</v>
      </c>
      <c r="F55" s="2">
        <v>15</v>
      </c>
      <c r="G55" s="1" t="str">
        <f t="shared" si="3"/>
        <v>增加小费收入鱼干+15/每分钟</v>
      </c>
      <c r="H55" s="18"/>
      <c r="I55" s="18"/>
      <c r="U55" s="1" t="s">
        <v>155</v>
      </c>
      <c r="V55" s="1" t="s">
        <v>154</v>
      </c>
    </row>
    <row r="56" spans="1:22" x14ac:dyDescent="0.25">
      <c r="A56" s="2" t="s">
        <v>14</v>
      </c>
      <c r="B56" s="1">
        <v>8</v>
      </c>
      <c r="C56" s="2">
        <v>830000</v>
      </c>
      <c r="D56" s="1">
        <v>0</v>
      </c>
      <c r="E56" s="2">
        <v>50</v>
      </c>
      <c r="F56" s="2">
        <v>15</v>
      </c>
      <c r="G56" s="1" t="str">
        <f t="shared" si="3"/>
        <v>增加小费收入鱼干+15/每分钟</v>
      </c>
      <c r="H56" s="18"/>
      <c r="I56" s="18"/>
      <c r="U56" s="1" t="s">
        <v>156</v>
      </c>
      <c r="V56" s="1" t="s">
        <v>153</v>
      </c>
    </row>
    <row r="57" spans="1:22" x14ac:dyDescent="0.25">
      <c r="A57" s="2" t="s">
        <v>14</v>
      </c>
      <c r="B57" s="1">
        <v>9</v>
      </c>
      <c r="C57" s="2">
        <v>23000000</v>
      </c>
      <c r="D57" s="1">
        <v>75000</v>
      </c>
      <c r="E57" s="2">
        <v>150</v>
      </c>
      <c r="F57" s="2">
        <v>20</v>
      </c>
      <c r="G57" s="1" t="str">
        <f t="shared" si="3"/>
        <v>增加小费收入鱼干+20/每分钟</v>
      </c>
      <c r="H57" s="18"/>
      <c r="I57" s="18"/>
      <c r="U57" s="1" t="s">
        <v>158</v>
      </c>
      <c r="V57" s="20" t="s">
        <v>161</v>
      </c>
    </row>
    <row r="58" spans="1:22" x14ac:dyDescent="0.25">
      <c r="A58" s="2" t="s">
        <v>14</v>
      </c>
      <c r="B58" s="1">
        <v>10</v>
      </c>
      <c r="C58" s="2">
        <v>2400000</v>
      </c>
      <c r="D58" s="1">
        <v>0</v>
      </c>
      <c r="E58" s="2">
        <v>20</v>
      </c>
      <c r="F58" s="2">
        <v>6</v>
      </c>
      <c r="G58" s="1" t="str">
        <f t="shared" si="3"/>
        <v>增加小费收入鱼干+6/每分钟</v>
      </c>
      <c r="H58" s="18"/>
      <c r="I58" s="18"/>
      <c r="U58" s="2" t="s">
        <v>160</v>
      </c>
      <c r="V58" s="20" t="s">
        <v>162</v>
      </c>
    </row>
    <row r="59" spans="1:22" x14ac:dyDescent="0.25">
      <c r="A59" s="2" t="s">
        <v>17</v>
      </c>
      <c r="B59" s="1">
        <v>1</v>
      </c>
      <c r="C59" s="1">
        <v>2000</v>
      </c>
      <c r="D59" s="1">
        <v>0</v>
      </c>
      <c r="E59" s="1">
        <v>9</v>
      </c>
      <c r="F59" s="1">
        <v>40</v>
      </c>
      <c r="G59" s="1" t="str">
        <f>"客人每次消费后可获得收入小鱼干+"&amp;F59</f>
        <v>客人每次消费后可获得收入小鱼干+40</v>
      </c>
      <c r="H59" s="18"/>
      <c r="I59" s="18"/>
      <c r="M59" s="3">
        <v>20901</v>
      </c>
      <c r="N59" s="10" t="s">
        <v>81</v>
      </c>
      <c r="O59" s="1">
        <v>2000</v>
      </c>
      <c r="P59" s="1">
        <v>0</v>
      </c>
      <c r="Q59" s="1">
        <v>9</v>
      </c>
      <c r="R59" s="1" t="s">
        <v>158</v>
      </c>
      <c r="S59" s="1">
        <v>40</v>
      </c>
      <c r="U59" s="2" t="s">
        <v>166</v>
      </c>
      <c r="V59" s="20" t="s">
        <v>167</v>
      </c>
    </row>
    <row r="60" spans="1:22" x14ac:dyDescent="0.25">
      <c r="A60" s="2" t="s">
        <v>17</v>
      </c>
      <c r="B60" s="1">
        <v>2</v>
      </c>
      <c r="C60" s="1">
        <v>52000</v>
      </c>
      <c r="D60" s="1">
        <v>0</v>
      </c>
      <c r="E60" s="1">
        <v>18</v>
      </c>
      <c r="F60" s="1">
        <v>70</v>
      </c>
      <c r="G60" s="1" t="str">
        <f t="shared" ref="G60:G68" si="4">"客人每次消费后可获得收入小鱼干+"&amp;F60</f>
        <v>客人每次消费后可获得收入小鱼干+70</v>
      </c>
      <c r="H60" s="18"/>
      <c r="I60" s="18"/>
      <c r="M60" s="3">
        <v>20902</v>
      </c>
      <c r="N60" s="10" t="s">
        <v>82</v>
      </c>
      <c r="O60" s="1">
        <v>40000</v>
      </c>
      <c r="P60" s="1">
        <v>140</v>
      </c>
      <c r="Q60" s="1">
        <v>18</v>
      </c>
      <c r="R60" s="1" t="s">
        <v>158</v>
      </c>
      <c r="S60" s="1">
        <v>70</v>
      </c>
      <c r="U60" s="1" t="s">
        <v>164</v>
      </c>
      <c r="V60" s="21" t="s">
        <v>163</v>
      </c>
    </row>
    <row r="61" spans="1:22" x14ac:dyDescent="0.25">
      <c r="A61" s="2" t="s">
        <v>17</v>
      </c>
      <c r="B61" s="1">
        <v>3</v>
      </c>
      <c r="C61" s="1">
        <v>125000</v>
      </c>
      <c r="D61" s="1">
        <v>380</v>
      </c>
      <c r="E61" s="1">
        <v>28</v>
      </c>
      <c r="F61" s="1">
        <v>110</v>
      </c>
      <c r="G61" s="1" t="str">
        <f t="shared" si="4"/>
        <v>客人每次消费后可获得收入小鱼干+110</v>
      </c>
      <c r="H61" s="18"/>
      <c r="I61" s="18"/>
      <c r="M61" s="3">
        <v>20903</v>
      </c>
      <c r="N61" s="10" t="s">
        <v>83</v>
      </c>
      <c r="O61" s="1">
        <v>100000</v>
      </c>
      <c r="P61" s="1">
        <v>290</v>
      </c>
      <c r="Q61" s="1">
        <v>28</v>
      </c>
      <c r="R61" s="1" t="s">
        <v>157</v>
      </c>
      <c r="S61" s="1">
        <v>110</v>
      </c>
    </row>
    <row r="62" spans="1:22" x14ac:dyDescent="0.25">
      <c r="A62" s="2" t="s">
        <v>17</v>
      </c>
      <c r="B62" s="1">
        <v>4</v>
      </c>
      <c r="C62" s="1">
        <v>380000</v>
      </c>
      <c r="D62" s="1">
        <v>1200</v>
      </c>
      <c r="E62" s="1">
        <v>50</v>
      </c>
      <c r="F62" s="1">
        <v>160</v>
      </c>
      <c r="G62" s="1" t="str">
        <f t="shared" si="4"/>
        <v>客人每次消费后可获得收入小鱼干+160</v>
      </c>
      <c r="H62" s="18"/>
      <c r="I62" s="18"/>
      <c r="M62" s="3">
        <v>20904</v>
      </c>
      <c r="N62" s="10" t="s">
        <v>84</v>
      </c>
      <c r="O62" s="1">
        <v>350000</v>
      </c>
      <c r="P62" s="1">
        <v>580</v>
      </c>
      <c r="Q62" s="1">
        <v>50</v>
      </c>
      <c r="R62" s="1" t="s">
        <v>157</v>
      </c>
      <c r="S62" s="1">
        <v>160</v>
      </c>
    </row>
    <row r="63" spans="1:22" x14ac:dyDescent="0.25">
      <c r="A63" s="2" t="s">
        <v>17</v>
      </c>
      <c r="B63" s="1">
        <v>5</v>
      </c>
      <c r="C63" s="2">
        <v>6600000</v>
      </c>
      <c r="D63" s="1" t="s">
        <v>15</v>
      </c>
      <c r="E63" s="2">
        <v>140</v>
      </c>
      <c r="F63" s="2">
        <v>300</v>
      </c>
      <c r="G63" s="1" t="str">
        <f t="shared" si="4"/>
        <v>客人每次消费后可获得收入小鱼干+300</v>
      </c>
      <c r="H63" s="18"/>
      <c r="I63" s="18"/>
      <c r="M63" s="3">
        <v>20905</v>
      </c>
      <c r="N63" s="10" t="s">
        <v>85</v>
      </c>
      <c r="O63" s="1">
        <v>900000</v>
      </c>
      <c r="P63" s="1">
        <v>920</v>
      </c>
      <c r="Q63" s="2">
        <v>90</v>
      </c>
      <c r="R63" s="1" t="s">
        <v>157</v>
      </c>
      <c r="S63" s="2">
        <v>300</v>
      </c>
    </row>
    <row r="64" spans="1:22" x14ac:dyDescent="0.25">
      <c r="A64" s="2" t="s">
        <v>17</v>
      </c>
      <c r="B64" s="1">
        <v>6</v>
      </c>
      <c r="C64" s="2">
        <v>7300000</v>
      </c>
      <c r="D64" s="1">
        <v>0</v>
      </c>
      <c r="E64" s="2">
        <v>160</v>
      </c>
      <c r="F64" s="2">
        <v>320</v>
      </c>
      <c r="G64" s="1" t="str">
        <f t="shared" si="4"/>
        <v>客人每次消费后可获得收入小鱼干+320</v>
      </c>
      <c r="H64" s="18"/>
      <c r="I64" s="18"/>
      <c r="M64" s="3">
        <v>20906</v>
      </c>
      <c r="N64" s="10" t="s">
        <v>86</v>
      </c>
      <c r="O64" s="1">
        <v>5000000</v>
      </c>
      <c r="P64" s="1">
        <v>1660</v>
      </c>
      <c r="Q64" s="2">
        <v>150</v>
      </c>
      <c r="R64" s="1" t="s">
        <v>157</v>
      </c>
      <c r="S64" s="2">
        <v>320</v>
      </c>
    </row>
    <row r="65" spans="1:19" x14ac:dyDescent="0.25">
      <c r="A65" s="2" t="s">
        <v>17</v>
      </c>
      <c r="B65" s="1">
        <v>7</v>
      </c>
      <c r="C65" s="2">
        <v>10000000</v>
      </c>
      <c r="D65" s="1">
        <v>50000</v>
      </c>
      <c r="E65" s="2">
        <v>180</v>
      </c>
      <c r="F65" s="2">
        <v>340</v>
      </c>
      <c r="G65" s="1" t="str">
        <f t="shared" si="4"/>
        <v>客人每次消费后可获得收入小鱼干+340</v>
      </c>
      <c r="H65" s="18"/>
      <c r="I65" s="18"/>
    </row>
    <row r="66" spans="1:19" x14ac:dyDescent="0.25">
      <c r="A66" s="2" t="s">
        <v>17</v>
      </c>
      <c r="B66" s="1">
        <v>8</v>
      </c>
      <c r="C66" s="2">
        <v>13500000</v>
      </c>
      <c r="D66" s="1">
        <v>60000</v>
      </c>
      <c r="E66" s="2">
        <v>190</v>
      </c>
      <c r="F66" s="2">
        <v>350</v>
      </c>
      <c r="G66" s="1" t="str">
        <f t="shared" si="4"/>
        <v>客人每次消费后可获得收入小鱼干+350</v>
      </c>
      <c r="H66" s="18"/>
      <c r="I66" s="18"/>
    </row>
    <row r="67" spans="1:19" x14ac:dyDescent="0.25">
      <c r="A67" s="2" t="s">
        <v>17</v>
      </c>
      <c r="B67" s="1">
        <v>9</v>
      </c>
      <c r="C67" s="2">
        <v>38500000</v>
      </c>
      <c r="D67" s="1">
        <v>80000</v>
      </c>
      <c r="E67" s="2">
        <v>250</v>
      </c>
      <c r="F67" s="2">
        <v>390</v>
      </c>
      <c r="G67" s="1" t="str">
        <f t="shared" si="4"/>
        <v>客人每次消费后可获得收入小鱼干+390</v>
      </c>
      <c r="H67" s="18"/>
      <c r="I67" s="18"/>
    </row>
    <row r="68" spans="1:19" x14ac:dyDescent="0.25">
      <c r="A68" s="2" t="s">
        <v>17</v>
      </c>
      <c r="B68" s="1">
        <v>10</v>
      </c>
      <c r="C68" s="2">
        <v>600000</v>
      </c>
      <c r="D68" s="1">
        <v>0</v>
      </c>
      <c r="E68" s="2">
        <v>18</v>
      </c>
      <c r="F68" s="2">
        <v>140</v>
      </c>
      <c r="G68" s="1" t="str">
        <f t="shared" si="4"/>
        <v>客人每次消费后可获得收入小鱼干+140</v>
      </c>
      <c r="H68" s="18"/>
      <c r="I68" s="18"/>
    </row>
    <row r="69" spans="1:19" x14ac:dyDescent="0.25">
      <c r="A69" s="2" t="s">
        <v>18</v>
      </c>
      <c r="B69" s="2">
        <v>1</v>
      </c>
      <c r="C69" s="1">
        <v>4000</v>
      </c>
      <c r="D69" s="1">
        <v>0</v>
      </c>
      <c r="E69" s="1">
        <v>3</v>
      </c>
      <c r="F69" s="1">
        <v>4</v>
      </c>
      <c r="G69" s="1" t="str">
        <f t="shared" ref="G69:G115" si="5">"增加小费收入鱼干+"&amp;F69&amp;"/每分钟"</f>
        <v>增加小费收入鱼干+4/每分钟</v>
      </c>
      <c r="H69" s="18"/>
      <c r="I69" s="18"/>
      <c r="M69" s="3">
        <v>20601</v>
      </c>
      <c r="N69" s="7" t="s">
        <v>63</v>
      </c>
      <c r="O69" s="1">
        <v>3500</v>
      </c>
      <c r="P69" s="2">
        <v>0</v>
      </c>
      <c r="Q69" s="1">
        <v>3</v>
      </c>
      <c r="R69" s="1" t="s">
        <v>155</v>
      </c>
      <c r="S69" s="1">
        <v>4</v>
      </c>
    </row>
    <row r="70" spans="1:19" x14ac:dyDescent="0.25">
      <c r="A70" s="2" t="s">
        <v>18</v>
      </c>
      <c r="B70" s="2">
        <v>2</v>
      </c>
      <c r="C70" s="1">
        <v>23000</v>
      </c>
      <c r="D70" s="1">
        <v>130</v>
      </c>
      <c r="E70" s="1">
        <v>5</v>
      </c>
      <c r="F70" s="1">
        <v>4</v>
      </c>
      <c r="G70" s="1" t="str">
        <f t="shared" si="5"/>
        <v>增加小费收入鱼干+4/每分钟</v>
      </c>
      <c r="H70" s="18"/>
      <c r="I70" s="18"/>
      <c r="M70" s="3">
        <v>20602</v>
      </c>
      <c r="N70" s="7" t="s">
        <v>64</v>
      </c>
      <c r="O70" s="1">
        <v>20000</v>
      </c>
      <c r="P70" s="1">
        <v>130</v>
      </c>
      <c r="Q70" s="1">
        <v>5</v>
      </c>
      <c r="R70" s="1" t="s">
        <v>155</v>
      </c>
      <c r="S70" s="1">
        <v>4</v>
      </c>
    </row>
    <row r="71" spans="1:19" x14ac:dyDescent="0.25">
      <c r="A71" s="2" t="s">
        <v>18</v>
      </c>
      <c r="B71" s="2">
        <v>3</v>
      </c>
      <c r="C71" s="1">
        <v>85000</v>
      </c>
      <c r="D71" s="1">
        <v>320</v>
      </c>
      <c r="E71" s="1">
        <v>8</v>
      </c>
      <c r="F71" s="1">
        <v>7</v>
      </c>
      <c r="G71" s="1" t="str">
        <f t="shared" si="5"/>
        <v>增加小费收入鱼干+7/每分钟</v>
      </c>
      <c r="H71" s="18"/>
      <c r="I71" s="18"/>
      <c r="M71" s="3">
        <v>20603</v>
      </c>
      <c r="N71" s="7" t="s">
        <v>65</v>
      </c>
      <c r="O71" s="1">
        <v>80000</v>
      </c>
      <c r="P71" s="1">
        <v>290</v>
      </c>
      <c r="Q71" s="1">
        <v>8</v>
      </c>
      <c r="R71" s="1" t="s">
        <v>155</v>
      </c>
      <c r="S71" s="1">
        <v>7</v>
      </c>
    </row>
    <row r="72" spans="1:19" x14ac:dyDescent="0.25">
      <c r="A72" s="2" t="s">
        <v>18</v>
      </c>
      <c r="B72" s="2">
        <v>4</v>
      </c>
      <c r="C72" s="1">
        <v>200000</v>
      </c>
      <c r="D72" s="1">
        <v>1100</v>
      </c>
      <c r="E72" s="1">
        <v>10</v>
      </c>
      <c r="F72" s="1">
        <v>11</v>
      </c>
      <c r="G72" s="1" t="str">
        <f t="shared" si="5"/>
        <v>增加小费收入鱼干+11/每分钟</v>
      </c>
      <c r="H72" s="18"/>
      <c r="I72" s="18"/>
      <c r="M72" s="3">
        <v>20604</v>
      </c>
      <c r="N72" s="7" t="s">
        <v>66</v>
      </c>
      <c r="O72" s="1">
        <v>180000</v>
      </c>
      <c r="P72" s="1">
        <v>570</v>
      </c>
      <c r="Q72" s="1">
        <v>10</v>
      </c>
      <c r="R72" s="1" t="s">
        <v>155</v>
      </c>
      <c r="S72" s="1">
        <v>11</v>
      </c>
    </row>
    <row r="73" spans="1:19" x14ac:dyDescent="0.25">
      <c r="A73" s="2" t="s">
        <v>18</v>
      </c>
      <c r="B73" s="2">
        <v>5</v>
      </c>
      <c r="C73" s="1">
        <v>2000000</v>
      </c>
      <c r="D73" s="1">
        <v>8500</v>
      </c>
      <c r="E73" s="1">
        <v>220</v>
      </c>
      <c r="F73" s="1">
        <v>13</v>
      </c>
      <c r="G73" s="1" t="str">
        <f t="shared" si="5"/>
        <v>增加小费收入鱼干+13/每分钟</v>
      </c>
      <c r="H73" s="18"/>
      <c r="I73" s="18"/>
      <c r="M73" s="3">
        <v>20605</v>
      </c>
      <c r="N73" s="7" t="s">
        <v>67</v>
      </c>
      <c r="O73" s="1">
        <v>1000000</v>
      </c>
      <c r="P73" s="1">
        <v>910</v>
      </c>
      <c r="Q73" s="1">
        <v>40</v>
      </c>
      <c r="R73" s="1" t="s">
        <v>155</v>
      </c>
      <c r="S73" s="1">
        <v>13</v>
      </c>
    </row>
    <row r="74" spans="1:19" x14ac:dyDescent="0.25">
      <c r="A74" s="2" t="s">
        <v>18</v>
      </c>
      <c r="B74" s="2">
        <v>6</v>
      </c>
      <c r="C74" s="1">
        <v>6700000</v>
      </c>
      <c r="D74" s="1">
        <v>26000</v>
      </c>
      <c r="E74" s="1">
        <v>480</v>
      </c>
      <c r="F74" s="1">
        <v>15</v>
      </c>
      <c r="G74" s="1" t="str">
        <f t="shared" si="5"/>
        <v>增加小费收入鱼干+15/每分钟</v>
      </c>
      <c r="H74" s="18"/>
      <c r="I74" s="18"/>
      <c r="M74" s="3">
        <v>20606</v>
      </c>
      <c r="N74" s="7" t="s">
        <v>68</v>
      </c>
      <c r="O74" s="1">
        <v>4000000</v>
      </c>
      <c r="P74" s="1">
        <v>1630</v>
      </c>
      <c r="Q74" s="1">
        <v>70</v>
      </c>
      <c r="R74" s="1" t="s">
        <v>155</v>
      </c>
      <c r="S74" s="1">
        <v>15</v>
      </c>
    </row>
    <row r="75" spans="1:19" x14ac:dyDescent="0.25">
      <c r="A75" s="2" t="s">
        <v>18</v>
      </c>
      <c r="B75" s="2">
        <v>7</v>
      </c>
      <c r="C75" s="1">
        <v>7400000</v>
      </c>
      <c r="D75" s="1">
        <v>35000</v>
      </c>
      <c r="E75" s="1">
        <v>240</v>
      </c>
      <c r="F75" s="1">
        <v>19</v>
      </c>
      <c r="G75" s="1" t="str">
        <f t="shared" si="5"/>
        <v>增加小费收入鱼干+19/每分钟</v>
      </c>
      <c r="H75" s="18"/>
      <c r="I75" s="18"/>
    </row>
    <row r="76" spans="1:19" x14ac:dyDescent="0.25">
      <c r="A76" s="2" t="s">
        <v>18</v>
      </c>
      <c r="B76" s="2">
        <v>8</v>
      </c>
      <c r="C76" s="1">
        <v>7800000</v>
      </c>
      <c r="D76" s="1">
        <v>40000</v>
      </c>
      <c r="E76" s="1">
        <v>250</v>
      </c>
      <c r="F76" s="1">
        <v>21</v>
      </c>
      <c r="G76" s="1" t="str">
        <f t="shared" si="5"/>
        <v>增加小费收入鱼干+21/每分钟</v>
      </c>
      <c r="H76" s="18"/>
      <c r="I76" s="18"/>
    </row>
    <row r="77" spans="1:19" x14ac:dyDescent="0.25">
      <c r="A77" s="2" t="s">
        <v>18</v>
      </c>
      <c r="B77" s="2">
        <v>9</v>
      </c>
      <c r="C77" s="1">
        <v>7200000</v>
      </c>
      <c r="D77" s="1">
        <v>30000</v>
      </c>
      <c r="E77" s="1">
        <v>230</v>
      </c>
      <c r="F77" s="1">
        <v>17</v>
      </c>
      <c r="G77" s="1" t="str">
        <f t="shared" si="5"/>
        <v>增加小费收入鱼干+17/每分钟</v>
      </c>
      <c r="H77" s="18"/>
      <c r="I77" s="18"/>
    </row>
    <row r="78" spans="1:19" x14ac:dyDescent="0.25">
      <c r="A78" s="2" t="s">
        <v>18</v>
      </c>
      <c r="B78" s="2">
        <v>10</v>
      </c>
      <c r="C78" s="1">
        <v>6100000</v>
      </c>
      <c r="D78" s="1">
        <v>30000</v>
      </c>
      <c r="E78" s="1">
        <v>95</v>
      </c>
      <c r="F78" s="1">
        <v>22</v>
      </c>
      <c r="G78" s="1" t="str">
        <f t="shared" si="5"/>
        <v>增加小费收入鱼干+22/每分钟</v>
      </c>
      <c r="H78" s="18"/>
      <c r="I78" s="18"/>
    </row>
    <row r="79" spans="1:19" x14ac:dyDescent="0.25">
      <c r="A79" s="2" t="s">
        <v>18</v>
      </c>
      <c r="B79" s="2">
        <v>11</v>
      </c>
      <c r="C79" s="1">
        <v>8000000</v>
      </c>
      <c r="D79" s="1">
        <v>45000</v>
      </c>
      <c r="E79" s="1">
        <v>115</v>
      </c>
      <c r="F79" s="1">
        <v>23</v>
      </c>
      <c r="G79" s="1" t="str">
        <f t="shared" si="5"/>
        <v>增加小费收入鱼干+23/每分钟</v>
      </c>
      <c r="H79" s="18"/>
      <c r="I79" s="18"/>
    </row>
    <row r="80" spans="1:19" x14ac:dyDescent="0.25">
      <c r="A80" s="2" t="s">
        <v>18</v>
      </c>
      <c r="B80" s="2">
        <v>12</v>
      </c>
      <c r="C80" s="1">
        <v>10000000</v>
      </c>
      <c r="D80" s="1">
        <v>60000</v>
      </c>
      <c r="E80" s="1">
        <v>130</v>
      </c>
      <c r="F80" s="1">
        <v>25</v>
      </c>
      <c r="G80" s="1" t="str">
        <f t="shared" si="5"/>
        <v>增加小费收入鱼干+25/每分钟</v>
      </c>
      <c r="H80" s="18"/>
      <c r="I80" s="18"/>
    </row>
    <row r="81" spans="1:19" x14ac:dyDescent="0.25">
      <c r="A81" s="2" t="s">
        <v>19</v>
      </c>
      <c r="B81" s="2">
        <v>1</v>
      </c>
      <c r="C81" s="1">
        <v>4800</v>
      </c>
      <c r="D81" s="1">
        <v>0</v>
      </c>
      <c r="E81" s="1">
        <v>3</v>
      </c>
      <c r="F81" s="1">
        <v>4</v>
      </c>
      <c r="G81" s="1" t="str">
        <f t="shared" si="5"/>
        <v>增加小费收入鱼干+4/每分钟</v>
      </c>
      <c r="H81" s="18"/>
      <c r="I81" s="18"/>
      <c r="M81" s="3">
        <v>20701</v>
      </c>
      <c r="N81" s="7" t="s">
        <v>63</v>
      </c>
      <c r="O81" s="1">
        <v>5000</v>
      </c>
      <c r="P81" s="1">
        <v>0</v>
      </c>
      <c r="Q81" s="1">
        <v>3</v>
      </c>
      <c r="R81" s="1" t="s">
        <v>155</v>
      </c>
      <c r="S81" s="1">
        <v>4</v>
      </c>
    </row>
    <row r="82" spans="1:19" x14ac:dyDescent="0.25">
      <c r="A82" s="2" t="s">
        <v>19</v>
      </c>
      <c r="B82" s="2">
        <v>2</v>
      </c>
      <c r="C82" s="1">
        <v>28000</v>
      </c>
      <c r="D82" s="1">
        <v>140</v>
      </c>
      <c r="E82" s="1">
        <v>5</v>
      </c>
      <c r="F82" s="1">
        <v>4</v>
      </c>
      <c r="G82" s="1" t="str">
        <f t="shared" si="5"/>
        <v>增加小费收入鱼干+4/每分钟</v>
      </c>
      <c r="H82" s="18"/>
      <c r="I82" s="18"/>
      <c r="M82" s="3">
        <v>20702</v>
      </c>
      <c r="N82" s="7" t="s">
        <v>64</v>
      </c>
      <c r="O82" s="1">
        <v>30000</v>
      </c>
      <c r="P82" s="1">
        <v>140</v>
      </c>
      <c r="Q82" s="1">
        <v>5</v>
      </c>
      <c r="R82" s="1" t="s">
        <v>155</v>
      </c>
      <c r="S82" s="1">
        <v>4</v>
      </c>
    </row>
    <row r="83" spans="1:19" x14ac:dyDescent="0.25">
      <c r="A83" s="2" t="s">
        <v>7</v>
      </c>
      <c r="B83" s="2">
        <v>3</v>
      </c>
      <c r="C83" s="1">
        <v>90000</v>
      </c>
      <c r="D83" s="1">
        <v>340</v>
      </c>
      <c r="E83" s="1">
        <v>8</v>
      </c>
      <c r="F83" s="1">
        <v>7</v>
      </c>
      <c r="G83" s="1" t="str">
        <f t="shared" si="5"/>
        <v>增加小费收入鱼干+7/每分钟</v>
      </c>
      <c r="H83" s="18"/>
      <c r="I83" s="18"/>
      <c r="M83" s="3">
        <v>20703</v>
      </c>
      <c r="N83" s="7" t="s">
        <v>65</v>
      </c>
      <c r="O83" s="1">
        <v>85000</v>
      </c>
      <c r="P83" s="1">
        <v>300</v>
      </c>
      <c r="Q83" s="1">
        <v>8</v>
      </c>
      <c r="R83" s="1" t="s">
        <v>155</v>
      </c>
      <c r="S83" s="1">
        <v>7</v>
      </c>
    </row>
    <row r="84" spans="1:19" x14ac:dyDescent="0.25">
      <c r="A84" s="2" t="s">
        <v>7</v>
      </c>
      <c r="B84" s="2">
        <v>4</v>
      </c>
      <c r="C84" s="1">
        <v>220000</v>
      </c>
      <c r="D84" s="1">
        <v>1150</v>
      </c>
      <c r="E84" s="1">
        <v>10</v>
      </c>
      <c r="F84" s="1">
        <v>11</v>
      </c>
      <c r="G84" s="1" t="str">
        <f t="shared" si="5"/>
        <v>增加小费收入鱼干+11/每分钟</v>
      </c>
      <c r="H84" s="18"/>
      <c r="I84" s="18"/>
      <c r="M84" s="3">
        <v>20704</v>
      </c>
      <c r="N84" s="7" t="s">
        <v>66</v>
      </c>
      <c r="O84" s="1">
        <v>200000</v>
      </c>
      <c r="P84" s="1">
        <v>600</v>
      </c>
      <c r="Q84" s="1">
        <v>10</v>
      </c>
      <c r="R84" s="1" t="s">
        <v>155</v>
      </c>
      <c r="S84" s="1">
        <v>11</v>
      </c>
    </row>
    <row r="85" spans="1:19" x14ac:dyDescent="0.25">
      <c r="A85" s="2" t="s">
        <v>7</v>
      </c>
      <c r="B85" s="2">
        <v>5</v>
      </c>
      <c r="C85" s="1">
        <v>2400000</v>
      </c>
      <c r="D85" s="1">
        <v>9000</v>
      </c>
      <c r="E85" s="1">
        <v>220</v>
      </c>
      <c r="F85" s="1">
        <v>13</v>
      </c>
      <c r="G85" s="1" t="str">
        <f t="shared" si="5"/>
        <v>增加小费收入鱼干+13/每分钟</v>
      </c>
      <c r="H85" s="18"/>
      <c r="I85" s="18"/>
      <c r="M85" s="3">
        <v>20705</v>
      </c>
      <c r="N85" s="7" t="s">
        <v>67</v>
      </c>
      <c r="O85" s="1">
        <v>1300000</v>
      </c>
      <c r="P85" s="1">
        <v>940</v>
      </c>
      <c r="Q85" s="1">
        <v>40</v>
      </c>
      <c r="R85" s="1" t="s">
        <v>155</v>
      </c>
      <c r="S85" s="1">
        <v>13</v>
      </c>
    </row>
    <row r="86" spans="1:19" x14ac:dyDescent="0.25">
      <c r="A86" s="2" t="s">
        <v>7</v>
      </c>
      <c r="B86" s="2">
        <v>6</v>
      </c>
      <c r="C86" s="1">
        <v>8000000</v>
      </c>
      <c r="D86" s="1">
        <v>28000</v>
      </c>
      <c r="E86" s="1">
        <v>480</v>
      </c>
      <c r="F86" s="1">
        <v>15</v>
      </c>
      <c r="G86" s="1" t="str">
        <f t="shared" si="5"/>
        <v>增加小费收入鱼干+15/每分钟</v>
      </c>
      <c r="H86" s="18"/>
      <c r="I86" s="18"/>
      <c r="M86" s="3">
        <v>20706</v>
      </c>
      <c r="N86" s="7" t="s">
        <v>68</v>
      </c>
      <c r="O86" s="1">
        <v>6000000</v>
      </c>
      <c r="P86" s="1">
        <v>1680</v>
      </c>
      <c r="Q86" s="1">
        <v>70</v>
      </c>
      <c r="R86" s="1" t="s">
        <v>155</v>
      </c>
      <c r="S86" s="1">
        <v>15</v>
      </c>
    </row>
    <row r="87" spans="1:19" x14ac:dyDescent="0.25">
      <c r="A87" s="2" t="s">
        <v>7</v>
      </c>
      <c r="B87" s="2">
        <v>7</v>
      </c>
      <c r="C87" s="1">
        <v>9200000</v>
      </c>
      <c r="D87" s="1">
        <v>40000</v>
      </c>
      <c r="E87" s="1">
        <v>240</v>
      </c>
      <c r="F87" s="1">
        <v>25</v>
      </c>
      <c r="G87" s="1" t="str">
        <f t="shared" si="5"/>
        <v>增加小费收入鱼干+25/每分钟</v>
      </c>
      <c r="H87" s="18"/>
      <c r="I87" s="18"/>
    </row>
    <row r="88" spans="1:19" x14ac:dyDescent="0.25">
      <c r="A88" s="2" t="s">
        <v>7</v>
      </c>
      <c r="B88" s="2">
        <v>8</v>
      </c>
      <c r="C88" s="1">
        <v>9600000</v>
      </c>
      <c r="D88" s="1">
        <v>45000</v>
      </c>
      <c r="E88" s="1">
        <v>250</v>
      </c>
      <c r="F88" s="1">
        <v>28</v>
      </c>
      <c r="G88" s="1" t="str">
        <f t="shared" si="5"/>
        <v>增加小费收入鱼干+28/每分钟</v>
      </c>
      <c r="H88" s="18"/>
      <c r="I88" s="18"/>
    </row>
    <row r="89" spans="1:19" x14ac:dyDescent="0.25">
      <c r="A89" s="2" t="s">
        <v>7</v>
      </c>
      <c r="B89" s="2">
        <v>9</v>
      </c>
      <c r="C89" s="1">
        <v>8500000</v>
      </c>
      <c r="D89" s="1">
        <v>35000</v>
      </c>
      <c r="E89" s="1">
        <v>230</v>
      </c>
      <c r="F89" s="1">
        <v>17</v>
      </c>
      <c r="G89" s="1" t="str">
        <f t="shared" si="5"/>
        <v>增加小费收入鱼干+17/每分钟</v>
      </c>
      <c r="H89" s="18"/>
      <c r="I89" s="18"/>
    </row>
    <row r="90" spans="1:19" x14ac:dyDescent="0.25">
      <c r="A90" s="2" t="s">
        <v>7</v>
      </c>
      <c r="B90" s="2">
        <v>10</v>
      </c>
      <c r="C90" s="1">
        <v>7000000</v>
      </c>
      <c r="D90" s="1">
        <v>35000</v>
      </c>
      <c r="E90" s="1">
        <v>100</v>
      </c>
      <c r="F90" s="1">
        <v>24</v>
      </c>
      <c r="G90" s="1" t="str">
        <f t="shared" si="5"/>
        <v>增加小费收入鱼干+24/每分钟</v>
      </c>
      <c r="H90" s="18"/>
      <c r="I90" s="18"/>
    </row>
    <row r="91" spans="1:19" x14ac:dyDescent="0.25">
      <c r="A91" s="2" t="s">
        <v>7</v>
      </c>
      <c r="B91" s="2">
        <v>11</v>
      </c>
      <c r="C91" s="1">
        <v>9000000</v>
      </c>
      <c r="D91" s="1">
        <v>50000</v>
      </c>
      <c r="E91" s="1">
        <v>120</v>
      </c>
      <c r="F91" s="1">
        <v>25</v>
      </c>
      <c r="G91" s="1" t="str">
        <f t="shared" si="5"/>
        <v>增加小费收入鱼干+25/每分钟</v>
      </c>
      <c r="H91" s="18"/>
      <c r="I91" s="18"/>
    </row>
    <row r="92" spans="1:19" x14ac:dyDescent="0.25">
      <c r="A92" s="2" t="s">
        <v>7</v>
      </c>
      <c r="B92" s="2">
        <v>12</v>
      </c>
      <c r="C92" s="1">
        <v>12000000</v>
      </c>
      <c r="D92" s="1">
        <v>65000</v>
      </c>
      <c r="E92" s="1">
        <v>135</v>
      </c>
      <c r="F92" s="1">
        <v>26</v>
      </c>
      <c r="G92" s="1" t="str">
        <f t="shared" si="5"/>
        <v>增加小费收入鱼干+26/每分钟</v>
      </c>
      <c r="H92" s="18"/>
      <c r="I92" s="18"/>
    </row>
    <row r="93" spans="1:19" x14ac:dyDescent="0.25">
      <c r="A93" s="2" t="s">
        <v>20</v>
      </c>
      <c r="B93" s="2">
        <v>1</v>
      </c>
      <c r="C93" s="1">
        <v>7600</v>
      </c>
      <c r="D93" s="1">
        <v>0</v>
      </c>
      <c r="E93" s="1">
        <v>3</v>
      </c>
      <c r="F93" s="1">
        <v>4</v>
      </c>
      <c r="G93" s="1" t="str">
        <f t="shared" si="5"/>
        <v>增加小费收入鱼干+4/每分钟</v>
      </c>
      <c r="H93" s="18"/>
      <c r="I93" s="18"/>
      <c r="M93" s="3">
        <v>20801</v>
      </c>
      <c r="N93" s="7" t="s">
        <v>63</v>
      </c>
      <c r="O93" s="1">
        <v>7500</v>
      </c>
      <c r="P93" s="1">
        <v>0</v>
      </c>
      <c r="Q93" s="1">
        <v>3</v>
      </c>
      <c r="R93" s="1" t="s">
        <v>155</v>
      </c>
      <c r="S93" s="1">
        <v>4</v>
      </c>
    </row>
    <row r="94" spans="1:19" x14ac:dyDescent="0.25">
      <c r="A94" s="2" t="s">
        <v>20</v>
      </c>
      <c r="B94" s="2">
        <v>2</v>
      </c>
      <c r="C94" s="1">
        <v>35000</v>
      </c>
      <c r="D94" s="1">
        <v>150</v>
      </c>
      <c r="E94" s="1">
        <v>5</v>
      </c>
      <c r="F94" s="1">
        <v>4</v>
      </c>
      <c r="G94" s="1" t="str">
        <f t="shared" si="5"/>
        <v>增加小费收入鱼干+4/每分钟</v>
      </c>
      <c r="H94" s="18"/>
      <c r="I94" s="18"/>
      <c r="M94" s="3">
        <v>20802</v>
      </c>
      <c r="N94" s="7" t="s">
        <v>64</v>
      </c>
      <c r="O94" s="1">
        <v>32000</v>
      </c>
      <c r="P94" s="1">
        <v>150</v>
      </c>
      <c r="Q94" s="1">
        <v>5</v>
      </c>
      <c r="R94" s="1" t="s">
        <v>155</v>
      </c>
      <c r="S94" s="1">
        <v>4</v>
      </c>
    </row>
    <row r="95" spans="1:19" x14ac:dyDescent="0.25">
      <c r="A95" s="2" t="s">
        <v>8</v>
      </c>
      <c r="B95" s="2">
        <v>3</v>
      </c>
      <c r="C95" s="1">
        <v>95000</v>
      </c>
      <c r="D95" s="1">
        <v>360</v>
      </c>
      <c r="E95" s="1">
        <v>8</v>
      </c>
      <c r="F95" s="1">
        <v>7</v>
      </c>
      <c r="G95" s="1" t="str">
        <f t="shared" si="5"/>
        <v>增加小费收入鱼干+7/每分钟</v>
      </c>
      <c r="H95" s="18"/>
      <c r="I95" s="18"/>
      <c r="M95" s="3">
        <v>20803</v>
      </c>
      <c r="N95" s="7" t="s">
        <v>65</v>
      </c>
      <c r="O95" s="1">
        <v>90000</v>
      </c>
      <c r="P95" s="1">
        <v>320</v>
      </c>
      <c r="Q95" s="1">
        <v>8</v>
      </c>
      <c r="R95" s="1" t="s">
        <v>155</v>
      </c>
      <c r="S95" s="1">
        <v>7</v>
      </c>
    </row>
    <row r="96" spans="1:19" x14ac:dyDescent="0.25">
      <c r="A96" s="2" t="s">
        <v>8</v>
      </c>
      <c r="B96" s="2">
        <v>4</v>
      </c>
      <c r="C96" s="1">
        <v>240000</v>
      </c>
      <c r="D96" s="1">
        <v>1200</v>
      </c>
      <c r="E96" s="1">
        <v>10</v>
      </c>
      <c r="F96" s="1">
        <v>11</v>
      </c>
      <c r="G96" s="1" t="str">
        <f t="shared" si="5"/>
        <v>增加小费收入鱼干+11/每分钟</v>
      </c>
      <c r="H96" s="18"/>
      <c r="I96" s="18"/>
      <c r="M96" s="3">
        <v>20804</v>
      </c>
      <c r="N96" s="7" t="s">
        <v>66</v>
      </c>
      <c r="O96" s="1">
        <v>240000</v>
      </c>
      <c r="P96" s="1">
        <v>620</v>
      </c>
      <c r="Q96" s="1">
        <v>10</v>
      </c>
      <c r="R96" s="1" t="s">
        <v>155</v>
      </c>
      <c r="S96" s="1">
        <v>11</v>
      </c>
    </row>
    <row r="97" spans="1:19" x14ac:dyDescent="0.25">
      <c r="A97" s="2" t="s">
        <v>8</v>
      </c>
      <c r="B97" s="2">
        <v>5</v>
      </c>
      <c r="C97" s="1">
        <v>2800000</v>
      </c>
      <c r="D97" s="1">
        <v>95000</v>
      </c>
      <c r="E97" s="1">
        <v>220</v>
      </c>
      <c r="F97" s="1">
        <v>13</v>
      </c>
      <c r="G97" s="1" t="str">
        <f t="shared" si="5"/>
        <v>增加小费收入鱼干+13/每分钟</v>
      </c>
      <c r="H97" s="18"/>
      <c r="I97" s="18"/>
      <c r="M97" s="3">
        <v>20805</v>
      </c>
      <c r="N97" s="7" t="s">
        <v>67</v>
      </c>
      <c r="O97" s="1">
        <v>1800000</v>
      </c>
      <c r="P97" s="1">
        <v>970</v>
      </c>
      <c r="Q97" s="1">
        <v>40</v>
      </c>
      <c r="R97" s="1" t="s">
        <v>155</v>
      </c>
      <c r="S97" s="1">
        <v>13</v>
      </c>
    </row>
    <row r="98" spans="1:19" x14ac:dyDescent="0.25">
      <c r="A98" s="2" t="s">
        <v>8</v>
      </c>
      <c r="B98" s="2">
        <v>6</v>
      </c>
      <c r="C98" s="1">
        <v>9000000</v>
      </c>
      <c r="D98" s="1">
        <v>30000</v>
      </c>
      <c r="E98" s="1">
        <v>480</v>
      </c>
      <c r="F98" s="1">
        <v>15</v>
      </c>
      <c r="G98" s="1" t="str">
        <f t="shared" si="5"/>
        <v>增加小费收入鱼干+15/每分钟</v>
      </c>
      <c r="H98" s="18"/>
      <c r="I98" s="18"/>
      <c r="M98" s="3">
        <v>20806</v>
      </c>
      <c r="N98" s="7" t="s">
        <v>68</v>
      </c>
      <c r="O98" s="1">
        <v>7500000</v>
      </c>
      <c r="P98" s="1">
        <v>1730</v>
      </c>
      <c r="Q98" s="1">
        <v>70</v>
      </c>
      <c r="R98" s="1" t="s">
        <v>155</v>
      </c>
      <c r="S98" s="1">
        <v>15</v>
      </c>
    </row>
    <row r="99" spans="1:19" x14ac:dyDescent="0.25">
      <c r="A99" s="2" t="s">
        <v>8</v>
      </c>
      <c r="B99" s="2">
        <v>7</v>
      </c>
      <c r="C99" s="1">
        <v>11500000</v>
      </c>
      <c r="D99" s="1">
        <v>40000</v>
      </c>
      <c r="E99" s="1">
        <v>240</v>
      </c>
      <c r="F99" s="1">
        <v>19</v>
      </c>
      <c r="G99" s="1" t="str">
        <f t="shared" si="5"/>
        <v>增加小费收入鱼干+19/每分钟</v>
      </c>
      <c r="H99" s="18"/>
      <c r="I99" s="18"/>
    </row>
    <row r="100" spans="1:19" x14ac:dyDescent="0.25">
      <c r="A100" s="2" t="s">
        <v>8</v>
      </c>
      <c r="B100" s="2">
        <v>8</v>
      </c>
      <c r="C100" s="1">
        <v>13800000</v>
      </c>
      <c r="D100" s="1">
        <v>45000</v>
      </c>
      <c r="E100" s="1">
        <v>250</v>
      </c>
      <c r="F100" s="1">
        <v>25</v>
      </c>
      <c r="G100" s="1" t="str">
        <f t="shared" si="5"/>
        <v>增加小费收入鱼干+25/每分钟</v>
      </c>
      <c r="H100" s="18"/>
      <c r="I100" s="18"/>
    </row>
    <row r="101" spans="1:19" x14ac:dyDescent="0.25">
      <c r="A101" s="2" t="s">
        <v>8</v>
      </c>
      <c r="B101" s="2">
        <v>9</v>
      </c>
      <c r="C101" s="1">
        <v>9300000</v>
      </c>
      <c r="D101" s="1">
        <v>35000</v>
      </c>
      <c r="E101" s="1">
        <v>230</v>
      </c>
      <c r="F101" s="1">
        <v>17</v>
      </c>
      <c r="G101" s="1" t="str">
        <f t="shared" si="5"/>
        <v>增加小费收入鱼干+17/每分钟</v>
      </c>
      <c r="H101" s="18"/>
      <c r="I101" s="18"/>
    </row>
    <row r="102" spans="1:19" x14ac:dyDescent="0.25">
      <c r="A102" s="2" t="s">
        <v>8</v>
      </c>
      <c r="B102" s="2">
        <v>10</v>
      </c>
      <c r="C102" s="1">
        <v>8300000</v>
      </c>
      <c r="D102" s="1">
        <v>35000</v>
      </c>
      <c r="E102" s="1">
        <v>90</v>
      </c>
      <c r="F102" s="1">
        <v>26</v>
      </c>
      <c r="G102" s="1" t="str">
        <f t="shared" si="5"/>
        <v>增加小费收入鱼干+26/每分钟</v>
      </c>
      <c r="H102" s="18"/>
      <c r="I102" s="18"/>
    </row>
    <row r="103" spans="1:19" x14ac:dyDescent="0.25">
      <c r="A103" s="2" t="s">
        <v>8</v>
      </c>
      <c r="B103" s="2">
        <v>11</v>
      </c>
      <c r="C103" s="1">
        <v>12000000</v>
      </c>
      <c r="D103" s="1">
        <v>50000</v>
      </c>
      <c r="E103" s="1">
        <v>130</v>
      </c>
      <c r="F103" s="1">
        <v>28</v>
      </c>
      <c r="G103" s="1" t="str">
        <f t="shared" si="5"/>
        <v>增加小费收入鱼干+28/每分钟</v>
      </c>
      <c r="H103" s="18"/>
      <c r="I103" s="18"/>
    </row>
    <row r="104" spans="1:19" x14ac:dyDescent="0.25">
      <c r="A104" s="2" t="s">
        <v>8</v>
      </c>
      <c r="B104" s="2">
        <v>12</v>
      </c>
      <c r="C104" s="1">
        <v>13500000</v>
      </c>
      <c r="D104" s="1">
        <v>68000</v>
      </c>
      <c r="E104" s="1">
        <v>140</v>
      </c>
      <c r="F104" s="1">
        <v>30</v>
      </c>
      <c r="G104" s="1" t="str">
        <f t="shared" si="5"/>
        <v>增加小费收入鱼干+30/每分钟</v>
      </c>
      <c r="H104" s="18"/>
      <c r="I104" s="18"/>
    </row>
    <row r="105" spans="1:19" x14ac:dyDescent="0.25">
      <c r="A105" s="2" t="s">
        <v>21</v>
      </c>
      <c r="B105" s="2">
        <v>1</v>
      </c>
      <c r="C105" s="1">
        <v>1500</v>
      </c>
      <c r="D105" s="1">
        <v>0</v>
      </c>
      <c r="E105" s="1">
        <v>2</v>
      </c>
      <c r="F105" s="1">
        <v>4</v>
      </c>
      <c r="G105" s="1" t="str">
        <f t="shared" si="5"/>
        <v>增加小费收入鱼干+4/每分钟</v>
      </c>
      <c r="H105" s="19"/>
      <c r="I105" s="19"/>
      <c r="M105" s="3">
        <v>20501</v>
      </c>
      <c r="N105" s="9" t="s">
        <v>75</v>
      </c>
      <c r="O105" s="1">
        <v>2000</v>
      </c>
      <c r="P105" s="1">
        <v>0</v>
      </c>
      <c r="Q105" s="1">
        <v>2</v>
      </c>
      <c r="R105" s="1" t="s">
        <v>155</v>
      </c>
      <c r="S105" s="1">
        <v>4</v>
      </c>
    </row>
    <row r="106" spans="1:19" x14ac:dyDescent="0.25">
      <c r="A106" s="2" t="s">
        <v>21</v>
      </c>
      <c r="B106" s="2">
        <v>2</v>
      </c>
      <c r="C106" s="1">
        <v>9500</v>
      </c>
      <c r="D106" s="1">
        <v>100</v>
      </c>
      <c r="E106" s="1">
        <v>4</v>
      </c>
      <c r="F106" s="1">
        <v>5</v>
      </c>
      <c r="G106" s="1" t="str">
        <f t="shared" si="5"/>
        <v>增加小费收入鱼干+5/每分钟</v>
      </c>
      <c r="H106" s="19"/>
      <c r="I106" s="19"/>
      <c r="M106" s="3">
        <v>20502</v>
      </c>
      <c r="N106" s="9" t="s">
        <v>76</v>
      </c>
      <c r="O106" s="1">
        <v>12000</v>
      </c>
      <c r="P106" s="1">
        <v>100</v>
      </c>
      <c r="Q106" s="1">
        <v>4</v>
      </c>
      <c r="R106" s="1" t="s">
        <v>155</v>
      </c>
      <c r="S106" s="1">
        <v>5</v>
      </c>
    </row>
    <row r="107" spans="1:19" x14ac:dyDescent="0.25">
      <c r="A107" s="2" t="s">
        <v>21</v>
      </c>
      <c r="B107" s="2">
        <v>3</v>
      </c>
      <c r="C107" s="1">
        <v>45000</v>
      </c>
      <c r="D107" s="1">
        <v>220</v>
      </c>
      <c r="E107" s="1">
        <v>8</v>
      </c>
      <c r="F107" s="1">
        <v>8</v>
      </c>
      <c r="G107" s="1" t="str">
        <f t="shared" si="5"/>
        <v>增加小费收入鱼干+8/每分钟</v>
      </c>
      <c r="H107" s="19"/>
      <c r="I107" s="19"/>
      <c r="M107" s="3">
        <v>20503</v>
      </c>
      <c r="N107" s="9" t="s">
        <v>77</v>
      </c>
      <c r="O107" s="1">
        <v>30000</v>
      </c>
      <c r="P107" s="1">
        <v>200</v>
      </c>
      <c r="Q107" s="1">
        <v>8</v>
      </c>
      <c r="R107" s="1" t="s">
        <v>155</v>
      </c>
      <c r="S107" s="1">
        <v>8</v>
      </c>
    </row>
    <row r="108" spans="1:19" x14ac:dyDescent="0.25">
      <c r="A108" s="2" t="s">
        <v>21</v>
      </c>
      <c r="B108" s="2">
        <v>4</v>
      </c>
      <c r="C108" s="1">
        <v>210000</v>
      </c>
      <c r="D108" s="1">
        <v>700</v>
      </c>
      <c r="E108" s="1">
        <v>16</v>
      </c>
      <c r="F108" s="1">
        <v>12</v>
      </c>
      <c r="G108" s="1" t="str">
        <f t="shared" si="5"/>
        <v>增加小费收入鱼干+12/每分钟</v>
      </c>
      <c r="H108" s="19"/>
      <c r="I108" s="19"/>
      <c r="M108" s="3">
        <v>20504</v>
      </c>
      <c r="N108" s="9" t="s">
        <v>78</v>
      </c>
      <c r="O108" s="1">
        <v>150000</v>
      </c>
      <c r="P108" s="1">
        <v>560</v>
      </c>
      <c r="Q108" s="1">
        <v>16</v>
      </c>
      <c r="R108" s="1" t="s">
        <v>155</v>
      </c>
      <c r="S108" s="1">
        <v>12</v>
      </c>
    </row>
    <row r="109" spans="1:19" x14ac:dyDescent="0.25">
      <c r="A109" s="2" t="s">
        <v>21</v>
      </c>
      <c r="B109" s="2">
        <v>5</v>
      </c>
      <c r="C109" s="1">
        <v>3000000</v>
      </c>
      <c r="D109" s="1">
        <v>11000</v>
      </c>
      <c r="E109" s="1">
        <v>200</v>
      </c>
      <c r="F109" s="1">
        <v>18</v>
      </c>
      <c r="G109" s="1" t="str">
        <f t="shared" si="5"/>
        <v>增加小费收入鱼干+18/每分钟</v>
      </c>
      <c r="H109" s="19"/>
      <c r="I109" s="19"/>
      <c r="M109" s="3">
        <v>20505</v>
      </c>
      <c r="N109" s="9" t="s">
        <v>79</v>
      </c>
      <c r="O109" s="1">
        <v>700000</v>
      </c>
      <c r="P109" s="1">
        <v>1080</v>
      </c>
      <c r="Q109" s="1">
        <v>35</v>
      </c>
      <c r="R109" s="1" t="s">
        <v>155</v>
      </c>
      <c r="S109" s="1">
        <v>18</v>
      </c>
    </row>
    <row r="110" spans="1:19" x14ac:dyDescent="0.25">
      <c r="A110" s="2" t="s">
        <v>21</v>
      </c>
      <c r="B110" s="2">
        <v>6</v>
      </c>
      <c r="C110" s="1">
        <v>9900000</v>
      </c>
      <c r="D110" s="1">
        <v>36000</v>
      </c>
      <c r="E110" s="1">
        <v>900</v>
      </c>
      <c r="F110" s="1">
        <v>80</v>
      </c>
      <c r="G110" s="1" t="str">
        <f t="shared" si="5"/>
        <v>增加小费收入鱼干+80/每分钟</v>
      </c>
      <c r="H110" s="19"/>
      <c r="I110" s="19"/>
      <c r="M110" s="3">
        <v>20506</v>
      </c>
      <c r="N110" s="9" t="s">
        <v>80</v>
      </c>
      <c r="O110" s="1">
        <v>3000000</v>
      </c>
      <c r="P110" s="1">
        <v>1800</v>
      </c>
      <c r="Q110" s="1">
        <v>60</v>
      </c>
      <c r="R110" s="1" t="s">
        <v>155</v>
      </c>
      <c r="S110" s="1">
        <v>80</v>
      </c>
    </row>
    <row r="111" spans="1:19" x14ac:dyDescent="0.25">
      <c r="A111" s="2" t="s">
        <v>21</v>
      </c>
      <c r="B111" s="2">
        <v>7</v>
      </c>
      <c r="C111" s="1">
        <v>9800000</v>
      </c>
      <c r="D111" s="1" t="s">
        <v>22</v>
      </c>
      <c r="E111" s="1">
        <v>600</v>
      </c>
      <c r="F111" s="1">
        <v>60</v>
      </c>
      <c r="G111" s="1" t="str">
        <f t="shared" si="5"/>
        <v>增加小费收入鱼干+60/每分钟</v>
      </c>
      <c r="H111" s="19"/>
      <c r="I111" s="19"/>
    </row>
    <row r="112" spans="1:19" x14ac:dyDescent="0.25">
      <c r="A112" s="2" t="s">
        <v>21</v>
      </c>
      <c r="B112" s="2">
        <v>8</v>
      </c>
      <c r="C112" s="1">
        <v>15000000</v>
      </c>
      <c r="D112" s="1">
        <v>40000</v>
      </c>
      <c r="E112" s="1">
        <v>250</v>
      </c>
      <c r="F112" s="1">
        <v>70</v>
      </c>
      <c r="G112" s="1" t="str">
        <f t="shared" si="5"/>
        <v>增加小费收入鱼干+70/每分钟</v>
      </c>
      <c r="H112" s="19"/>
      <c r="I112" s="19"/>
    </row>
    <row r="113" spans="1:19" x14ac:dyDescent="0.25">
      <c r="A113" s="2" t="s">
        <v>21</v>
      </c>
      <c r="B113" s="2">
        <v>9</v>
      </c>
      <c r="C113" s="1">
        <v>9400000</v>
      </c>
      <c r="D113" s="1" t="s">
        <v>23</v>
      </c>
      <c r="E113" s="1">
        <v>180</v>
      </c>
      <c r="F113" s="1">
        <v>60</v>
      </c>
      <c r="G113" s="1" t="str">
        <f>"增加小费收入鱼干+"&amp;F113&amp;"/每分钟"</f>
        <v>增加小费收入鱼干+60/每分钟</v>
      </c>
      <c r="H113" s="19"/>
      <c r="I113" s="19"/>
    </row>
    <row r="114" spans="1:19" x14ac:dyDescent="0.25">
      <c r="A114" s="2" t="s">
        <v>21</v>
      </c>
      <c r="B114" s="2">
        <v>10</v>
      </c>
      <c r="C114" s="1">
        <v>3000000</v>
      </c>
      <c r="D114" s="1">
        <v>0</v>
      </c>
      <c r="E114" s="1">
        <v>20</v>
      </c>
      <c r="F114" s="1">
        <v>7</v>
      </c>
      <c r="G114" s="1" t="str">
        <f t="shared" si="5"/>
        <v>增加小费收入鱼干+7/每分钟</v>
      </c>
      <c r="H114" s="19"/>
      <c r="I114" s="19"/>
    </row>
    <row r="115" spans="1:19" x14ac:dyDescent="0.25">
      <c r="A115" s="2" t="s">
        <v>24</v>
      </c>
      <c r="B115" s="2">
        <v>1</v>
      </c>
      <c r="C115" s="1">
        <v>2100</v>
      </c>
      <c r="D115" s="1">
        <v>0</v>
      </c>
      <c r="E115" s="1">
        <v>5</v>
      </c>
      <c r="F115" s="1">
        <v>3</v>
      </c>
      <c r="G115" s="1" t="str">
        <f t="shared" si="5"/>
        <v>增加小费收入鱼干+3/每分钟</v>
      </c>
      <c r="H115" s="19"/>
      <c r="I115" s="19"/>
      <c r="M115" s="3">
        <v>21001</v>
      </c>
      <c r="N115" s="11" t="s">
        <v>87</v>
      </c>
      <c r="O115" s="1">
        <v>3000</v>
      </c>
      <c r="P115" s="1">
        <v>0</v>
      </c>
      <c r="Q115" s="1">
        <v>5</v>
      </c>
      <c r="R115" s="1" t="s">
        <v>155</v>
      </c>
      <c r="S115" s="1">
        <v>3</v>
      </c>
    </row>
    <row r="116" spans="1:19" x14ac:dyDescent="0.25">
      <c r="A116" s="2" t="s">
        <v>24</v>
      </c>
      <c r="B116" s="2">
        <v>2</v>
      </c>
      <c r="C116" s="1">
        <v>19500</v>
      </c>
      <c r="D116" s="1">
        <v>150</v>
      </c>
      <c r="E116" s="1">
        <v>10</v>
      </c>
      <c r="F116" s="1">
        <v>5</v>
      </c>
      <c r="G116" s="1" t="str">
        <f t="shared" ref="G116:G144" si="6">"增加小费收入鱼干+"&amp;F116&amp;"/每分钟"</f>
        <v>增加小费收入鱼干+5/每分钟</v>
      </c>
      <c r="H116" s="19"/>
      <c r="I116" s="19"/>
      <c r="M116" s="3">
        <v>21002</v>
      </c>
      <c r="N116" s="11" t="s">
        <v>88</v>
      </c>
      <c r="O116" s="1">
        <v>12000</v>
      </c>
      <c r="P116" s="1">
        <v>150</v>
      </c>
      <c r="Q116" s="1">
        <v>10</v>
      </c>
      <c r="R116" s="1" t="s">
        <v>155</v>
      </c>
      <c r="S116" s="1">
        <v>5</v>
      </c>
    </row>
    <row r="117" spans="1:19" x14ac:dyDescent="0.25">
      <c r="A117" s="2" t="s">
        <v>24</v>
      </c>
      <c r="B117" s="2">
        <v>3</v>
      </c>
      <c r="C117" s="1">
        <v>75000</v>
      </c>
      <c r="D117" s="1">
        <v>320</v>
      </c>
      <c r="E117" s="1">
        <v>18</v>
      </c>
      <c r="F117" s="1">
        <v>8</v>
      </c>
      <c r="G117" s="1" t="str">
        <f t="shared" si="6"/>
        <v>增加小费收入鱼干+8/每分钟</v>
      </c>
      <c r="H117" s="19"/>
      <c r="I117" s="19"/>
      <c r="M117" s="3">
        <v>21003</v>
      </c>
      <c r="N117" s="11" t="s">
        <v>89</v>
      </c>
      <c r="O117" s="1">
        <v>50000</v>
      </c>
      <c r="P117" s="1">
        <v>320</v>
      </c>
      <c r="Q117" s="1">
        <v>18</v>
      </c>
      <c r="R117" s="1" t="s">
        <v>155</v>
      </c>
      <c r="S117" s="1">
        <v>8</v>
      </c>
    </row>
    <row r="118" spans="1:19" x14ac:dyDescent="0.25">
      <c r="A118" s="2" t="s">
        <v>24</v>
      </c>
      <c r="B118" s="2">
        <v>4</v>
      </c>
      <c r="C118" s="1">
        <v>265000</v>
      </c>
      <c r="D118" s="1">
        <v>1300</v>
      </c>
      <c r="E118" s="1">
        <v>25</v>
      </c>
      <c r="F118" s="1">
        <v>12</v>
      </c>
      <c r="G118" s="1" t="str">
        <f t="shared" si="6"/>
        <v>增加小费收入鱼干+12/每分钟</v>
      </c>
      <c r="H118" s="19"/>
      <c r="I118" s="19"/>
      <c r="M118" s="3">
        <v>21004</v>
      </c>
      <c r="N118" s="11" t="s">
        <v>90</v>
      </c>
      <c r="O118" s="1">
        <v>230000</v>
      </c>
      <c r="P118" s="1">
        <v>640</v>
      </c>
      <c r="Q118" s="1">
        <v>25</v>
      </c>
      <c r="R118" s="1" t="s">
        <v>155</v>
      </c>
      <c r="S118" s="1">
        <v>12</v>
      </c>
    </row>
    <row r="119" spans="1:19" x14ac:dyDescent="0.25">
      <c r="A119" s="2" t="s">
        <v>24</v>
      </c>
      <c r="B119" s="2">
        <v>5</v>
      </c>
      <c r="C119" s="1">
        <v>4900000</v>
      </c>
      <c r="D119" s="1" t="s">
        <v>15</v>
      </c>
      <c r="E119" s="1">
        <v>100</v>
      </c>
      <c r="F119" s="1">
        <v>14</v>
      </c>
      <c r="G119" s="1" t="str">
        <f t="shared" si="6"/>
        <v>增加小费收入鱼干+14/每分钟</v>
      </c>
      <c r="H119" s="19"/>
      <c r="I119" s="19"/>
      <c r="M119" s="3">
        <v>21005</v>
      </c>
      <c r="N119" s="11" t="s">
        <v>91</v>
      </c>
      <c r="O119" s="1">
        <v>850000</v>
      </c>
      <c r="P119" s="1">
        <v>860</v>
      </c>
      <c r="Q119" s="1">
        <v>52</v>
      </c>
      <c r="R119" s="1" t="s">
        <v>155</v>
      </c>
      <c r="S119" s="1">
        <v>14</v>
      </c>
    </row>
    <row r="120" spans="1:19" x14ac:dyDescent="0.25">
      <c r="A120" s="2" t="s">
        <v>24</v>
      </c>
      <c r="B120" s="2">
        <v>6</v>
      </c>
      <c r="C120" s="1">
        <v>6800000</v>
      </c>
      <c r="D120" s="1" t="s">
        <v>15</v>
      </c>
      <c r="E120" s="1">
        <v>300</v>
      </c>
      <c r="F120" s="1">
        <v>28</v>
      </c>
      <c r="G120" s="1" t="str">
        <f t="shared" si="6"/>
        <v>增加小费收入鱼干+28/每分钟</v>
      </c>
      <c r="H120" s="19"/>
      <c r="I120" s="19"/>
      <c r="M120" s="3">
        <v>21006</v>
      </c>
      <c r="N120" s="11" t="s">
        <v>92</v>
      </c>
      <c r="O120" s="1">
        <v>4200000</v>
      </c>
      <c r="P120" s="1">
        <v>1820</v>
      </c>
      <c r="Q120" s="1">
        <v>85</v>
      </c>
      <c r="R120" s="1" t="s">
        <v>155</v>
      </c>
      <c r="S120" s="1">
        <v>28</v>
      </c>
    </row>
    <row r="121" spans="1:19" x14ac:dyDescent="0.25">
      <c r="A121" s="2" t="s">
        <v>24</v>
      </c>
      <c r="B121" s="2">
        <v>7</v>
      </c>
      <c r="C121" s="1">
        <v>9000000</v>
      </c>
      <c r="D121" s="1">
        <v>26000</v>
      </c>
      <c r="E121" s="1">
        <v>700</v>
      </c>
      <c r="F121" s="1">
        <v>66</v>
      </c>
      <c r="G121" s="1" t="str">
        <f t="shared" si="6"/>
        <v>增加小费收入鱼干+66/每分钟</v>
      </c>
      <c r="H121" s="19"/>
      <c r="I121" s="19"/>
    </row>
    <row r="122" spans="1:19" x14ac:dyDescent="0.25">
      <c r="A122" s="2" t="s">
        <v>24</v>
      </c>
      <c r="B122" s="2">
        <v>8</v>
      </c>
      <c r="C122" s="1">
        <v>12000000</v>
      </c>
      <c r="D122" s="1" t="s">
        <v>15</v>
      </c>
      <c r="E122" s="1">
        <v>860</v>
      </c>
      <c r="F122" s="1">
        <v>75</v>
      </c>
      <c r="G122" s="1" t="str">
        <f t="shared" si="6"/>
        <v>增加小费收入鱼干+75/每分钟</v>
      </c>
      <c r="H122" s="19"/>
      <c r="I122" s="19"/>
    </row>
    <row r="123" spans="1:19" x14ac:dyDescent="0.25">
      <c r="A123" s="2" t="s">
        <v>24</v>
      </c>
      <c r="B123" s="2">
        <v>9</v>
      </c>
      <c r="C123" s="1">
        <v>6400000</v>
      </c>
      <c r="D123" s="1">
        <v>15000</v>
      </c>
      <c r="E123" s="1">
        <v>120</v>
      </c>
      <c r="F123" s="1">
        <v>20</v>
      </c>
      <c r="G123" s="1" t="str">
        <f t="shared" si="6"/>
        <v>增加小费收入鱼干+20/每分钟</v>
      </c>
      <c r="H123" s="19"/>
      <c r="I123" s="19"/>
    </row>
    <row r="124" spans="1:19" x14ac:dyDescent="0.25">
      <c r="A124" s="2" t="s">
        <v>24</v>
      </c>
      <c r="B124" s="2">
        <v>10</v>
      </c>
      <c r="C124" s="1">
        <v>8400000</v>
      </c>
      <c r="D124" s="1">
        <v>20000</v>
      </c>
      <c r="E124" s="1">
        <v>130</v>
      </c>
      <c r="F124" s="1">
        <v>30</v>
      </c>
      <c r="G124" s="1" t="str">
        <f t="shared" si="6"/>
        <v>增加小费收入鱼干+30/每分钟</v>
      </c>
      <c r="H124" s="19"/>
      <c r="I124" s="19"/>
    </row>
    <row r="125" spans="1:19" x14ac:dyDescent="0.25">
      <c r="A125" s="2" t="s">
        <v>25</v>
      </c>
      <c r="B125" s="2">
        <v>1</v>
      </c>
      <c r="C125" s="1">
        <v>2600</v>
      </c>
      <c r="D125" s="1">
        <v>0</v>
      </c>
      <c r="E125" s="1">
        <v>6</v>
      </c>
      <c r="F125" s="1">
        <v>4</v>
      </c>
      <c r="G125" s="1" t="str">
        <f t="shared" si="6"/>
        <v>增加小费收入鱼干+4/每分钟</v>
      </c>
      <c r="H125" s="19"/>
      <c r="I125" s="19"/>
    </row>
    <row r="126" spans="1:19" x14ac:dyDescent="0.25">
      <c r="A126" s="2" t="s">
        <v>25</v>
      </c>
      <c r="B126" s="2">
        <v>2</v>
      </c>
      <c r="C126" s="1">
        <v>22000</v>
      </c>
      <c r="D126" s="1">
        <v>0</v>
      </c>
      <c r="E126" s="1">
        <v>12</v>
      </c>
      <c r="F126" s="1">
        <v>6</v>
      </c>
      <c r="G126" s="1" t="str">
        <f t="shared" si="6"/>
        <v>增加小费收入鱼干+6/每分钟</v>
      </c>
      <c r="H126" s="19"/>
      <c r="I126" s="19"/>
    </row>
    <row r="127" spans="1:19" x14ac:dyDescent="0.25">
      <c r="A127" s="2" t="s">
        <v>25</v>
      </c>
      <c r="B127" s="2">
        <v>3</v>
      </c>
      <c r="C127" s="1">
        <v>98000</v>
      </c>
      <c r="D127" s="1">
        <v>400</v>
      </c>
      <c r="E127" s="1">
        <v>22</v>
      </c>
      <c r="F127" s="1">
        <v>9</v>
      </c>
      <c r="G127" s="1" t="str">
        <f t="shared" si="6"/>
        <v>增加小费收入鱼干+9/每分钟</v>
      </c>
      <c r="H127" s="19"/>
      <c r="I127" s="19"/>
    </row>
    <row r="128" spans="1:19" x14ac:dyDescent="0.25">
      <c r="A128" s="2" t="s">
        <v>25</v>
      </c>
      <c r="B128" s="2">
        <v>4</v>
      </c>
      <c r="C128" s="1">
        <v>405000</v>
      </c>
      <c r="D128" s="1">
        <v>1600</v>
      </c>
      <c r="E128" s="1">
        <v>34</v>
      </c>
      <c r="F128" s="1">
        <v>13</v>
      </c>
      <c r="G128" s="1" t="str">
        <f t="shared" si="6"/>
        <v>增加小费收入鱼干+13/每分钟</v>
      </c>
      <c r="H128" s="19"/>
      <c r="I128" s="19"/>
    </row>
    <row r="129" spans="1:9" x14ac:dyDescent="0.25">
      <c r="A129" s="2" t="s">
        <v>25</v>
      </c>
      <c r="B129" s="2">
        <v>5</v>
      </c>
      <c r="C129" s="1">
        <v>7900000</v>
      </c>
      <c r="D129" s="1">
        <v>14000</v>
      </c>
      <c r="E129" s="1">
        <v>480</v>
      </c>
      <c r="F129" s="1">
        <v>30</v>
      </c>
      <c r="G129" s="1" t="str">
        <f t="shared" si="6"/>
        <v>增加小费收入鱼干+30/每分钟</v>
      </c>
      <c r="H129" s="19"/>
      <c r="I129" s="19"/>
    </row>
    <row r="130" spans="1:9" x14ac:dyDescent="0.25">
      <c r="A130" s="2" t="s">
        <v>25</v>
      </c>
      <c r="B130" s="2">
        <v>6</v>
      </c>
      <c r="C130" s="1">
        <v>60000</v>
      </c>
      <c r="D130" s="1">
        <v>14000</v>
      </c>
      <c r="E130" s="1">
        <v>17</v>
      </c>
      <c r="F130" s="1">
        <v>12</v>
      </c>
      <c r="G130" s="1" t="str">
        <f t="shared" si="6"/>
        <v>增加小费收入鱼干+12/每分钟</v>
      </c>
      <c r="H130" s="19"/>
      <c r="I130" s="19"/>
    </row>
    <row r="131" spans="1:9" x14ac:dyDescent="0.25">
      <c r="A131" s="2" t="s">
        <v>25</v>
      </c>
      <c r="B131" s="2">
        <v>7</v>
      </c>
      <c r="C131" s="1">
        <v>500000</v>
      </c>
      <c r="D131" s="1">
        <v>0</v>
      </c>
      <c r="E131" s="1">
        <v>25</v>
      </c>
      <c r="F131" s="1">
        <v>10</v>
      </c>
      <c r="G131" s="1" t="str">
        <f t="shared" si="6"/>
        <v>增加小费收入鱼干+10/每分钟</v>
      </c>
      <c r="H131" s="19"/>
      <c r="I131" s="19"/>
    </row>
    <row r="132" spans="1:9" x14ac:dyDescent="0.25">
      <c r="A132" s="2" t="s">
        <v>25</v>
      </c>
      <c r="B132" s="2">
        <v>8</v>
      </c>
      <c r="C132" s="1">
        <v>1280000</v>
      </c>
      <c r="D132" s="1">
        <v>0</v>
      </c>
      <c r="E132" s="1">
        <v>40</v>
      </c>
      <c r="F132" s="1">
        <v>15</v>
      </c>
      <c r="G132" s="1" t="str">
        <f t="shared" si="6"/>
        <v>增加小费收入鱼干+15/每分钟</v>
      </c>
      <c r="H132" s="19"/>
      <c r="I132" s="19"/>
    </row>
    <row r="133" spans="1:9" x14ac:dyDescent="0.25">
      <c r="A133" s="2" t="s">
        <v>25</v>
      </c>
      <c r="B133" s="2">
        <v>9</v>
      </c>
      <c r="C133" s="1">
        <v>5400000</v>
      </c>
      <c r="D133" s="1">
        <v>20000</v>
      </c>
      <c r="E133" s="1">
        <v>40</v>
      </c>
      <c r="F133" s="1">
        <v>18</v>
      </c>
      <c r="G133" s="1" t="str">
        <f t="shared" si="6"/>
        <v>增加小费收入鱼干+18/每分钟</v>
      </c>
      <c r="H133" s="19"/>
      <c r="I133" s="19"/>
    </row>
    <row r="134" spans="1:9" x14ac:dyDescent="0.25">
      <c r="A134" s="2" t="s">
        <v>25</v>
      </c>
      <c r="B134" s="2">
        <v>10</v>
      </c>
      <c r="C134" s="1">
        <v>5200000</v>
      </c>
      <c r="D134" s="1">
        <v>0</v>
      </c>
      <c r="E134" s="1">
        <v>30</v>
      </c>
      <c r="F134" s="1">
        <v>8</v>
      </c>
      <c r="G134" s="1" t="str">
        <f t="shared" si="6"/>
        <v>增加小费收入鱼干+8/每分钟</v>
      </c>
      <c r="H134" s="19"/>
      <c r="I134" s="19"/>
    </row>
    <row r="135" spans="1:9" x14ac:dyDescent="0.25">
      <c r="A135" s="2" t="s">
        <v>26</v>
      </c>
      <c r="B135" s="2">
        <v>1</v>
      </c>
      <c r="C135" s="1">
        <v>8000</v>
      </c>
      <c r="D135" s="1">
        <v>0</v>
      </c>
      <c r="E135" s="1">
        <v>12</v>
      </c>
      <c r="F135" s="1">
        <v>80</v>
      </c>
      <c r="G135" s="1" t="str">
        <f t="shared" si="6"/>
        <v>增加小费收入鱼干+80/每分钟</v>
      </c>
      <c r="H135" s="19"/>
      <c r="I135" s="19"/>
    </row>
    <row r="136" spans="1:9" x14ac:dyDescent="0.25">
      <c r="A136" s="2" t="s">
        <v>26</v>
      </c>
      <c r="B136" s="2">
        <v>2</v>
      </c>
      <c r="C136" s="1">
        <v>65000</v>
      </c>
      <c r="D136" s="1">
        <v>150</v>
      </c>
      <c r="E136" s="1">
        <v>24</v>
      </c>
      <c r="F136" s="1">
        <v>110</v>
      </c>
      <c r="G136" s="1" t="str">
        <f t="shared" si="6"/>
        <v>增加小费收入鱼干+110/每分钟</v>
      </c>
      <c r="H136" s="19"/>
      <c r="I136" s="19"/>
    </row>
    <row r="137" spans="1:9" x14ac:dyDescent="0.25">
      <c r="A137" s="2" t="s">
        <v>26</v>
      </c>
      <c r="B137" s="2">
        <v>3</v>
      </c>
      <c r="C137" s="1">
        <v>135000</v>
      </c>
      <c r="D137" s="1">
        <v>420</v>
      </c>
      <c r="E137" s="1">
        <v>32</v>
      </c>
      <c r="F137" s="1">
        <v>150</v>
      </c>
      <c r="G137" s="1" t="str">
        <f t="shared" si="6"/>
        <v>增加小费收入鱼干+150/每分钟</v>
      </c>
      <c r="H137" s="19"/>
      <c r="I137" s="19"/>
    </row>
    <row r="138" spans="1:9" x14ac:dyDescent="0.25">
      <c r="A138" s="2" t="s">
        <v>26</v>
      </c>
      <c r="B138" s="2">
        <v>4</v>
      </c>
      <c r="C138" s="1">
        <v>450000</v>
      </c>
      <c r="D138" s="1">
        <v>1800</v>
      </c>
      <c r="E138" s="1">
        <v>60</v>
      </c>
      <c r="F138" s="1">
        <v>200</v>
      </c>
      <c r="G138" s="1" t="str">
        <f t="shared" si="6"/>
        <v>增加小费收入鱼干+200/每分钟</v>
      </c>
      <c r="H138" s="19"/>
      <c r="I138" s="19"/>
    </row>
    <row r="139" spans="1:9" x14ac:dyDescent="0.25">
      <c r="A139" s="2" t="s">
        <v>26</v>
      </c>
      <c r="B139" s="2">
        <v>5</v>
      </c>
      <c r="C139" s="1">
        <v>270000</v>
      </c>
      <c r="D139" s="1">
        <v>1350</v>
      </c>
      <c r="E139" s="1">
        <v>29</v>
      </c>
      <c r="F139" s="1">
        <v>160</v>
      </c>
      <c r="G139" s="1" t="str">
        <f t="shared" si="6"/>
        <v>增加小费收入鱼干+160/每分钟</v>
      </c>
      <c r="H139" s="19"/>
      <c r="I139" s="19"/>
    </row>
    <row r="140" spans="1:9" x14ac:dyDescent="0.25">
      <c r="A140" s="2" t="s">
        <v>26</v>
      </c>
      <c r="B140" s="2">
        <v>6</v>
      </c>
      <c r="C140" s="1">
        <v>26500000</v>
      </c>
      <c r="D140" s="1">
        <v>75000</v>
      </c>
      <c r="E140" s="1">
        <v>125</v>
      </c>
      <c r="F140" s="1">
        <v>220</v>
      </c>
      <c r="G140" s="1" t="str">
        <f t="shared" si="6"/>
        <v>增加小费收入鱼干+220/每分钟</v>
      </c>
      <c r="H140" s="19"/>
      <c r="I140" s="19"/>
    </row>
    <row r="141" spans="1:9" x14ac:dyDescent="0.25">
      <c r="A141" s="2" t="s">
        <v>26</v>
      </c>
      <c r="B141" s="2">
        <v>7</v>
      </c>
      <c r="C141" s="1">
        <v>27000000</v>
      </c>
      <c r="D141" s="1">
        <v>68000</v>
      </c>
      <c r="E141" s="1">
        <v>100</v>
      </c>
      <c r="F141" s="1">
        <v>210</v>
      </c>
      <c r="G141" s="1" t="str">
        <f t="shared" si="6"/>
        <v>增加小费收入鱼干+210/每分钟</v>
      </c>
      <c r="H141" s="19"/>
      <c r="I141" s="19"/>
    </row>
    <row r="142" spans="1:9" x14ac:dyDescent="0.25">
      <c r="A142" s="2" t="s">
        <v>26</v>
      </c>
      <c r="B142" s="2">
        <v>8</v>
      </c>
      <c r="C142" s="1">
        <v>3500000</v>
      </c>
      <c r="D142" s="1">
        <v>0</v>
      </c>
      <c r="E142" s="1">
        <v>45</v>
      </c>
      <c r="F142" s="1">
        <v>180</v>
      </c>
      <c r="G142" s="1" t="str">
        <f t="shared" si="6"/>
        <v>增加小费收入鱼干+180/每分钟</v>
      </c>
      <c r="H142" s="19"/>
      <c r="I142" s="19"/>
    </row>
    <row r="143" spans="1:9" x14ac:dyDescent="0.25">
      <c r="A143" s="2" t="s">
        <v>26</v>
      </c>
      <c r="B143" s="2">
        <v>9</v>
      </c>
      <c r="C143" s="1">
        <v>28500000</v>
      </c>
      <c r="D143" s="1">
        <v>80000</v>
      </c>
      <c r="E143" s="1">
        <v>130</v>
      </c>
      <c r="F143" s="1">
        <v>200</v>
      </c>
      <c r="G143" s="1" t="str">
        <f t="shared" si="6"/>
        <v>增加小费收入鱼干+200/每分钟</v>
      </c>
      <c r="H143" s="19"/>
      <c r="I143" s="19"/>
    </row>
    <row r="144" spans="1:9" x14ac:dyDescent="0.25">
      <c r="A144" s="2" t="s">
        <v>26</v>
      </c>
      <c r="B144" s="2">
        <v>10</v>
      </c>
      <c r="C144" s="1">
        <v>16000000</v>
      </c>
      <c r="D144" s="1">
        <v>0</v>
      </c>
      <c r="E144" s="1">
        <v>80</v>
      </c>
      <c r="F144" s="1">
        <v>200</v>
      </c>
      <c r="G144" s="1" t="str">
        <f t="shared" si="6"/>
        <v>增加小费收入鱼干+200/每分钟</v>
      </c>
      <c r="H144" s="19"/>
      <c r="I144" s="19"/>
    </row>
    <row r="145" spans="1:19" x14ac:dyDescent="0.25">
      <c r="A145" s="2" t="s">
        <v>27</v>
      </c>
      <c r="B145" s="2">
        <v>1</v>
      </c>
      <c r="C145" s="1">
        <v>5800</v>
      </c>
      <c r="D145" s="1">
        <v>0</v>
      </c>
      <c r="E145" s="1">
        <v>10</v>
      </c>
      <c r="F145" s="1">
        <v>60</v>
      </c>
      <c r="G145" s="1" t="str">
        <f t="shared" ref="G145:G154" si="7">"增加小费收入鱼干+"&amp;F145&amp;"/每分钟"</f>
        <v>增加小费收入鱼干+60/每分钟</v>
      </c>
      <c r="H145" s="19"/>
      <c r="I145" s="19"/>
    </row>
    <row r="146" spans="1:19" x14ac:dyDescent="0.25">
      <c r="A146" s="2" t="s">
        <v>27</v>
      </c>
      <c r="B146" s="2">
        <v>2</v>
      </c>
      <c r="C146" s="1">
        <v>57000</v>
      </c>
      <c r="D146" s="1">
        <v>0</v>
      </c>
      <c r="E146" s="1">
        <v>20</v>
      </c>
      <c r="F146" s="1">
        <v>90</v>
      </c>
      <c r="G146" s="1" t="str">
        <f t="shared" si="7"/>
        <v>增加小费收入鱼干+90/每分钟</v>
      </c>
      <c r="H146" s="19"/>
      <c r="I146" s="19"/>
    </row>
    <row r="147" spans="1:19" x14ac:dyDescent="0.25">
      <c r="A147" s="2" t="s">
        <v>27</v>
      </c>
      <c r="B147" s="2">
        <v>3</v>
      </c>
      <c r="C147" s="1">
        <v>150000</v>
      </c>
      <c r="D147" s="1">
        <v>440</v>
      </c>
      <c r="E147" s="1">
        <v>30</v>
      </c>
      <c r="F147" s="1">
        <v>130</v>
      </c>
      <c r="G147" s="1" t="str">
        <f t="shared" si="7"/>
        <v>增加小费收入鱼干+130/每分钟</v>
      </c>
      <c r="H147" s="19"/>
      <c r="I147" s="19"/>
    </row>
    <row r="148" spans="1:19" x14ac:dyDescent="0.25">
      <c r="A148" s="2" t="s">
        <v>27</v>
      </c>
      <c r="B148" s="2">
        <v>4</v>
      </c>
      <c r="C148" s="1">
        <v>600000</v>
      </c>
      <c r="D148" s="1">
        <v>2000</v>
      </c>
      <c r="E148" s="1">
        <v>55</v>
      </c>
      <c r="F148" s="1">
        <v>180</v>
      </c>
      <c r="G148" s="1" t="str">
        <f t="shared" si="7"/>
        <v>增加小费收入鱼干+180/每分钟</v>
      </c>
      <c r="H148" s="19"/>
      <c r="I148" s="19"/>
    </row>
    <row r="149" spans="1:19" x14ac:dyDescent="0.25">
      <c r="A149" s="2" t="s">
        <v>27</v>
      </c>
      <c r="B149" s="2">
        <v>5</v>
      </c>
      <c r="C149" s="1">
        <v>330000</v>
      </c>
      <c r="D149" s="1">
        <v>1400</v>
      </c>
      <c r="E149" s="1">
        <v>25</v>
      </c>
      <c r="F149" s="1">
        <v>150</v>
      </c>
      <c r="G149" s="1" t="str">
        <f t="shared" si="7"/>
        <v>增加小费收入鱼干+150/每分钟</v>
      </c>
      <c r="H149" s="19"/>
      <c r="I149" s="19"/>
    </row>
    <row r="150" spans="1:19" x14ac:dyDescent="0.25">
      <c r="A150" s="2" t="s">
        <v>27</v>
      </c>
      <c r="B150" s="2">
        <v>6</v>
      </c>
      <c r="C150" s="1">
        <v>31000000</v>
      </c>
      <c r="D150" s="1" t="s">
        <v>15</v>
      </c>
      <c r="E150" s="1">
        <v>680</v>
      </c>
      <c r="F150" s="1">
        <v>220</v>
      </c>
      <c r="G150" s="1" t="str">
        <f t="shared" si="7"/>
        <v>增加小费收入鱼干+220/每分钟</v>
      </c>
      <c r="H150" s="19"/>
      <c r="I150" s="19"/>
    </row>
    <row r="151" spans="1:19" x14ac:dyDescent="0.25">
      <c r="A151" s="2" t="s">
        <v>27</v>
      </c>
      <c r="B151" s="2">
        <v>7</v>
      </c>
      <c r="C151" s="1">
        <v>32000000</v>
      </c>
      <c r="D151" s="1">
        <v>0</v>
      </c>
      <c r="E151" s="1">
        <v>38</v>
      </c>
      <c r="F151" s="1">
        <v>140</v>
      </c>
      <c r="G151" s="1" t="str">
        <f t="shared" si="7"/>
        <v>增加小费收入鱼干+140/每分钟</v>
      </c>
      <c r="H151" s="19"/>
      <c r="I151" s="19"/>
    </row>
    <row r="152" spans="1:19" x14ac:dyDescent="0.25">
      <c r="A152" s="2" t="s">
        <v>27</v>
      </c>
      <c r="B152" s="2">
        <v>8</v>
      </c>
      <c r="C152" s="1">
        <v>25000000</v>
      </c>
      <c r="D152" s="1" t="s">
        <v>28</v>
      </c>
      <c r="E152" s="1">
        <v>280</v>
      </c>
      <c r="F152" s="1">
        <v>200</v>
      </c>
      <c r="G152" s="1" t="str">
        <f t="shared" si="7"/>
        <v>增加小费收入鱼干+200/每分钟</v>
      </c>
      <c r="H152" s="19"/>
      <c r="I152" s="19"/>
    </row>
    <row r="153" spans="1:19" x14ac:dyDescent="0.25">
      <c r="A153" s="2" t="s">
        <v>27</v>
      </c>
      <c r="B153" s="2">
        <v>9</v>
      </c>
      <c r="C153" s="1">
        <v>36000000</v>
      </c>
      <c r="D153" s="1">
        <v>75000</v>
      </c>
      <c r="E153" s="1">
        <v>300</v>
      </c>
      <c r="F153" s="1">
        <v>250</v>
      </c>
      <c r="G153" s="1" t="str">
        <f t="shared" si="7"/>
        <v>增加小费收入鱼干+250/每分钟</v>
      </c>
      <c r="H153" s="19"/>
      <c r="I153" s="19"/>
    </row>
    <row r="154" spans="1:19" x14ac:dyDescent="0.25">
      <c r="A154" s="2" t="s">
        <v>27</v>
      </c>
      <c r="B154" s="2">
        <v>10</v>
      </c>
      <c r="C154" s="1">
        <v>11000000</v>
      </c>
      <c r="D154" s="1">
        <v>0</v>
      </c>
      <c r="E154" s="1">
        <v>180</v>
      </c>
      <c r="F154" s="1">
        <v>180</v>
      </c>
      <c r="G154" s="1" t="str">
        <f t="shared" si="7"/>
        <v>增加小费收入鱼干+180/每分钟</v>
      </c>
      <c r="H154" s="19"/>
      <c r="I154" s="19"/>
    </row>
    <row r="155" spans="1:19" x14ac:dyDescent="0.25">
      <c r="A155" s="2" t="s">
        <v>30</v>
      </c>
      <c r="B155" s="2">
        <v>1</v>
      </c>
      <c r="C155" s="1">
        <v>150</v>
      </c>
      <c r="D155" s="1">
        <v>0</v>
      </c>
      <c r="E155" s="1">
        <v>3</v>
      </c>
      <c r="F155" s="1">
        <v>1</v>
      </c>
      <c r="G155" s="1" t="str">
        <f t="shared" ref="G155:G179" si="8">"增加小费收入鱼干+"&amp;F155&amp;"/每分钟"</f>
        <v>增加小费收入鱼干+1/每分钟</v>
      </c>
      <c r="H155" s="19"/>
      <c r="I155" s="19"/>
      <c r="M155" s="3">
        <v>21101</v>
      </c>
      <c r="N155" s="12" t="s">
        <v>93</v>
      </c>
      <c r="O155" s="1">
        <v>100</v>
      </c>
      <c r="P155" s="1">
        <v>0</v>
      </c>
      <c r="Q155" s="1">
        <v>3</v>
      </c>
      <c r="R155" s="1" t="s">
        <v>155</v>
      </c>
      <c r="S155" s="1">
        <v>1</v>
      </c>
    </row>
    <row r="156" spans="1:19" x14ac:dyDescent="0.25">
      <c r="A156" s="2" t="s">
        <v>30</v>
      </c>
      <c r="B156" s="2">
        <v>2</v>
      </c>
      <c r="C156" s="1">
        <v>9000</v>
      </c>
      <c r="D156" s="1">
        <v>100</v>
      </c>
      <c r="E156" s="1">
        <v>5</v>
      </c>
      <c r="F156" s="1">
        <v>0.05</v>
      </c>
      <c r="G156" s="1" t="str">
        <f>"提高做菜的效率+"&amp;F156*100&amp;"%"</f>
        <v>提高做菜的效率+5%</v>
      </c>
      <c r="H156" s="19"/>
      <c r="I156" s="19"/>
      <c r="M156" s="3">
        <v>21102</v>
      </c>
      <c r="N156" s="12" t="s">
        <v>94</v>
      </c>
      <c r="O156" s="1">
        <v>8000</v>
      </c>
      <c r="P156" s="1">
        <v>100</v>
      </c>
      <c r="Q156" s="1">
        <v>5</v>
      </c>
      <c r="R156" s="1" t="s">
        <v>164</v>
      </c>
      <c r="S156" s="1">
        <v>0.05</v>
      </c>
    </row>
    <row r="157" spans="1:19" x14ac:dyDescent="0.25">
      <c r="A157" s="2" t="s">
        <v>29</v>
      </c>
      <c r="B157" s="2">
        <v>3</v>
      </c>
      <c r="C157" s="1">
        <v>62000</v>
      </c>
      <c r="D157" s="1">
        <v>260</v>
      </c>
      <c r="E157" s="1">
        <v>8</v>
      </c>
      <c r="F157" s="1">
        <v>0.1</v>
      </c>
      <c r="G157" s="1" t="str">
        <f t="shared" ref="G157:G178" si="9">"提高做菜的效率+"&amp;F157*100&amp;"%"</f>
        <v>提高做菜的效率+10%</v>
      </c>
      <c r="H157" s="19"/>
      <c r="I157" s="19"/>
      <c r="M157" s="3">
        <v>21103</v>
      </c>
      <c r="N157" s="13" t="s">
        <v>95</v>
      </c>
      <c r="O157" s="1">
        <v>50000</v>
      </c>
      <c r="P157" s="1">
        <v>250</v>
      </c>
      <c r="Q157" s="1">
        <v>8</v>
      </c>
      <c r="R157" s="1" t="s">
        <v>164</v>
      </c>
      <c r="S157" s="1">
        <v>0.1</v>
      </c>
    </row>
    <row r="158" spans="1:19" x14ac:dyDescent="0.25">
      <c r="A158" s="2" t="s">
        <v>29</v>
      </c>
      <c r="B158" s="2">
        <v>4</v>
      </c>
      <c r="C158" s="1">
        <v>240000</v>
      </c>
      <c r="D158" s="1">
        <v>1050</v>
      </c>
      <c r="E158" s="1">
        <v>10</v>
      </c>
      <c r="F158" s="1">
        <v>0.15</v>
      </c>
      <c r="G158" s="1" t="str">
        <f t="shared" si="9"/>
        <v>提高做菜的效率+15%</v>
      </c>
      <c r="H158" s="19"/>
      <c r="I158" s="19"/>
      <c r="M158" s="3">
        <v>21104</v>
      </c>
      <c r="N158" s="12" t="s">
        <v>96</v>
      </c>
      <c r="O158" s="1">
        <v>200000</v>
      </c>
      <c r="P158" s="1">
        <v>500</v>
      </c>
      <c r="Q158" s="1">
        <v>10</v>
      </c>
      <c r="R158" s="1" t="s">
        <v>164</v>
      </c>
      <c r="S158" s="1">
        <v>0.15</v>
      </c>
    </row>
    <row r="159" spans="1:19" x14ac:dyDescent="0.25">
      <c r="A159" s="2" t="s">
        <v>29</v>
      </c>
      <c r="B159" s="2">
        <v>5</v>
      </c>
      <c r="C159" s="1">
        <v>3500000</v>
      </c>
      <c r="D159" s="1">
        <v>10500</v>
      </c>
      <c r="E159" s="1">
        <v>35</v>
      </c>
      <c r="F159" s="1">
        <v>0.2</v>
      </c>
      <c r="G159" s="1" t="str">
        <f t="shared" si="9"/>
        <v>提高做菜的效率+20%</v>
      </c>
      <c r="H159" s="19"/>
      <c r="I159" s="19"/>
      <c r="M159" s="3">
        <v>21105</v>
      </c>
      <c r="N159" s="12" t="s">
        <v>97</v>
      </c>
      <c r="O159" s="1">
        <v>950000</v>
      </c>
      <c r="P159" s="1">
        <v>800</v>
      </c>
      <c r="Q159" s="1">
        <v>30</v>
      </c>
      <c r="R159" s="1" t="s">
        <v>164</v>
      </c>
      <c r="S159" s="1">
        <v>0.2</v>
      </c>
    </row>
    <row r="160" spans="1:19" x14ac:dyDescent="0.25">
      <c r="A160" s="2" t="s">
        <v>29</v>
      </c>
      <c r="B160" s="2">
        <v>6</v>
      </c>
      <c r="C160" s="1">
        <v>4300000</v>
      </c>
      <c r="D160" s="1">
        <v>20000</v>
      </c>
      <c r="E160" s="1">
        <v>40</v>
      </c>
      <c r="F160" s="1">
        <v>0.22</v>
      </c>
      <c r="G160" s="1" t="str">
        <f t="shared" si="9"/>
        <v>提高做菜的效率+22%</v>
      </c>
      <c r="H160" s="19"/>
      <c r="I160" s="19"/>
      <c r="M160" s="3">
        <v>21106</v>
      </c>
      <c r="N160" s="12" t="s">
        <v>98</v>
      </c>
      <c r="O160" s="1">
        <v>2100000</v>
      </c>
      <c r="P160" s="1">
        <v>1500</v>
      </c>
      <c r="Q160" s="1">
        <v>60</v>
      </c>
      <c r="R160" s="1" t="s">
        <v>164</v>
      </c>
      <c r="S160" s="1">
        <v>0.22</v>
      </c>
    </row>
    <row r="161" spans="1:19" x14ac:dyDescent="0.25">
      <c r="A161" s="2" t="s">
        <v>29</v>
      </c>
      <c r="B161" s="2">
        <v>7</v>
      </c>
      <c r="C161" s="1">
        <v>4600000</v>
      </c>
      <c r="D161" s="1">
        <v>30000</v>
      </c>
      <c r="E161" s="1">
        <v>45</v>
      </c>
      <c r="F161" s="1">
        <v>0.24</v>
      </c>
      <c r="G161" s="1" t="str">
        <f t="shared" si="9"/>
        <v>提高做菜的效率+24%</v>
      </c>
      <c r="H161" s="19"/>
      <c r="I161" s="19"/>
    </row>
    <row r="162" spans="1:19" x14ac:dyDescent="0.25">
      <c r="A162" s="2" t="s">
        <v>29</v>
      </c>
      <c r="B162" s="2">
        <v>8</v>
      </c>
      <c r="C162" s="1">
        <v>1200000</v>
      </c>
      <c r="D162" s="1">
        <v>10000</v>
      </c>
      <c r="E162" s="1">
        <v>22</v>
      </c>
      <c r="F162" s="1">
        <v>0.15</v>
      </c>
      <c r="G162" s="1" t="str">
        <f t="shared" si="9"/>
        <v>提高做菜的效率+15%</v>
      </c>
      <c r="H162" s="19"/>
      <c r="I162" s="19"/>
    </row>
    <row r="163" spans="1:19" x14ac:dyDescent="0.25">
      <c r="A163" s="2" t="s">
        <v>32</v>
      </c>
      <c r="B163" s="2">
        <v>1</v>
      </c>
      <c r="C163" s="1">
        <v>800</v>
      </c>
      <c r="D163" s="1">
        <v>0</v>
      </c>
      <c r="E163" s="1">
        <v>3</v>
      </c>
      <c r="F163" s="1">
        <v>1</v>
      </c>
      <c r="G163" s="1" t="str">
        <f t="shared" si="8"/>
        <v>增加小费收入鱼干+1/每分钟</v>
      </c>
      <c r="H163" s="19"/>
      <c r="I163" s="19"/>
      <c r="M163" s="3">
        <v>21201</v>
      </c>
      <c r="N163" s="12" t="s">
        <v>93</v>
      </c>
      <c r="O163" s="1">
        <v>600</v>
      </c>
      <c r="P163" s="1">
        <v>0</v>
      </c>
      <c r="Q163" s="1">
        <v>3</v>
      </c>
      <c r="R163" s="1" t="s">
        <v>155</v>
      </c>
      <c r="S163" s="1">
        <v>1</v>
      </c>
    </row>
    <row r="164" spans="1:19" x14ac:dyDescent="0.25">
      <c r="A164" s="2" t="s">
        <v>32</v>
      </c>
      <c r="B164" s="2">
        <v>2</v>
      </c>
      <c r="C164" s="1">
        <v>12000</v>
      </c>
      <c r="D164" s="1">
        <v>110</v>
      </c>
      <c r="E164" s="1">
        <v>5</v>
      </c>
      <c r="F164" s="1">
        <v>0.05</v>
      </c>
      <c r="G164" s="1" t="str">
        <f t="shared" si="9"/>
        <v>提高做菜的效率+5%</v>
      </c>
      <c r="H164" s="19"/>
      <c r="I164" s="19"/>
      <c r="M164" s="3">
        <v>21202</v>
      </c>
      <c r="N164" s="12" t="s">
        <v>94</v>
      </c>
      <c r="O164" s="1">
        <v>10000</v>
      </c>
      <c r="P164" s="1">
        <v>110</v>
      </c>
      <c r="Q164" s="1">
        <v>5</v>
      </c>
      <c r="R164" s="1" t="s">
        <v>164</v>
      </c>
      <c r="S164" s="1">
        <v>0.05</v>
      </c>
    </row>
    <row r="165" spans="1:19" x14ac:dyDescent="0.25">
      <c r="A165" s="2" t="s">
        <v>31</v>
      </c>
      <c r="B165" s="2">
        <v>3</v>
      </c>
      <c r="C165" s="1">
        <v>67000</v>
      </c>
      <c r="D165" s="1">
        <v>280</v>
      </c>
      <c r="E165" s="1">
        <v>8</v>
      </c>
      <c r="F165" s="1">
        <v>0.1</v>
      </c>
      <c r="G165" s="1" t="str">
        <f t="shared" si="9"/>
        <v>提高做菜的效率+10%</v>
      </c>
      <c r="H165" s="19"/>
      <c r="I165" s="19"/>
      <c r="M165" s="3">
        <v>21203</v>
      </c>
      <c r="N165" s="13" t="s">
        <v>95</v>
      </c>
      <c r="O165" s="1">
        <v>60000</v>
      </c>
      <c r="P165" s="1">
        <v>260</v>
      </c>
      <c r="Q165" s="1">
        <v>8</v>
      </c>
      <c r="R165" s="1" t="s">
        <v>164</v>
      </c>
      <c r="S165" s="1">
        <v>0.1</v>
      </c>
    </row>
    <row r="166" spans="1:19" x14ac:dyDescent="0.25">
      <c r="A166" s="2" t="s">
        <v>31</v>
      </c>
      <c r="B166" s="2">
        <v>4</v>
      </c>
      <c r="C166" s="1">
        <v>260000</v>
      </c>
      <c r="D166" s="1">
        <v>1100</v>
      </c>
      <c r="E166" s="1">
        <v>10</v>
      </c>
      <c r="F166" s="1">
        <v>0.15</v>
      </c>
      <c r="G166" s="1" t="str">
        <f t="shared" si="9"/>
        <v>提高做菜的效率+15%</v>
      </c>
      <c r="H166" s="19"/>
      <c r="I166" s="19"/>
      <c r="M166" s="3">
        <v>21204</v>
      </c>
      <c r="N166" s="12" t="s">
        <v>96</v>
      </c>
      <c r="O166" s="1">
        <v>220000</v>
      </c>
      <c r="P166" s="1">
        <v>520</v>
      </c>
      <c r="Q166" s="1">
        <v>10</v>
      </c>
      <c r="R166" s="1" t="s">
        <v>164</v>
      </c>
      <c r="S166" s="1">
        <v>0.15</v>
      </c>
    </row>
    <row r="167" spans="1:19" x14ac:dyDescent="0.25">
      <c r="A167" s="2" t="s">
        <v>31</v>
      </c>
      <c r="B167" s="2">
        <v>5</v>
      </c>
      <c r="C167" s="1">
        <v>5500000</v>
      </c>
      <c r="D167" s="1">
        <v>11500</v>
      </c>
      <c r="E167" s="1">
        <v>45</v>
      </c>
      <c r="F167" s="1">
        <v>0.2</v>
      </c>
      <c r="G167" s="1" t="str">
        <f t="shared" si="9"/>
        <v>提高做菜的效率+20%</v>
      </c>
      <c r="H167" s="19"/>
      <c r="I167" s="19"/>
      <c r="M167" s="3">
        <v>21205</v>
      </c>
      <c r="N167" s="12" t="s">
        <v>97</v>
      </c>
      <c r="O167" s="1">
        <v>1400000</v>
      </c>
      <c r="P167" s="1">
        <v>840</v>
      </c>
      <c r="Q167" s="1">
        <v>40</v>
      </c>
      <c r="R167" s="1" t="s">
        <v>164</v>
      </c>
      <c r="S167" s="1">
        <v>0.2</v>
      </c>
    </row>
    <row r="168" spans="1:19" x14ac:dyDescent="0.25">
      <c r="A168" s="2" t="s">
        <v>31</v>
      </c>
      <c r="B168" s="2">
        <v>6</v>
      </c>
      <c r="C168" s="1">
        <v>7500000</v>
      </c>
      <c r="D168" s="1">
        <v>20000</v>
      </c>
      <c r="E168" s="1">
        <v>50</v>
      </c>
      <c r="F168" s="1">
        <v>0.22</v>
      </c>
      <c r="G168" s="1" t="str">
        <f t="shared" si="9"/>
        <v>提高做菜的效率+22%</v>
      </c>
      <c r="H168" s="19"/>
      <c r="I168" s="19"/>
      <c r="M168" s="3">
        <v>21206</v>
      </c>
      <c r="N168" s="12" t="s">
        <v>98</v>
      </c>
      <c r="O168" s="1">
        <v>3600000</v>
      </c>
      <c r="P168" s="1">
        <v>1540</v>
      </c>
      <c r="Q168" s="1">
        <v>70</v>
      </c>
      <c r="R168" s="1" t="s">
        <v>164</v>
      </c>
      <c r="S168" s="1">
        <v>0.22</v>
      </c>
    </row>
    <row r="169" spans="1:19" x14ac:dyDescent="0.25">
      <c r="A169" s="2" t="s">
        <v>31</v>
      </c>
      <c r="B169" s="2">
        <v>7</v>
      </c>
      <c r="C169" s="1">
        <v>8900000</v>
      </c>
      <c r="D169" s="1">
        <v>30000</v>
      </c>
      <c r="E169" s="1">
        <v>55</v>
      </c>
      <c r="F169" s="1">
        <v>0.24</v>
      </c>
      <c r="G169" s="1" t="str">
        <f t="shared" si="9"/>
        <v>提高做菜的效率+24%</v>
      </c>
      <c r="H169" s="19"/>
      <c r="I169" s="19"/>
    </row>
    <row r="170" spans="1:19" x14ac:dyDescent="0.25">
      <c r="A170" s="2" t="s">
        <v>31</v>
      </c>
      <c r="B170" s="2">
        <v>8</v>
      </c>
      <c r="C170" s="1">
        <v>1500000</v>
      </c>
      <c r="D170" s="1">
        <v>12000</v>
      </c>
      <c r="E170" s="1">
        <v>24</v>
      </c>
      <c r="F170" s="1">
        <v>0.15</v>
      </c>
      <c r="G170" s="1" t="str">
        <f t="shared" si="9"/>
        <v>提高做菜的效率+15%</v>
      </c>
      <c r="H170" s="19"/>
      <c r="I170" s="19"/>
    </row>
    <row r="171" spans="1:19" x14ac:dyDescent="0.25">
      <c r="A171" s="2" t="s">
        <v>34</v>
      </c>
      <c r="B171" s="2">
        <v>1</v>
      </c>
      <c r="C171" s="1">
        <v>2200</v>
      </c>
      <c r="D171" s="1">
        <v>0</v>
      </c>
      <c r="E171" s="1">
        <v>3</v>
      </c>
      <c r="F171" s="1">
        <v>1</v>
      </c>
      <c r="G171" s="1" t="str">
        <f t="shared" si="8"/>
        <v>增加小费收入鱼干+1/每分钟</v>
      </c>
      <c r="H171" s="19"/>
      <c r="I171" s="19"/>
      <c r="M171" s="3">
        <v>21301</v>
      </c>
      <c r="N171" s="12" t="s">
        <v>93</v>
      </c>
      <c r="O171" s="1">
        <v>2000</v>
      </c>
      <c r="P171" s="2">
        <v>0</v>
      </c>
      <c r="Q171" s="1">
        <v>3</v>
      </c>
      <c r="R171" s="1" t="s">
        <v>155</v>
      </c>
      <c r="S171" s="1">
        <v>1</v>
      </c>
    </row>
    <row r="172" spans="1:19" x14ac:dyDescent="0.25">
      <c r="A172" s="2" t="s">
        <v>34</v>
      </c>
      <c r="B172" s="2">
        <v>2</v>
      </c>
      <c r="C172" s="1">
        <v>18000</v>
      </c>
      <c r="D172" s="1">
        <v>120</v>
      </c>
      <c r="E172" s="1">
        <v>5</v>
      </c>
      <c r="F172" s="1">
        <v>0.05</v>
      </c>
      <c r="G172" s="1" t="str">
        <f t="shared" si="9"/>
        <v>提高做菜的效率+5%</v>
      </c>
      <c r="H172" s="19"/>
      <c r="I172" s="19"/>
      <c r="M172" s="3">
        <v>21302</v>
      </c>
      <c r="N172" s="12" t="s">
        <v>94</v>
      </c>
      <c r="O172" s="1">
        <v>12500</v>
      </c>
      <c r="P172" s="1">
        <v>120</v>
      </c>
      <c r="Q172" s="1">
        <v>5</v>
      </c>
      <c r="R172" s="1" t="s">
        <v>164</v>
      </c>
      <c r="S172" s="1">
        <v>0.05</v>
      </c>
    </row>
    <row r="173" spans="1:19" x14ac:dyDescent="0.25">
      <c r="A173" s="2" t="s">
        <v>33</v>
      </c>
      <c r="B173" s="2">
        <v>3</v>
      </c>
      <c r="C173" s="1">
        <v>70000</v>
      </c>
      <c r="D173" s="1">
        <v>300</v>
      </c>
      <c r="E173" s="1">
        <v>8</v>
      </c>
      <c r="F173" s="1">
        <v>0.1</v>
      </c>
      <c r="G173" s="1" t="str">
        <f t="shared" si="9"/>
        <v>提高做菜的效率+10%</v>
      </c>
      <c r="H173" s="19"/>
      <c r="I173" s="19"/>
      <c r="M173" s="3">
        <v>21303</v>
      </c>
      <c r="N173" s="13" t="s">
        <v>95</v>
      </c>
      <c r="O173" s="1">
        <v>72000</v>
      </c>
      <c r="P173" s="1">
        <v>270</v>
      </c>
      <c r="Q173" s="1">
        <v>8</v>
      </c>
      <c r="R173" s="1" t="s">
        <v>164</v>
      </c>
      <c r="S173" s="1">
        <v>0.1</v>
      </c>
    </row>
    <row r="174" spans="1:19" x14ac:dyDescent="0.25">
      <c r="A174" s="2" t="s">
        <v>33</v>
      </c>
      <c r="B174" s="2">
        <v>4</v>
      </c>
      <c r="C174" s="1">
        <v>280000</v>
      </c>
      <c r="D174" s="1">
        <v>1150</v>
      </c>
      <c r="E174" s="1">
        <v>10</v>
      </c>
      <c r="F174" s="1">
        <v>0.15</v>
      </c>
      <c r="G174" s="1" t="str">
        <f t="shared" si="9"/>
        <v>提高做菜的效率+15%</v>
      </c>
      <c r="H174" s="19"/>
      <c r="I174" s="19"/>
      <c r="M174" s="3">
        <v>21304</v>
      </c>
      <c r="N174" s="12" t="s">
        <v>96</v>
      </c>
      <c r="O174" s="1">
        <v>250000</v>
      </c>
      <c r="P174" s="1">
        <v>540</v>
      </c>
      <c r="Q174" s="1">
        <v>10</v>
      </c>
      <c r="R174" s="1" t="s">
        <v>164</v>
      </c>
      <c r="S174" s="1">
        <v>0.15</v>
      </c>
    </row>
    <row r="175" spans="1:19" x14ac:dyDescent="0.25">
      <c r="A175" s="2" t="s">
        <v>33</v>
      </c>
      <c r="B175" s="2">
        <v>5</v>
      </c>
      <c r="C175" s="1">
        <v>7500000</v>
      </c>
      <c r="D175" s="1">
        <v>12500</v>
      </c>
      <c r="E175" s="1">
        <v>55</v>
      </c>
      <c r="F175" s="1">
        <v>0.2</v>
      </c>
      <c r="G175" s="1" t="str">
        <f t="shared" si="9"/>
        <v>提高做菜的效率+20%</v>
      </c>
      <c r="H175" s="19"/>
      <c r="I175" s="19"/>
      <c r="M175" s="3">
        <v>21305</v>
      </c>
      <c r="N175" s="12" t="s">
        <v>97</v>
      </c>
      <c r="O175" s="1">
        <v>2000000</v>
      </c>
      <c r="P175" s="1">
        <v>880</v>
      </c>
      <c r="Q175" s="1">
        <v>45</v>
      </c>
      <c r="R175" s="1" t="s">
        <v>164</v>
      </c>
      <c r="S175" s="1">
        <v>0.2</v>
      </c>
    </row>
    <row r="176" spans="1:19" x14ac:dyDescent="0.25">
      <c r="A176" s="2" t="s">
        <v>33</v>
      </c>
      <c r="B176" s="2">
        <v>6</v>
      </c>
      <c r="C176" s="1">
        <v>8200000</v>
      </c>
      <c r="D176" s="1">
        <v>22500</v>
      </c>
      <c r="E176" s="1">
        <v>58</v>
      </c>
      <c r="F176" s="1">
        <v>0.22</v>
      </c>
      <c r="G176" s="1" t="str">
        <f t="shared" si="9"/>
        <v>提高做菜的效率+22%</v>
      </c>
      <c r="H176" s="19"/>
      <c r="I176" s="19"/>
      <c r="M176" s="3">
        <v>21306</v>
      </c>
      <c r="N176" s="12" t="s">
        <v>98</v>
      </c>
      <c r="O176" s="1">
        <v>5000000</v>
      </c>
      <c r="P176" s="1">
        <v>1580</v>
      </c>
      <c r="Q176" s="1">
        <v>75</v>
      </c>
      <c r="R176" s="1" t="s">
        <v>164</v>
      </c>
      <c r="S176" s="1">
        <v>0.22</v>
      </c>
    </row>
    <row r="177" spans="1:19" x14ac:dyDescent="0.25">
      <c r="A177" s="2" t="s">
        <v>33</v>
      </c>
      <c r="B177" s="2">
        <v>7</v>
      </c>
      <c r="C177" s="1">
        <v>13500000</v>
      </c>
      <c r="D177" s="1">
        <v>35000</v>
      </c>
      <c r="E177" s="1">
        <v>62</v>
      </c>
      <c r="F177" s="1">
        <v>0.24</v>
      </c>
      <c r="G177" s="1" t="str">
        <f t="shared" si="9"/>
        <v>提高做菜的效率+24%</v>
      </c>
      <c r="H177" s="19"/>
      <c r="I177" s="19"/>
    </row>
    <row r="178" spans="1:19" x14ac:dyDescent="0.25">
      <c r="A178" s="2" t="s">
        <v>33</v>
      </c>
      <c r="B178" s="2">
        <v>8</v>
      </c>
      <c r="C178" s="1">
        <v>1800000</v>
      </c>
      <c r="D178" s="1">
        <v>14000</v>
      </c>
      <c r="E178" s="1">
        <v>26</v>
      </c>
      <c r="F178" s="1">
        <v>0.15</v>
      </c>
      <c r="G178" s="1" t="str">
        <f t="shared" si="9"/>
        <v>提高做菜的效率+15%</v>
      </c>
      <c r="H178" s="19"/>
      <c r="I178" s="19"/>
    </row>
    <row r="179" spans="1:19" x14ac:dyDescent="0.25">
      <c r="A179" s="2" t="s">
        <v>35</v>
      </c>
      <c r="B179" s="2">
        <v>1</v>
      </c>
      <c r="C179" s="1">
        <v>2400</v>
      </c>
      <c r="D179" s="1">
        <v>0</v>
      </c>
      <c r="E179" s="1">
        <v>4</v>
      </c>
      <c r="F179" s="1">
        <v>4</v>
      </c>
      <c r="G179" s="1" t="str">
        <f t="shared" si="8"/>
        <v>增加小费收入鱼干+4/每分钟</v>
      </c>
      <c r="H179" s="19"/>
      <c r="I179" s="19"/>
      <c r="M179" s="3">
        <v>21401</v>
      </c>
      <c r="N179" s="14" t="s">
        <v>99</v>
      </c>
      <c r="O179" s="1">
        <v>0</v>
      </c>
      <c r="P179" s="1">
        <v>0</v>
      </c>
      <c r="Q179" s="1">
        <v>4</v>
      </c>
      <c r="R179" s="1" t="s">
        <v>155</v>
      </c>
      <c r="S179" s="1">
        <v>4</v>
      </c>
    </row>
    <row r="180" spans="1:19" x14ac:dyDescent="0.25">
      <c r="A180" s="2" t="s">
        <v>35</v>
      </c>
      <c r="B180" s="2">
        <v>2</v>
      </c>
      <c r="C180" s="1">
        <v>12500</v>
      </c>
      <c r="D180" s="1">
        <v>140</v>
      </c>
      <c r="E180" s="1">
        <v>8</v>
      </c>
      <c r="F180" s="1">
        <v>6</v>
      </c>
      <c r="G180" s="1" t="str">
        <f t="shared" ref="G180:G181" si="10">"增加小费收入鱼干+"&amp;F180&amp;"/每分钟"</f>
        <v>增加小费收入鱼干+6/每分钟</v>
      </c>
      <c r="H180" s="19"/>
      <c r="I180" s="19"/>
      <c r="M180" s="3">
        <v>21402</v>
      </c>
      <c r="N180" s="14" t="s">
        <v>100</v>
      </c>
      <c r="O180" s="1">
        <v>15000</v>
      </c>
      <c r="P180" s="1">
        <v>140</v>
      </c>
      <c r="Q180" s="1">
        <v>8</v>
      </c>
      <c r="R180" s="1" t="s">
        <v>155</v>
      </c>
      <c r="S180" s="1">
        <v>6</v>
      </c>
    </row>
    <row r="181" spans="1:19" x14ac:dyDescent="0.25">
      <c r="A181" s="2" t="s">
        <v>35</v>
      </c>
      <c r="B181" s="2">
        <v>3</v>
      </c>
      <c r="C181" s="1">
        <v>91000</v>
      </c>
      <c r="D181" s="1">
        <v>380</v>
      </c>
      <c r="E181" s="1">
        <v>16</v>
      </c>
      <c r="F181" s="1">
        <v>9</v>
      </c>
      <c r="G181" s="1" t="str">
        <f t="shared" si="10"/>
        <v>增加小费收入鱼干+9/每分钟</v>
      </c>
      <c r="H181" s="19"/>
      <c r="I181" s="19"/>
      <c r="M181" s="3">
        <v>21403</v>
      </c>
      <c r="N181" s="14" t="s">
        <v>101</v>
      </c>
      <c r="O181" s="1">
        <v>95000</v>
      </c>
      <c r="P181" s="1">
        <v>290</v>
      </c>
      <c r="Q181" s="1">
        <v>16</v>
      </c>
      <c r="R181" s="1" t="s">
        <v>155</v>
      </c>
      <c r="S181" s="1">
        <v>9</v>
      </c>
    </row>
    <row r="182" spans="1:19" x14ac:dyDescent="0.25">
      <c r="A182" s="2" t="s">
        <v>35</v>
      </c>
      <c r="B182" s="2">
        <v>4</v>
      </c>
      <c r="C182" s="1">
        <v>360000</v>
      </c>
      <c r="D182" s="1">
        <v>980</v>
      </c>
      <c r="E182" s="1">
        <v>20</v>
      </c>
      <c r="F182" s="1">
        <v>11</v>
      </c>
      <c r="G182" s="1" t="str">
        <f t="shared" ref="G182:G188" si="11">"增加小费收入鱼干+"&amp;F182&amp;"/每分钟"</f>
        <v>增加小费收入鱼干+11/每分钟</v>
      </c>
      <c r="H182" s="19"/>
      <c r="I182" s="19"/>
      <c r="M182" s="3">
        <v>21404</v>
      </c>
      <c r="N182" s="14" t="s">
        <v>102</v>
      </c>
      <c r="O182" s="1">
        <v>320000</v>
      </c>
      <c r="P182" s="1">
        <v>580</v>
      </c>
      <c r="Q182" s="1">
        <v>28</v>
      </c>
      <c r="R182" s="1" t="s">
        <v>155</v>
      </c>
      <c r="S182" s="1">
        <v>11</v>
      </c>
    </row>
    <row r="183" spans="1:19" x14ac:dyDescent="0.25">
      <c r="A183" s="2" t="s">
        <v>35</v>
      </c>
      <c r="B183" s="2">
        <v>5</v>
      </c>
      <c r="C183" s="1">
        <v>3000000</v>
      </c>
      <c r="D183" s="1" t="s">
        <v>36</v>
      </c>
      <c r="E183" s="1">
        <v>50</v>
      </c>
      <c r="F183" s="1">
        <v>12</v>
      </c>
      <c r="G183" s="1" t="str">
        <f t="shared" si="11"/>
        <v>增加小费收入鱼干+12/每分钟</v>
      </c>
      <c r="H183" s="19"/>
      <c r="I183" s="19"/>
      <c r="M183" s="3">
        <v>21405</v>
      </c>
      <c r="N183" s="14" t="s">
        <v>103</v>
      </c>
      <c r="O183" s="1">
        <v>2800000</v>
      </c>
      <c r="P183" s="1">
        <v>920</v>
      </c>
      <c r="Q183" s="1">
        <v>50</v>
      </c>
      <c r="R183" s="1" t="s">
        <v>155</v>
      </c>
      <c r="S183" s="1">
        <v>12</v>
      </c>
    </row>
    <row r="184" spans="1:19" x14ac:dyDescent="0.25">
      <c r="A184" s="2" t="s">
        <v>35</v>
      </c>
      <c r="B184" s="2">
        <v>6</v>
      </c>
      <c r="C184" s="1">
        <v>6500000</v>
      </c>
      <c r="D184" s="1">
        <v>16500</v>
      </c>
      <c r="E184" s="1">
        <v>110</v>
      </c>
      <c r="F184" s="1">
        <v>14</v>
      </c>
      <c r="G184" s="1" t="str">
        <f t="shared" si="11"/>
        <v>增加小费收入鱼干+14/每分钟</v>
      </c>
      <c r="H184" s="19"/>
      <c r="I184" s="19"/>
      <c r="M184" s="3">
        <v>21406</v>
      </c>
      <c r="N184" s="14" t="s">
        <v>104</v>
      </c>
      <c r="O184" s="1">
        <v>5600000</v>
      </c>
      <c r="P184" s="1">
        <v>1660</v>
      </c>
      <c r="Q184" s="1">
        <v>85</v>
      </c>
      <c r="R184" s="1" t="s">
        <v>155</v>
      </c>
      <c r="S184" s="1">
        <v>14</v>
      </c>
    </row>
    <row r="185" spans="1:19" x14ac:dyDescent="0.25">
      <c r="A185" s="2" t="s">
        <v>35</v>
      </c>
      <c r="B185" s="2">
        <v>7</v>
      </c>
      <c r="C185" s="1">
        <v>12000000</v>
      </c>
      <c r="D185" s="1" t="s">
        <v>37</v>
      </c>
      <c r="E185" s="1">
        <v>200</v>
      </c>
      <c r="F185" s="1">
        <v>18</v>
      </c>
      <c r="G185" s="1" t="str">
        <f t="shared" si="11"/>
        <v>增加小费收入鱼干+18/每分钟</v>
      </c>
      <c r="H185" s="19"/>
      <c r="I185" s="19"/>
    </row>
    <row r="186" spans="1:19" x14ac:dyDescent="0.25">
      <c r="A186" s="2" t="s">
        <v>35</v>
      </c>
      <c r="B186" s="2">
        <v>8</v>
      </c>
      <c r="C186" s="1">
        <v>12800000</v>
      </c>
      <c r="D186" s="1">
        <v>0</v>
      </c>
      <c r="E186" s="1">
        <v>250</v>
      </c>
      <c r="F186" s="1">
        <v>20</v>
      </c>
      <c r="G186" s="1" t="str">
        <f t="shared" si="11"/>
        <v>增加小费收入鱼干+20/每分钟</v>
      </c>
      <c r="H186" s="19"/>
      <c r="I186" s="19"/>
    </row>
    <row r="187" spans="1:19" x14ac:dyDescent="0.25">
      <c r="A187" s="2" t="s">
        <v>35</v>
      </c>
      <c r="B187" s="2">
        <v>9</v>
      </c>
      <c r="C187" s="1">
        <v>18800000</v>
      </c>
      <c r="D187" s="1">
        <v>56500</v>
      </c>
      <c r="E187" s="1">
        <v>260</v>
      </c>
      <c r="F187" s="1">
        <v>22</v>
      </c>
      <c r="G187" s="1" t="str">
        <f t="shared" si="11"/>
        <v>增加小费收入鱼干+22/每分钟</v>
      </c>
      <c r="H187" s="19"/>
      <c r="I187" s="19"/>
    </row>
    <row r="188" spans="1:19" x14ac:dyDescent="0.25">
      <c r="A188" s="2" t="s">
        <v>35</v>
      </c>
      <c r="B188" s="2">
        <v>10</v>
      </c>
      <c r="C188" s="1">
        <v>800000</v>
      </c>
      <c r="D188" s="1">
        <v>0</v>
      </c>
      <c r="E188" s="1">
        <v>16</v>
      </c>
      <c r="F188" s="1">
        <v>6</v>
      </c>
      <c r="G188" s="1" t="str">
        <f t="shared" si="11"/>
        <v>增加小费收入鱼干+6/每分钟</v>
      </c>
      <c r="H188" s="19"/>
      <c r="I188" s="19"/>
    </row>
    <row r="189" spans="1:19" x14ac:dyDescent="0.25">
      <c r="A189" s="2" t="s">
        <v>38</v>
      </c>
      <c r="B189" s="2">
        <v>1</v>
      </c>
      <c r="C189" s="2">
        <v>1800</v>
      </c>
      <c r="D189" s="2">
        <v>0</v>
      </c>
      <c r="E189" s="2">
        <v>3</v>
      </c>
      <c r="F189" s="2">
        <v>4</v>
      </c>
      <c r="G189" s="2" t="str">
        <f>"增加小费收入鱼干+"&amp;F189&amp;"/每分钟"</f>
        <v>增加小费收入鱼干+4/每分钟</v>
      </c>
      <c r="H189" s="19"/>
      <c r="I189" s="19"/>
      <c r="M189" s="3">
        <v>22301</v>
      </c>
      <c r="N189" s="8" t="s">
        <v>88</v>
      </c>
      <c r="O189" s="1">
        <v>1800</v>
      </c>
      <c r="P189" s="2">
        <v>0</v>
      </c>
      <c r="Q189" s="2">
        <v>3</v>
      </c>
      <c r="R189" s="1" t="s">
        <v>155</v>
      </c>
      <c r="S189" s="2">
        <v>4</v>
      </c>
    </row>
    <row r="190" spans="1:19" x14ac:dyDescent="0.25">
      <c r="A190" s="2" t="s">
        <v>38</v>
      </c>
      <c r="B190" s="2">
        <v>2</v>
      </c>
      <c r="C190" s="1">
        <v>10000</v>
      </c>
      <c r="D190" s="1">
        <v>120</v>
      </c>
      <c r="E190" s="1">
        <v>6</v>
      </c>
      <c r="F190" s="1">
        <v>6</v>
      </c>
      <c r="G190" s="2" t="str">
        <f t="shared" ref="G190:G207" si="12">"增加小费收入鱼干+"&amp;F190&amp;"/每分钟"</f>
        <v>增加小费收入鱼干+6/每分钟</v>
      </c>
      <c r="H190" s="19"/>
      <c r="I190" s="19"/>
      <c r="M190" s="3">
        <v>22302</v>
      </c>
      <c r="N190" s="8" t="s">
        <v>130</v>
      </c>
      <c r="O190" s="1">
        <v>9000</v>
      </c>
      <c r="P190" s="2">
        <v>130</v>
      </c>
      <c r="Q190" s="1">
        <v>6</v>
      </c>
      <c r="R190" s="1" t="s">
        <v>155</v>
      </c>
      <c r="S190" s="1">
        <v>6</v>
      </c>
    </row>
    <row r="191" spans="1:19" x14ac:dyDescent="0.25">
      <c r="A191" s="2" t="s">
        <v>38</v>
      </c>
      <c r="B191" s="2">
        <v>3</v>
      </c>
      <c r="C191" s="1">
        <v>50000</v>
      </c>
      <c r="D191" s="1">
        <v>290</v>
      </c>
      <c r="E191" s="1">
        <v>12</v>
      </c>
      <c r="F191" s="1">
        <v>9</v>
      </c>
      <c r="G191" s="2" t="str">
        <f t="shared" si="12"/>
        <v>增加小费收入鱼干+9/每分钟</v>
      </c>
      <c r="H191" s="19"/>
      <c r="I191" s="19"/>
      <c r="M191" s="3">
        <v>22303</v>
      </c>
      <c r="N191" s="8" t="s">
        <v>131</v>
      </c>
      <c r="O191" s="1">
        <v>60000</v>
      </c>
      <c r="P191" s="2">
        <v>380</v>
      </c>
      <c r="Q191" s="1">
        <v>12</v>
      </c>
      <c r="R191" s="1" t="s">
        <v>155</v>
      </c>
      <c r="S191" s="1">
        <v>9</v>
      </c>
    </row>
    <row r="192" spans="1:19" x14ac:dyDescent="0.25">
      <c r="A192" s="2" t="s">
        <v>38</v>
      </c>
      <c r="B192" s="2">
        <v>4</v>
      </c>
      <c r="C192" s="1">
        <v>315000</v>
      </c>
      <c r="D192" s="1">
        <v>800</v>
      </c>
      <c r="E192" s="1">
        <v>18</v>
      </c>
      <c r="F192" s="1">
        <v>13</v>
      </c>
      <c r="G192" s="2" t="str">
        <f t="shared" si="12"/>
        <v>增加小费收入鱼干+13/每分钟</v>
      </c>
      <c r="H192" s="19"/>
      <c r="I192" s="19"/>
      <c r="M192" s="3">
        <v>22304</v>
      </c>
      <c r="N192" s="8" t="s">
        <v>132</v>
      </c>
      <c r="O192" s="1">
        <v>280000</v>
      </c>
      <c r="P192" s="2">
        <v>700</v>
      </c>
      <c r="Q192" s="1">
        <v>24</v>
      </c>
      <c r="R192" s="1" t="s">
        <v>155</v>
      </c>
      <c r="S192" s="1">
        <v>13</v>
      </c>
    </row>
    <row r="193" spans="1:19" x14ac:dyDescent="0.25">
      <c r="A193" s="2" t="s">
        <v>38</v>
      </c>
      <c r="B193" s="2">
        <v>5</v>
      </c>
      <c r="C193" s="1">
        <v>4800000</v>
      </c>
      <c r="D193" s="1" t="s">
        <v>39</v>
      </c>
      <c r="E193" s="1">
        <v>80</v>
      </c>
      <c r="F193" s="1">
        <v>14</v>
      </c>
      <c r="G193" s="2" t="str">
        <f t="shared" si="12"/>
        <v>增加小费收入鱼干+14/每分钟</v>
      </c>
      <c r="H193" s="19"/>
      <c r="I193" s="19"/>
      <c r="M193" s="3">
        <v>22305</v>
      </c>
      <c r="N193" s="8" t="s">
        <v>133</v>
      </c>
      <c r="O193" s="1">
        <v>850000</v>
      </c>
      <c r="P193" s="1">
        <v>920</v>
      </c>
      <c r="Q193" s="1">
        <v>48</v>
      </c>
      <c r="R193" s="1" t="s">
        <v>155</v>
      </c>
      <c r="S193" s="1">
        <v>14</v>
      </c>
    </row>
    <row r="194" spans="1:19" x14ac:dyDescent="0.25">
      <c r="A194" s="2" t="s">
        <v>38</v>
      </c>
      <c r="B194" s="2">
        <v>6</v>
      </c>
      <c r="C194" s="1">
        <v>8800000</v>
      </c>
      <c r="D194" s="1">
        <v>21000</v>
      </c>
      <c r="E194" s="1">
        <v>150</v>
      </c>
      <c r="F194" s="1">
        <v>16</v>
      </c>
      <c r="G194" s="2" t="str">
        <f t="shared" si="12"/>
        <v>增加小费收入鱼干+16/每分钟</v>
      </c>
      <c r="H194" s="19"/>
      <c r="I194" s="19"/>
      <c r="M194" s="3">
        <v>22306</v>
      </c>
      <c r="N194" s="8" t="s">
        <v>134</v>
      </c>
      <c r="O194" s="1">
        <v>2800000</v>
      </c>
      <c r="P194" s="1">
        <v>1880</v>
      </c>
      <c r="Q194" s="1">
        <v>80</v>
      </c>
      <c r="R194" s="1" t="s">
        <v>155</v>
      </c>
      <c r="S194" s="1">
        <v>16</v>
      </c>
    </row>
    <row r="195" spans="1:19" x14ac:dyDescent="0.25">
      <c r="A195" s="2" t="s">
        <v>38</v>
      </c>
      <c r="B195" s="2">
        <v>7</v>
      </c>
      <c r="C195" s="1">
        <v>15000000</v>
      </c>
      <c r="D195" s="1" t="s">
        <v>40</v>
      </c>
      <c r="E195" s="1">
        <v>260</v>
      </c>
      <c r="F195" s="1">
        <v>18</v>
      </c>
      <c r="G195" s="2" t="str">
        <f t="shared" si="12"/>
        <v>增加小费收入鱼干+18/每分钟</v>
      </c>
      <c r="H195" s="19"/>
      <c r="I195" s="19"/>
    </row>
    <row r="196" spans="1:19" x14ac:dyDescent="0.25">
      <c r="A196" s="2" t="s">
        <v>38</v>
      </c>
      <c r="B196" s="2">
        <v>8</v>
      </c>
      <c r="C196" s="1">
        <v>17000000</v>
      </c>
      <c r="D196" s="1" t="s">
        <v>41</v>
      </c>
      <c r="E196" s="1">
        <v>360</v>
      </c>
      <c r="F196" s="1">
        <v>38</v>
      </c>
      <c r="G196" s="2" t="str">
        <f t="shared" si="12"/>
        <v>增加小费收入鱼干+38/每分钟</v>
      </c>
      <c r="H196" s="19"/>
      <c r="I196" s="19"/>
    </row>
    <row r="197" spans="1:19" x14ac:dyDescent="0.25">
      <c r="A197" s="2" t="s">
        <v>38</v>
      </c>
      <c r="B197" s="2">
        <v>9</v>
      </c>
      <c r="C197" s="1">
        <v>165000</v>
      </c>
      <c r="D197" s="1">
        <v>1100</v>
      </c>
      <c r="E197" s="1">
        <v>32</v>
      </c>
      <c r="F197" s="1">
        <v>12</v>
      </c>
      <c r="G197" s="2" t="str">
        <f t="shared" si="12"/>
        <v>增加小费收入鱼干+12/每分钟</v>
      </c>
      <c r="H197" s="19"/>
      <c r="I197" s="19"/>
    </row>
    <row r="198" spans="1:19" x14ac:dyDescent="0.25">
      <c r="A198" s="2" t="s">
        <v>38</v>
      </c>
      <c r="B198" s="2">
        <v>10</v>
      </c>
      <c r="C198" s="1">
        <v>12200000</v>
      </c>
      <c r="D198" s="1">
        <v>0</v>
      </c>
      <c r="E198" s="1">
        <v>250</v>
      </c>
      <c r="F198" s="1">
        <v>18</v>
      </c>
      <c r="G198" s="2" t="str">
        <f t="shared" si="12"/>
        <v>增加小费收入鱼干+18/每分钟</v>
      </c>
      <c r="H198" s="19"/>
      <c r="I198" s="19"/>
    </row>
    <row r="199" spans="1:19" x14ac:dyDescent="0.25">
      <c r="A199" s="2" t="s">
        <v>42</v>
      </c>
      <c r="B199" s="2">
        <v>1</v>
      </c>
      <c r="C199" s="1">
        <v>2900</v>
      </c>
      <c r="D199" s="1">
        <v>0</v>
      </c>
      <c r="E199" s="1">
        <v>6</v>
      </c>
      <c r="F199" s="1">
        <v>6</v>
      </c>
      <c r="G199" s="2" t="str">
        <f t="shared" si="12"/>
        <v>增加小费收入鱼干+6/每分钟</v>
      </c>
      <c r="H199" s="19"/>
      <c r="I199" s="19"/>
    </row>
    <row r="200" spans="1:19" x14ac:dyDescent="0.25">
      <c r="A200" s="2" t="s">
        <v>42</v>
      </c>
      <c r="B200" s="2">
        <v>2</v>
      </c>
      <c r="C200" s="1">
        <v>21500</v>
      </c>
      <c r="D200" s="1">
        <v>0</v>
      </c>
      <c r="E200" s="1">
        <v>12</v>
      </c>
      <c r="F200" s="1">
        <v>8</v>
      </c>
      <c r="G200" s="2" t="str">
        <f t="shared" si="12"/>
        <v>增加小费收入鱼干+8/每分钟</v>
      </c>
      <c r="H200" s="19"/>
      <c r="I200" s="19"/>
    </row>
    <row r="201" spans="1:19" x14ac:dyDescent="0.25">
      <c r="A201" s="2" t="s">
        <v>42</v>
      </c>
      <c r="B201" s="2">
        <v>3</v>
      </c>
      <c r="C201" s="1">
        <v>88000</v>
      </c>
      <c r="D201" s="1">
        <v>500</v>
      </c>
      <c r="E201" s="1">
        <v>22</v>
      </c>
      <c r="F201" s="1">
        <v>11</v>
      </c>
      <c r="G201" s="2" t="str">
        <f t="shared" si="12"/>
        <v>增加小费收入鱼干+11/每分钟</v>
      </c>
      <c r="H201" s="19"/>
      <c r="I201" s="19"/>
    </row>
    <row r="202" spans="1:19" x14ac:dyDescent="0.25">
      <c r="A202" s="2" t="s">
        <v>42</v>
      </c>
      <c r="B202" s="2">
        <v>4</v>
      </c>
      <c r="C202" s="1">
        <v>570000</v>
      </c>
      <c r="D202" s="1">
        <v>1550</v>
      </c>
      <c r="E202" s="1">
        <v>30</v>
      </c>
      <c r="F202" s="1">
        <v>15</v>
      </c>
      <c r="G202" s="2" t="str">
        <f t="shared" si="12"/>
        <v>增加小费收入鱼干+15/每分钟</v>
      </c>
      <c r="H202" s="19"/>
      <c r="I202" s="19"/>
    </row>
    <row r="203" spans="1:19" x14ac:dyDescent="0.25">
      <c r="A203" s="2" t="s">
        <v>42</v>
      </c>
      <c r="B203" s="2">
        <v>5</v>
      </c>
      <c r="C203" s="1">
        <v>6000000</v>
      </c>
      <c r="D203" s="1">
        <v>8000</v>
      </c>
      <c r="E203" s="1">
        <v>120</v>
      </c>
      <c r="F203" s="1">
        <v>20</v>
      </c>
      <c r="G203" s="2" t="str">
        <f t="shared" si="12"/>
        <v>增加小费收入鱼干+20/每分钟</v>
      </c>
      <c r="H203" s="19"/>
      <c r="I203" s="19"/>
    </row>
    <row r="204" spans="1:19" x14ac:dyDescent="0.25">
      <c r="A204" s="2" t="s">
        <v>42</v>
      </c>
      <c r="B204" s="2">
        <v>6</v>
      </c>
      <c r="C204" s="1">
        <v>6200000</v>
      </c>
      <c r="D204" s="1" t="s">
        <v>43</v>
      </c>
      <c r="E204" s="1">
        <v>130</v>
      </c>
      <c r="F204" s="1">
        <v>25</v>
      </c>
      <c r="G204" s="2" t="str">
        <f t="shared" si="12"/>
        <v>增加小费收入鱼干+25/每分钟</v>
      </c>
      <c r="H204" s="19"/>
      <c r="I204" s="19"/>
    </row>
    <row r="205" spans="1:19" x14ac:dyDescent="0.25">
      <c r="A205" s="2" t="s">
        <v>42</v>
      </c>
      <c r="B205" s="2">
        <v>7</v>
      </c>
      <c r="C205" s="1">
        <v>6200000</v>
      </c>
      <c r="D205" s="1">
        <v>32000</v>
      </c>
      <c r="E205" s="1">
        <v>140</v>
      </c>
      <c r="F205" s="1">
        <v>30</v>
      </c>
      <c r="G205" s="2" t="str">
        <f t="shared" si="12"/>
        <v>增加小费收入鱼干+30/每分钟</v>
      </c>
      <c r="H205" s="19"/>
      <c r="I205" s="19"/>
    </row>
    <row r="206" spans="1:19" x14ac:dyDescent="0.25">
      <c r="A206" s="2" t="s">
        <v>42</v>
      </c>
      <c r="B206" s="2">
        <v>8</v>
      </c>
      <c r="C206" s="1">
        <v>5800000</v>
      </c>
      <c r="D206" s="1">
        <v>0</v>
      </c>
      <c r="E206" s="1">
        <v>25</v>
      </c>
      <c r="F206" s="1">
        <v>10</v>
      </c>
      <c r="G206" s="2" t="str">
        <f t="shared" si="12"/>
        <v>增加小费收入鱼干+10/每分钟</v>
      </c>
      <c r="H206" s="19"/>
      <c r="I206" s="19"/>
    </row>
    <row r="207" spans="1:19" x14ac:dyDescent="0.25">
      <c r="A207" s="2" t="s">
        <v>45</v>
      </c>
      <c r="B207" s="2">
        <v>1</v>
      </c>
      <c r="C207" s="1">
        <v>3200</v>
      </c>
      <c r="D207" s="1">
        <v>0</v>
      </c>
      <c r="E207" s="1">
        <v>3</v>
      </c>
      <c r="F207" s="1">
        <v>1</v>
      </c>
      <c r="G207" s="2" t="str">
        <f t="shared" si="12"/>
        <v>增加小费收入鱼干+1/每分钟</v>
      </c>
      <c r="H207" s="19"/>
      <c r="I207" s="19"/>
      <c r="M207" s="3">
        <v>21601</v>
      </c>
      <c r="N207" s="12" t="s">
        <v>93</v>
      </c>
      <c r="O207" s="1">
        <v>3000</v>
      </c>
      <c r="P207" s="2">
        <v>0</v>
      </c>
      <c r="Q207" s="1">
        <v>3</v>
      </c>
      <c r="R207" s="1" t="s">
        <v>164</v>
      </c>
      <c r="S207" s="1">
        <v>1</v>
      </c>
    </row>
    <row r="208" spans="1:19" x14ac:dyDescent="0.25">
      <c r="A208" s="2" t="s">
        <v>45</v>
      </c>
      <c r="B208" s="2">
        <v>2</v>
      </c>
      <c r="C208" s="1">
        <v>24000</v>
      </c>
      <c r="D208" s="1">
        <v>130</v>
      </c>
      <c r="E208" s="1">
        <v>5</v>
      </c>
      <c r="F208" s="1">
        <v>0.05</v>
      </c>
      <c r="G208" s="1" t="str">
        <f t="shared" ref="G208:G230" si="13">"提高做菜的效率+"&amp;F208*100&amp;"%"</f>
        <v>提高做菜的效率+5%</v>
      </c>
      <c r="H208" s="19"/>
      <c r="I208" s="19"/>
      <c r="M208" s="3">
        <v>21602</v>
      </c>
      <c r="N208" s="12" t="s">
        <v>94</v>
      </c>
      <c r="O208" s="1">
        <v>25000</v>
      </c>
      <c r="P208" s="1">
        <v>130</v>
      </c>
      <c r="Q208" s="1">
        <v>5</v>
      </c>
      <c r="R208" s="1" t="s">
        <v>164</v>
      </c>
      <c r="S208" s="1">
        <v>0.05</v>
      </c>
    </row>
    <row r="209" spans="1:19" x14ac:dyDescent="0.25">
      <c r="A209" s="2" t="s">
        <v>44</v>
      </c>
      <c r="B209" s="2">
        <v>3</v>
      </c>
      <c r="C209" s="1">
        <v>85000</v>
      </c>
      <c r="D209" s="1">
        <v>320</v>
      </c>
      <c r="E209" s="1">
        <v>8</v>
      </c>
      <c r="F209" s="1">
        <v>0.1</v>
      </c>
      <c r="G209" s="1" t="str">
        <f t="shared" si="13"/>
        <v>提高做菜的效率+10%</v>
      </c>
      <c r="H209" s="19"/>
      <c r="I209" s="19"/>
      <c r="M209" s="3">
        <v>21603</v>
      </c>
      <c r="N209" s="13" t="s">
        <v>95</v>
      </c>
      <c r="O209" s="1">
        <v>84000</v>
      </c>
      <c r="P209" s="1">
        <v>300</v>
      </c>
      <c r="Q209" s="1">
        <v>8</v>
      </c>
      <c r="R209" s="1" t="s">
        <v>164</v>
      </c>
      <c r="S209" s="1">
        <v>0.1</v>
      </c>
    </row>
    <row r="210" spans="1:19" x14ac:dyDescent="0.25">
      <c r="A210" s="2" t="s">
        <v>44</v>
      </c>
      <c r="B210" s="2">
        <v>4</v>
      </c>
      <c r="C210" s="1">
        <v>300000</v>
      </c>
      <c r="D210" s="1">
        <v>1200</v>
      </c>
      <c r="E210" s="1">
        <v>10</v>
      </c>
      <c r="F210" s="1">
        <v>0.15</v>
      </c>
      <c r="G210" s="1" t="str">
        <f t="shared" si="13"/>
        <v>提高做菜的效率+15%</v>
      </c>
      <c r="H210" s="19"/>
      <c r="I210" s="19"/>
      <c r="M210" s="3">
        <v>21604</v>
      </c>
      <c r="N210" s="12" t="s">
        <v>96</v>
      </c>
      <c r="O210" s="1">
        <v>350000</v>
      </c>
      <c r="P210" s="1">
        <v>590</v>
      </c>
      <c r="Q210" s="1">
        <v>10</v>
      </c>
      <c r="R210" s="1" t="s">
        <v>164</v>
      </c>
      <c r="S210" s="1">
        <v>0.15</v>
      </c>
    </row>
    <row r="211" spans="1:19" x14ac:dyDescent="0.25">
      <c r="A211" s="2" t="s">
        <v>44</v>
      </c>
      <c r="B211" s="2">
        <v>5</v>
      </c>
      <c r="C211" s="1">
        <v>9500000</v>
      </c>
      <c r="D211" s="1">
        <v>13500</v>
      </c>
      <c r="E211" s="1">
        <v>65</v>
      </c>
      <c r="F211" s="1">
        <v>0.2</v>
      </c>
      <c r="G211" s="1" t="str">
        <f t="shared" si="13"/>
        <v>提高做菜的效率+20%</v>
      </c>
      <c r="H211" s="19"/>
      <c r="I211" s="19"/>
      <c r="M211" s="3">
        <v>21605</v>
      </c>
      <c r="N211" s="12" t="s">
        <v>97</v>
      </c>
      <c r="O211" s="1">
        <v>3200000</v>
      </c>
      <c r="P211" s="1">
        <v>950</v>
      </c>
      <c r="Q211" s="1">
        <v>40</v>
      </c>
      <c r="R211" s="1" t="s">
        <v>164</v>
      </c>
      <c r="S211" s="1">
        <v>0.2</v>
      </c>
    </row>
    <row r="212" spans="1:19" x14ac:dyDescent="0.25">
      <c r="A212" s="2" t="s">
        <v>44</v>
      </c>
      <c r="B212" s="2">
        <v>6</v>
      </c>
      <c r="C212" s="1">
        <v>10200000</v>
      </c>
      <c r="D212" s="1">
        <v>28500</v>
      </c>
      <c r="E212" s="1">
        <v>70</v>
      </c>
      <c r="F212" s="1">
        <v>0.22</v>
      </c>
      <c r="G212" s="1" t="str">
        <f t="shared" si="13"/>
        <v>提高做菜的效率+22%</v>
      </c>
      <c r="H212" s="19"/>
      <c r="I212" s="19"/>
      <c r="M212" s="3">
        <v>21606</v>
      </c>
      <c r="N212" s="12" t="s">
        <v>98</v>
      </c>
      <c r="O212" s="1">
        <v>6500000</v>
      </c>
      <c r="P212" s="1">
        <v>1700</v>
      </c>
      <c r="Q212" s="1">
        <v>70</v>
      </c>
      <c r="R212" s="1" t="s">
        <v>164</v>
      </c>
      <c r="S212" s="1">
        <v>0.22</v>
      </c>
    </row>
    <row r="213" spans="1:19" x14ac:dyDescent="0.25">
      <c r="A213" s="2" t="s">
        <v>44</v>
      </c>
      <c r="B213" s="2">
        <v>7</v>
      </c>
      <c r="C213" s="1">
        <v>16500000</v>
      </c>
      <c r="D213" s="1">
        <v>28500</v>
      </c>
      <c r="E213" s="1">
        <v>70</v>
      </c>
      <c r="F213" s="1">
        <v>0.24</v>
      </c>
      <c r="G213" s="1" t="str">
        <f t="shared" si="13"/>
        <v>提高做菜的效率+24%</v>
      </c>
      <c r="H213" s="19"/>
      <c r="I213" s="19"/>
    </row>
    <row r="214" spans="1:19" x14ac:dyDescent="0.25">
      <c r="A214" s="2" t="s">
        <v>44</v>
      </c>
      <c r="B214" s="2">
        <v>8</v>
      </c>
      <c r="C214" s="1">
        <v>2100000</v>
      </c>
      <c r="D214" s="1">
        <v>16000</v>
      </c>
      <c r="E214" s="1">
        <v>28</v>
      </c>
      <c r="F214" s="1">
        <v>0.15</v>
      </c>
      <c r="G214" s="1" t="str">
        <f t="shared" si="13"/>
        <v>提高做菜的效率+15%</v>
      </c>
      <c r="H214" s="19"/>
      <c r="I214" s="19"/>
    </row>
    <row r="215" spans="1:19" x14ac:dyDescent="0.25">
      <c r="A215" s="2" t="s">
        <v>46</v>
      </c>
      <c r="B215" s="2">
        <v>1</v>
      </c>
      <c r="C215" s="1">
        <v>5200</v>
      </c>
      <c r="D215" s="1">
        <v>0</v>
      </c>
      <c r="E215" s="1">
        <v>3</v>
      </c>
      <c r="F215" s="1">
        <v>1</v>
      </c>
      <c r="G215" s="2" t="str">
        <f t="shared" ref="G215" si="14">"增加小费收入鱼干+"&amp;F215&amp;"/每分钟"</f>
        <v>增加小费收入鱼干+1/每分钟</v>
      </c>
      <c r="H215" s="19"/>
      <c r="I215" s="19"/>
      <c r="M215" s="3">
        <v>21701</v>
      </c>
      <c r="N215" s="12" t="s">
        <v>93</v>
      </c>
      <c r="O215" s="1">
        <v>6200</v>
      </c>
      <c r="P215" s="1">
        <v>0</v>
      </c>
      <c r="Q215" s="1">
        <v>3</v>
      </c>
      <c r="R215" s="1" t="s">
        <v>155</v>
      </c>
      <c r="S215" s="1">
        <v>1</v>
      </c>
    </row>
    <row r="216" spans="1:19" x14ac:dyDescent="0.25">
      <c r="A216" s="2" t="s">
        <v>46</v>
      </c>
      <c r="B216" s="2">
        <v>2</v>
      </c>
      <c r="C216" s="1">
        <v>28000</v>
      </c>
      <c r="D216" s="1">
        <v>140</v>
      </c>
      <c r="E216" s="1">
        <v>5</v>
      </c>
      <c r="F216" s="1">
        <v>0.05</v>
      </c>
      <c r="G216" s="1" t="str">
        <f t="shared" si="13"/>
        <v>提高做菜的效率+5%</v>
      </c>
      <c r="H216" s="19"/>
      <c r="I216" s="19"/>
      <c r="M216" s="3">
        <v>21702</v>
      </c>
      <c r="N216" s="12" t="s">
        <v>94</v>
      </c>
      <c r="O216" s="1">
        <v>35000</v>
      </c>
      <c r="P216" s="1">
        <v>140</v>
      </c>
      <c r="Q216" s="1">
        <v>5</v>
      </c>
      <c r="R216" s="1" t="s">
        <v>164</v>
      </c>
      <c r="S216" s="1">
        <v>0.05</v>
      </c>
    </row>
    <row r="217" spans="1:19" x14ac:dyDescent="0.25">
      <c r="A217" s="2" t="s">
        <v>46</v>
      </c>
      <c r="B217" s="2">
        <v>3</v>
      </c>
      <c r="C217" s="1">
        <v>90000</v>
      </c>
      <c r="D217" s="1">
        <v>340</v>
      </c>
      <c r="E217" s="1">
        <v>8</v>
      </c>
      <c r="F217" s="1">
        <v>0.1</v>
      </c>
      <c r="G217" s="1" t="str">
        <f t="shared" si="13"/>
        <v>提高做菜的效率+10%</v>
      </c>
      <c r="H217" s="19"/>
      <c r="I217" s="19"/>
      <c r="M217" s="3">
        <v>21703</v>
      </c>
      <c r="N217" s="13" t="s">
        <v>95</v>
      </c>
      <c r="O217" s="1">
        <v>88000</v>
      </c>
      <c r="P217" s="1">
        <v>320</v>
      </c>
      <c r="Q217" s="1">
        <v>8</v>
      </c>
      <c r="R217" s="1" t="s">
        <v>164</v>
      </c>
      <c r="S217" s="1">
        <v>0.1</v>
      </c>
    </row>
    <row r="218" spans="1:19" x14ac:dyDescent="0.25">
      <c r="A218" s="2" t="s">
        <v>46</v>
      </c>
      <c r="B218" s="2">
        <v>4</v>
      </c>
      <c r="C218" s="1">
        <v>320000</v>
      </c>
      <c r="D218" s="1">
        <v>1250</v>
      </c>
      <c r="E218" s="1">
        <v>10</v>
      </c>
      <c r="F218" s="1">
        <v>0.15</v>
      </c>
      <c r="G218" s="1" t="str">
        <f t="shared" si="13"/>
        <v>提高做菜的效率+15%</v>
      </c>
      <c r="H218" s="19"/>
      <c r="I218" s="19"/>
      <c r="M218" s="3">
        <v>21704</v>
      </c>
      <c r="N218" s="12" t="s">
        <v>96</v>
      </c>
      <c r="O218" s="1">
        <v>480000</v>
      </c>
      <c r="P218" s="1">
        <v>620</v>
      </c>
      <c r="Q218" s="1">
        <v>10</v>
      </c>
      <c r="R218" s="1" t="s">
        <v>164</v>
      </c>
      <c r="S218" s="1">
        <v>0.15</v>
      </c>
    </row>
    <row r="219" spans="1:19" x14ac:dyDescent="0.25">
      <c r="A219" s="2" t="s">
        <v>46</v>
      </c>
      <c r="B219" s="2">
        <v>5</v>
      </c>
      <c r="C219" s="1">
        <v>11500000</v>
      </c>
      <c r="D219" s="1">
        <v>14500</v>
      </c>
      <c r="E219" s="1">
        <v>75</v>
      </c>
      <c r="F219" s="1">
        <v>0.2</v>
      </c>
      <c r="G219" s="1" t="str">
        <f t="shared" si="13"/>
        <v>提高做菜的效率+20%</v>
      </c>
      <c r="H219" s="19"/>
      <c r="I219" s="19"/>
      <c r="M219" s="3">
        <v>21705</v>
      </c>
      <c r="N219" s="12" t="s">
        <v>97</v>
      </c>
      <c r="O219" s="1">
        <v>4200000</v>
      </c>
      <c r="P219" s="1">
        <v>970</v>
      </c>
      <c r="Q219" s="1">
        <v>40</v>
      </c>
      <c r="R219" s="1" t="s">
        <v>164</v>
      </c>
      <c r="S219" s="1">
        <v>0.2</v>
      </c>
    </row>
    <row r="220" spans="1:19" x14ac:dyDescent="0.25">
      <c r="A220" s="2" t="s">
        <v>46</v>
      </c>
      <c r="B220" s="2">
        <v>6</v>
      </c>
      <c r="C220" s="1">
        <v>12500000</v>
      </c>
      <c r="D220" s="1">
        <v>34500</v>
      </c>
      <c r="E220" s="1">
        <v>80</v>
      </c>
      <c r="F220" s="1">
        <v>0.22</v>
      </c>
      <c r="G220" s="1" t="str">
        <f t="shared" si="13"/>
        <v>提高做菜的效率+22%</v>
      </c>
      <c r="H220" s="19"/>
      <c r="I220" s="19"/>
      <c r="M220" s="3">
        <v>21706</v>
      </c>
      <c r="N220" s="12" t="s">
        <v>98</v>
      </c>
      <c r="O220" s="1">
        <v>8500000</v>
      </c>
      <c r="P220" s="1">
        <v>1720</v>
      </c>
      <c r="Q220" s="1">
        <v>70</v>
      </c>
      <c r="R220" s="1" t="s">
        <v>164</v>
      </c>
      <c r="S220" s="1">
        <v>0.22</v>
      </c>
    </row>
    <row r="221" spans="1:19" x14ac:dyDescent="0.25">
      <c r="A221" s="2" t="s">
        <v>46</v>
      </c>
      <c r="B221" s="2">
        <v>7</v>
      </c>
      <c r="C221" s="1">
        <v>19500000</v>
      </c>
      <c r="D221" s="1">
        <v>34500</v>
      </c>
      <c r="E221" s="1">
        <v>80</v>
      </c>
      <c r="F221" s="1">
        <v>0.24</v>
      </c>
      <c r="G221" s="1" t="str">
        <f t="shared" si="13"/>
        <v>提高做菜的效率+24%</v>
      </c>
      <c r="H221" s="19"/>
      <c r="I221" s="19"/>
    </row>
    <row r="222" spans="1:19" x14ac:dyDescent="0.25">
      <c r="A222" s="2" t="s">
        <v>46</v>
      </c>
      <c r="B222" s="2">
        <v>8</v>
      </c>
      <c r="C222" s="1">
        <v>2400000</v>
      </c>
      <c r="D222" s="1">
        <v>18000</v>
      </c>
      <c r="E222" s="1">
        <v>30</v>
      </c>
      <c r="F222" s="1">
        <v>0.15</v>
      </c>
      <c r="G222" s="1" t="str">
        <f t="shared" si="13"/>
        <v>提高做菜的效率+15%</v>
      </c>
      <c r="H222" s="19"/>
      <c r="I222" s="19"/>
    </row>
    <row r="223" spans="1:19" x14ac:dyDescent="0.25">
      <c r="A223" s="2" t="s">
        <v>47</v>
      </c>
      <c r="B223" s="2">
        <v>1</v>
      </c>
      <c r="C223" s="1">
        <v>9000</v>
      </c>
      <c r="D223" s="1">
        <v>0</v>
      </c>
      <c r="E223" s="1">
        <v>3</v>
      </c>
      <c r="F223" s="1">
        <v>1</v>
      </c>
      <c r="G223" s="2" t="str">
        <f t="shared" ref="G223" si="15">"增加小费收入鱼干+"&amp;F223&amp;"/每分钟"</f>
        <v>增加小费收入鱼干+1/每分钟</v>
      </c>
      <c r="H223" s="19"/>
      <c r="I223" s="19"/>
      <c r="M223" s="3">
        <v>21801</v>
      </c>
      <c r="N223" s="12" t="s">
        <v>93</v>
      </c>
      <c r="O223" s="1">
        <v>8500</v>
      </c>
      <c r="P223" s="1">
        <v>0</v>
      </c>
      <c r="Q223" s="1">
        <v>3</v>
      </c>
      <c r="R223" s="1" t="s">
        <v>155</v>
      </c>
      <c r="S223" s="1">
        <v>1</v>
      </c>
    </row>
    <row r="224" spans="1:19" x14ac:dyDescent="0.25">
      <c r="A224" s="2" t="s">
        <v>47</v>
      </c>
      <c r="B224" s="2">
        <v>2</v>
      </c>
      <c r="C224" s="1">
        <v>37000</v>
      </c>
      <c r="D224" s="1">
        <v>360</v>
      </c>
      <c r="E224" s="1">
        <v>5</v>
      </c>
      <c r="F224" s="1">
        <v>0.05</v>
      </c>
      <c r="G224" s="1" t="str">
        <f t="shared" si="13"/>
        <v>提高做菜的效率+5%</v>
      </c>
      <c r="H224" s="19"/>
      <c r="I224" s="19"/>
      <c r="M224" s="3">
        <v>21802</v>
      </c>
      <c r="N224" s="12" t="s">
        <v>94</v>
      </c>
      <c r="O224" s="1">
        <v>42000</v>
      </c>
      <c r="P224" s="1">
        <v>150</v>
      </c>
      <c r="Q224" s="1">
        <v>5</v>
      </c>
      <c r="R224" s="1" t="s">
        <v>164</v>
      </c>
      <c r="S224" s="1">
        <v>0.05</v>
      </c>
    </row>
    <row r="225" spans="1:19" x14ac:dyDescent="0.25">
      <c r="A225" s="2" t="s">
        <v>47</v>
      </c>
      <c r="B225" s="2">
        <v>3</v>
      </c>
      <c r="C225" s="1">
        <v>95000</v>
      </c>
      <c r="D225" s="1">
        <v>520</v>
      </c>
      <c r="E225" s="1">
        <v>8</v>
      </c>
      <c r="F225" s="1">
        <v>0.1</v>
      </c>
      <c r="G225" s="1" t="str">
        <f t="shared" si="13"/>
        <v>提高做菜的效率+10%</v>
      </c>
      <c r="H225" s="19"/>
      <c r="I225" s="19"/>
      <c r="M225" s="3">
        <v>21803</v>
      </c>
      <c r="N225" s="13" t="s">
        <v>95</v>
      </c>
      <c r="O225" s="1">
        <v>91000</v>
      </c>
      <c r="P225" s="1">
        <v>340</v>
      </c>
      <c r="Q225" s="1">
        <v>8</v>
      </c>
      <c r="R225" s="1" t="s">
        <v>164</v>
      </c>
      <c r="S225" s="1">
        <v>0.1</v>
      </c>
    </row>
    <row r="226" spans="1:19" x14ac:dyDescent="0.25">
      <c r="A226" s="2" t="s">
        <v>47</v>
      </c>
      <c r="B226" s="2">
        <v>4</v>
      </c>
      <c r="C226" s="1">
        <v>340000</v>
      </c>
      <c r="D226" s="1">
        <v>1300</v>
      </c>
      <c r="E226" s="1">
        <v>10</v>
      </c>
      <c r="F226" s="1">
        <v>0.15</v>
      </c>
      <c r="G226" s="1" t="str">
        <f t="shared" si="13"/>
        <v>提高做菜的效率+15%</v>
      </c>
      <c r="H226" s="19"/>
      <c r="I226" s="19"/>
      <c r="M226" s="3">
        <v>21804</v>
      </c>
      <c r="N226" s="12" t="s">
        <v>96</v>
      </c>
      <c r="O226" s="1">
        <v>340000</v>
      </c>
      <c r="P226" s="1">
        <v>640</v>
      </c>
      <c r="Q226" s="1">
        <v>10</v>
      </c>
      <c r="R226" s="1" t="s">
        <v>164</v>
      </c>
      <c r="S226" s="1">
        <v>0.15</v>
      </c>
    </row>
    <row r="227" spans="1:19" x14ac:dyDescent="0.25">
      <c r="A227" s="2" t="s">
        <v>47</v>
      </c>
      <c r="B227" s="2">
        <v>5</v>
      </c>
      <c r="C227" s="1">
        <v>13200000</v>
      </c>
      <c r="D227" s="1">
        <v>15500</v>
      </c>
      <c r="E227" s="1">
        <v>85</v>
      </c>
      <c r="F227" s="1">
        <v>0.2</v>
      </c>
      <c r="G227" s="1" t="str">
        <f t="shared" si="13"/>
        <v>提高做菜的效率+20%</v>
      </c>
      <c r="H227" s="19"/>
      <c r="I227" s="19"/>
      <c r="M227" s="3">
        <v>21805</v>
      </c>
      <c r="N227" s="12" t="s">
        <v>97</v>
      </c>
      <c r="O227" s="1">
        <v>13200000</v>
      </c>
      <c r="P227" s="1">
        <v>990</v>
      </c>
      <c r="Q227" s="1">
        <v>40</v>
      </c>
      <c r="R227" s="1" t="s">
        <v>164</v>
      </c>
      <c r="S227" s="1">
        <v>0.2</v>
      </c>
    </row>
    <row r="228" spans="1:19" x14ac:dyDescent="0.25">
      <c r="A228" s="2" t="s">
        <v>47</v>
      </c>
      <c r="B228" s="2">
        <v>6</v>
      </c>
      <c r="C228" s="1">
        <v>15500000</v>
      </c>
      <c r="D228" s="1">
        <v>45000</v>
      </c>
      <c r="E228" s="1">
        <v>100</v>
      </c>
      <c r="F228" s="1">
        <v>0.22</v>
      </c>
      <c r="G228" s="1" t="str">
        <f t="shared" si="13"/>
        <v>提高做菜的效率+22%</v>
      </c>
      <c r="H228" s="19"/>
      <c r="I228" s="19"/>
      <c r="M228" s="3">
        <v>21806</v>
      </c>
      <c r="N228" s="12" t="s">
        <v>98</v>
      </c>
      <c r="O228" s="1">
        <v>15500000</v>
      </c>
      <c r="P228" s="1">
        <v>1800</v>
      </c>
      <c r="Q228" s="1">
        <v>70</v>
      </c>
      <c r="R228" s="1" t="s">
        <v>164</v>
      </c>
      <c r="S228" s="1">
        <v>0.22</v>
      </c>
    </row>
    <row r="229" spans="1:19" x14ac:dyDescent="0.25">
      <c r="A229" s="2" t="s">
        <v>47</v>
      </c>
      <c r="B229" s="2">
        <v>7</v>
      </c>
      <c r="C229" s="1">
        <v>22500000</v>
      </c>
      <c r="D229" s="1">
        <v>45000</v>
      </c>
      <c r="E229" s="1">
        <v>100</v>
      </c>
      <c r="F229" s="1">
        <v>0.24</v>
      </c>
      <c r="G229" s="1" t="str">
        <f t="shared" si="13"/>
        <v>提高做菜的效率+24%</v>
      </c>
      <c r="H229" s="19"/>
      <c r="I229" s="19"/>
    </row>
    <row r="230" spans="1:19" x14ac:dyDescent="0.25">
      <c r="A230" s="2" t="s">
        <v>47</v>
      </c>
      <c r="B230" s="2">
        <v>8</v>
      </c>
      <c r="C230" s="1">
        <v>2700000</v>
      </c>
      <c r="D230" s="1">
        <v>20000</v>
      </c>
      <c r="E230" s="1">
        <v>32</v>
      </c>
      <c r="F230" s="1">
        <v>0.15</v>
      </c>
      <c r="G230" s="1" t="str">
        <f t="shared" si="13"/>
        <v>提高做菜的效率+15%</v>
      </c>
      <c r="H230" s="19"/>
      <c r="I230" s="19"/>
    </row>
    <row r="231" spans="1:19" x14ac:dyDescent="0.25">
      <c r="A231" s="2" t="s">
        <v>48</v>
      </c>
      <c r="B231" s="2">
        <v>1</v>
      </c>
      <c r="C231" s="1">
        <v>3600</v>
      </c>
      <c r="D231" s="1">
        <v>0</v>
      </c>
      <c r="E231" s="1">
        <v>7</v>
      </c>
      <c r="F231" s="1">
        <v>8</v>
      </c>
      <c r="G231" s="2" t="str">
        <f t="shared" ref="G231:G238" si="16">"增加小费收入鱼干+"&amp;F231&amp;"/每分钟"</f>
        <v>增加小费收入鱼干+8/每分钟</v>
      </c>
      <c r="H231" s="19"/>
      <c r="I231" s="19"/>
      <c r="M231" s="3">
        <v>21901</v>
      </c>
      <c r="N231" s="8" t="s">
        <v>111</v>
      </c>
      <c r="O231" s="1">
        <v>0</v>
      </c>
      <c r="P231" s="1">
        <v>0</v>
      </c>
      <c r="Q231" s="1">
        <v>7</v>
      </c>
      <c r="R231" s="1" t="s">
        <v>155</v>
      </c>
      <c r="S231" s="1">
        <v>8</v>
      </c>
    </row>
    <row r="232" spans="1:19" x14ac:dyDescent="0.25">
      <c r="A232" s="2" t="s">
        <v>48</v>
      </c>
      <c r="B232" s="2">
        <v>2</v>
      </c>
      <c r="C232" s="1">
        <v>25000</v>
      </c>
      <c r="D232" s="1">
        <v>0</v>
      </c>
      <c r="E232" s="1">
        <v>14</v>
      </c>
      <c r="F232" s="1">
        <v>10</v>
      </c>
      <c r="G232" s="1" t="str">
        <f t="shared" si="16"/>
        <v>增加小费收入鱼干+10/每分钟</v>
      </c>
      <c r="H232" s="19"/>
      <c r="I232" s="19"/>
      <c r="M232" s="3">
        <v>21902</v>
      </c>
      <c r="N232" s="8" t="s">
        <v>112</v>
      </c>
      <c r="O232" s="1">
        <v>16000</v>
      </c>
      <c r="P232" s="1">
        <v>180</v>
      </c>
      <c r="Q232" s="1">
        <v>12</v>
      </c>
      <c r="R232" s="1" t="s">
        <v>155</v>
      </c>
      <c r="S232" s="1">
        <v>10</v>
      </c>
    </row>
    <row r="233" spans="1:19" x14ac:dyDescent="0.25">
      <c r="A233" s="2" t="s">
        <v>48</v>
      </c>
      <c r="B233" s="2">
        <v>3</v>
      </c>
      <c r="C233" s="1">
        <v>100000</v>
      </c>
      <c r="D233" s="1">
        <v>550</v>
      </c>
      <c r="E233" s="1">
        <v>24</v>
      </c>
      <c r="F233" s="1">
        <v>13</v>
      </c>
      <c r="G233" s="2" t="str">
        <f t="shared" si="16"/>
        <v>增加小费收入鱼干+13/每分钟</v>
      </c>
      <c r="H233" s="19"/>
      <c r="I233" s="19"/>
      <c r="M233" s="3">
        <v>21903</v>
      </c>
      <c r="N233" s="8" t="s">
        <v>113</v>
      </c>
      <c r="O233" s="1">
        <v>80000</v>
      </c>
      <c r="P233" s="1">
        <v>480</v>
      </c>
      <c r="Q233" s="1">
        <v>20</v>
      </c>
      <c r="R233" s="1" t="s">
        <v>155</v>
      </c>
      <c r="S233" s="1">
        <v>13</v>
      </c>
    </row>
    <row r="234" spans="1:19" x14ac:dyDescent="0.25">
      <c r="A234" s="2" t="s">
        <v>48</v>
      </c>
      <c r="B234" s="2">
        <v>4</v>
      </c>
      <c r="C234" s="1">
        <v>840000</v>
      </c>
      <c r="D234" s="1">
        <v>2750</v>
      </c>
      <c r="E234" s="1">
        <v>35</v>
      </c>
      <c r="F234" s="1">
        <v>16</v>
      </c>
      <c r="G234" s="1" t="str">
        <f t="shared" si="16"/>
        <v>增加小费收入鱼干+16/每分钟</v>
      </c>
      <c r="H234" s="19"/>
      <c r="I234" s="19"/>
      <c r="M234" s="3">
        <v>21904</v>
      </c>
      <c r="N234" s="8" t="s">
        <v>114</v>
      </c>
      <c r="O234" s="1">
        <v>420000</v>
      </c>
      <c r="P234" s="1">
        <v>960</v>
      </c>
      <c r="Q234" s="1">
        <v>36</v>
      </c>
      <c r="R234" s="1" t="s">
        <v>155</v>
      </c>
      <c r="S234" s="1">
        <v>16</v>
      </c>
    </row>
    <row r="235" spans="1:19" x14ac:dyDescent="0.25">
      <c r="A235" s="2" t="s">
        <v>48</v>
      </c>
      <c r="B235" s="2">
        <v>5</v>
      </c>
      <c r="C235" s="1">
        <v>410000</v>
      </c>
      <c r="D235" s="1">
        <v>2000</v>
      </c>
      <c r="E235" s="1">
        <v>35</v>
      </c>
      <c r="F235" s="1">
        <v>14</v>
      </c>
      <c r="G235" s="2" t="str">
        <f t="shared" si="16"/>
        <v>增加小费收入鱼干+14/每分钟</v>
      </c>
      <c r="H235" s="19"/>
      <c r="I235" s="19"/>
      <c r="M235" s="3">
        <v>21905</v>
      </c>
      <c r="N235" s="8" t="s">
        <v>115</v>
      </c>
      <c r="O235" s="1">
        <v>860000</v>
      </c>
      <c r="P235" s="1">
        <v>1760</v>
      </c>
      <c r="Q235" s="1">
        <v>52</v>
      </c>
      <c r="R235" s="1" t="s">
        <v>155</v>
      </c>
      <c r="S235" s="1">
        <v>14</v>
      </c>
    </row>
    <row r="236" spans="1:19" x14ac:dyDescent="0.25">
      <c r="A236" s="2" t="s">
        <v>48</v>
      </c>
      <c r="B236" s="2">
        <v>6</v>
      </c>
      <c r="C236" s="1">
        <v>10500000</v>
      </c>
      <c r="D236" s="1">
        <v>45000</v>
      </c>
      <c r="E236" s="1">
        <v>90</v>
      </c>
      <c r="F236" s="1">
        <v>20</v>
      </c>
      <c r="G236" s="1" t="str">
        <f t="shared" si="16"/>
        <v>增加小费收入鱼干+20/每分钟</v>
      </c>
      <c r="H236" s="19"/>
      <c r="I236" s="19"/>
      <c r="M236" s="3">
        <v>21906</v>
      </c>
      <c r="N236" s="8" t="s">
        <v>116</v>
      </c>
      <c r="O236" s="1">
        <v>1350000</v>
      </c>
      <c r="P236" s="1">
        <v>2050</v>
      </c>
      <c r="Q236" s="1">
        <v>84</v>
      </c>
      <c r="R236" s="1" t="s">
        <v>155</v>
      </c>
      <c r="S236" s="1">
        <v>20</v>
      </c>
    </row>
    <row r="237" spans="1:19" x14ac:dyDescent="0.25">
      <c r="A237" s="2" t="s">
        <v>48</v>
      </c>
      <c r="B237" s="2">
        <v>7</v>
      </c>
      <c r="C237" s="1">
        <v>12500000</v>
      </c>
      <c r="D237" s="1">
        <v>65000</v>
      </c>
      <c r="E237" s="1">
        <v>95</v>
      </c>
      <c r="F237" s="1">
        <v>22</v>
      </c>
      <c r="G237" s="2" t="str">
        <f t="shared" si="16"/>
        <v>增加小费收入鱼干+22/每分钟</v>
      </c>
      <c r="H237" s="19"/>
      <c r="I237" s="19"/>
    </row>
    <row r="238" spans="1:19" x14ac:dyDescent="0.25">
      <c r="A238" s="2" t="s">
        <v>48</v>
      </c>
      <c r="B238" s="2">
        <v>8</v>
      </c>
      <c r="C238" s="1">
        <v>7200000</v>
      </c>
      <c r="D238" s="1">
        <v>0</v>
      </c>
      <c r="E238" s="1">
        <v>20</v>
      </c>
      <c r="F238" s="1">
        <v>12</v>
      </c>
      <c r="G238" s="1" t="str">
        <f t="shared" si="16"/>
        <v>增加小费收入鱼干+12/每分钟</v>
      </c>
      <c r="H238" s="19"/>
      <c r="I238" s="19"/>
    </row>
    <row r="239" spans="1:19" x14ac:dyDescent="0.25">
      <c r="A239" s="2" t="s">
        <v>49</v>
      </c>
      <c r="B239" s="2">
        <v>1</v>
      </c>
      <c r="C239" s="1">
        <v>4400</v>
      </c>
      <c r="D239" s="1">
        <v>0</v>
      </c>
      <c r="E239" s="1">
        <v>8</v>
      </c>
      <c r="F239" s="1">
        <v>32</v>
      </c>
      <c r="G239" s="1" t="str">
        <f>"每隔30秒可获得额外收入鱼干+"&amp;F239</f>
        <v>每隔30秒可获得额外收入鱼干+32</v>
      </c>
      <c r="H239" s="19"/>
      <c r="I239" s="19"/>
      <c r="M239" s="3">
        <v>22001</v>
      </c>
      <c r="N239" s="16" t="s">
        <v>117</v>
      </c>
      <c r="O239" s="1">
        <v>4000</v>
      </c>
      <c r="P239" s="1">
        <v>0</v>
      </c>
      <c r="Q239" s="1">
        <v>8</v>
      </c>
      <c r="R239" s="2" t="s">
        <v>160</v>
      </c>
      <c r="S239" s="1">
        <v>32</v>
      </c>
    </row>
    <row r="240" spans="1:19" x14ac:dyDescent="0.25">
      <c r="A240" s="2" t="s">
        <v>49</v>
      </c>
      <c r="B240" s="2">
        <v>2</v>
      </c>
      <c r="C240" s="1">
        <v>45000</v>
      </c>
      <c r="D240" s="1">
        <v>200</v>
      </c>
      <c r="E240" s="1">
        <v>16</v>
      </c>
      <c r="F240" s="1">
        <v>58</v>
      </c>
      <c r="G240" s="1" t="str">
        <f>"每隔30秒可获得额外收入鱼干+"&amp;F240</f>
        <v>每隔30秒可获得额外收入鱼干+58</v>
      </c>
      <c r="H240" s="19"/>
      <c r="I240" s="19"/>
      <c r="M240" s="3">
        <v>22002</v>
      </c>
      <c r="N240" s="16" t="s">
        <v>118</v>
      </c>
      <c r="O240" s="1">
        <v>36000</v>
      </c>
      <c r="P240" s="1">
        <v>200</v>
      </c>
      <c r="Q240" s="1">
        <v>16</v>
      </c>
      <c r="R240" s="2" t="s">
        <v>160</v>
      </c>
      <c r="S240" s="1">
        <v>58</v>
      </c>
    </row>
    <row r="241" spans="1:19" x14ac:dyDescent="0.25">
      <c r="A241" s="2" t="s">
        <v>49</v>
      </c>
      <c r="B241" s="2">
        <v>3</v>
      </c>
      <c r="C241" s="1">
        <v>115000</v>
      </c>
      <c r="D241" s="1">
        <v>540</v>
      </c>
      <c r="E241" s="1">
        <v>26</v>
      </c>
      <c r="F241" s="1">
        <v>95</v>
      </c>
      <c r="G241" s="1" t="str">
        <f t="shared" ref="G241:G262" si="17">"每隔30秒可获得额外收入鱼干+"&amp;F241</f>
        <v>每隔30秒可获得额外收入鱼干+95</v>
      </c>
      <c r="H241" s="19"/>
      <c r="I241" s="19"/>
      <c r="M241" s="3">
        <v>22003</v>
      </c>
      <c r="N241" s="16" t="s">
        <v>119</v>
      </c>
      <c r="O241" s="1">
        <v>88000</v>
      </c>
      <c r="P241" s="1">
        <v>450</v>
      </c>
      <c r="Q241" s="1">
        <v>26</v>
      </c>
      <c r="R241" s="2" t="s">
        <v>159</v>
      </c>
      <c r="S241" s="1">
        <v>95</v>
      </c>
    </row>
    <row r="242" spans="1:19" x14ac:dyDescent="0.25">
      <c r="A242" s="2" t="s">
        <v>49</v>
      </c>
      <c r="B242" s="2">
        <v>4</v>
      </c>
      <c r="C242" s="1">
        <v>920000</v>
      </c>
      <c r="D242" s="1">
        <v>3250</v>
      </c>
      <c r="E242" s="1">
        <v>40</v>
      </c>
      <c r="F242" s="1">
        <v>160</v>
      </c>
      <c r="G242" s="1" t="str">
        <f t="shared" si="17"/>
        <v>每隔30秒可获得额外收入鱼干+160</v>
      </c>
      <c r="H242" s="19"/>
      <c r="I242" s="19"/>
      <c r="M242" s="3">
        <v>22004</v>
      </c>
      <c r="N242" s="16" t="s">
        <v>120</v>
      </c>
      <c r="O242" s="1">
        <v>520000</v>
      </c>
      <c r="P242" s="1">
        <v>750</v>
      </c>
      <c r="Q242" s="1">
        <v>45</v>
      </c>
      <c r="R242" s="2" t="s">
        <v>159</v>
      </c>
      <c r="S242" s="1">
        <v>160</v>
      </c>
    </row>
    <row r="243" spans="1:19" x14ac:dyDescent="0.25">
      <c r="A243" s="2" t="s">
        <v>49</v>
      </c>
      <c r="B243" s="2">
        <v>5</v>
      </c>
      <c r="C243" s="1">
        <v>13900000</v>
      </c>
      <c r="D243" s="1" t="s">
        <v>50</v>
      </c>
      <c r="E243" s="1">
        <v>220</v>
      </c>
      <c r="F243" s="1">
        <v>300</v>
      </c>
      <c r="G243" s="1" t="str">
        <f t="shared" si="17"/>
        <v>每隔30秒可获得额外收入鱼干+300</v>
      </c>
      <c r="H243" s="19"/>
      <c r="I243" s="19"/>
      <c r="M243" s="3">
        <v>22005</v>
      </c>
      <c r="N243" s="16" t="s">
        <v>121</v>
      </c>
      <c r="O243" s="1">
        <v>960000</v>
      </c>
      <c r="P243" s="1">
        <v>1450</v>
      </c>
      <c r="Q243" s="1">
        <v>60</v>
      </c>
      <c r="R243" s="2" t="s">
        <v>159</v>
      </c>
      <c r="S243" s="1">
        <v>300</v>
      </c>
    </row>
    <row r="244" spans="1:19" x14ac:dyDescent="0.25">
      <c r="A244" s="2" t="s">
        <v>49</v>
      </c>
      <c r="B244" s="2">
        <v>6</v>
      </c>
      <c r="C244" s="1">
        <v>16500000</v>
      </c>
      <c r="D244" s="1" t="s">
        <v>50</v>
      </c>
      <c r="E244" s="1">
        <v>300</v>
      </c>
      <c r="F244" s="1">
        <v>380</v>
      </c>
      <c r="G244" s="1" t="str">
        <f t="shared" si="17"/>
        <v>每隔30秒可获得额外收入鱼干+380</v>
      </c>
      <c r="H244" s="19"/>
      <c r="I244" s="19"/>
      <c r="M244" s="3">
        <v>22006</v>
      </c>
      <c r="N244" s="16" t="s">
        <v>122</v>
      </c>
      <c r="O244" s="1">
        <v>1750000</v>
      </c>
      <c r="P244" s="1">
        <v>2150</v>
      </c>
      <c r="Q244" s="1">
        <v>86</v>
      </c>
      <c r="R244" s="2" t="s">
        <v>159</v>
      </c>
      <c r="S244" s="1">
        <v>380</v>
      </c>
    </row>
    <row r="245" spans="1:19" x14ac:dyDescent="0.25">
      <c r="A245" s="2" t="s">
        <v>49</v>
      </c>
      <c r="B245" s="2">
        <v>7</v>
      </c>
      <c r="C245" s="1">
        <v>24500000</v>
      </c>
      <c r="D245" s="1">
        <v>0</v>
      </c>
      <c r="E245" s="1">
        <v>300</v>
      </c>
      <c r="F245" s="1">
        <v>400</v>
      </c>
      <c r="G245" s="1" t="str">
        <f t="shared" si="17"/>
        <v>每隔30秒可获得额外收入鱼干+400</v>
      </c>
      <c r="H245" s="19"/>
      <c r="I245" s="19"/>
    </row>
    <row r="246" spans="1:19" x14ac:dyDescent="0.25">
      <c r="A246" s="2" t="s">
        <v>49</v>
      </c>
      <c r="B246" s="2">
        <v>8</v>
      </c>
      <c r="C246" s="1">
        <v>8800000</v>
      </c>
      <c r="D246" s="1">
        <v>0</v>
      </c>
      <c r="E246" s="1">
        <v>160</v>
      </c>
      <c r="F246" s="1">
        <v>280</v>
      </c>
      <c r="G246" s="1" t="str">
        <f t="shared" si="17"/>
        <v>每隔30秒可获得额外收入鱼干+280</v>
      </c>
      <c r="H246" s="19"/>
      <c r="I246" s="19"/>
    </row>
    <row r="247" spans="1:19" x14ac:dyDescent="0.25">
      <c r="A247" s="2" t="s">
        <v>51</v>
      </c>
      <c r="B247" s="2">
        <v>1</v>
      </c>
      <c r="C247" s="1">
        <v>6200</v>
      </c>
      <c r="D247" s="1">
        <v>0</v>
      </c>
      <c r="E247" s="1">
        <v>9</v>
      </c>
      <c r="F247" s="1">
        <v>7</v>
      </c>
      <c r="G247" s="1" t="str">
        <f t="shared" ref="G247:G254" si="18">"增加小费收入鱼干+"&amp;F247&amp;"/每分钟"</f>
        <v>增加小费收入鱼干+7/每分钟</v>
      </c>
      <c r="H247" s="19"/>
      <c r="I247" s="19"/>
      <c r="M247" s="3">
        <v>22201</v>
      </c>
      <c r="N247" s="9" t="s">
        <v>75</v>
      </c>
      <c r="O247" s="1">
        <v>5500</v>
      </c>
      <c r="P247" s="1">
        <v>0</v>
      </c>
      <c r="Q247" s="1">
        <v>9</v>
      </c>
      <c r="R247" s="1" t="s">
        <v>155</v>
      </c>
      <c r="S247" s="1">
        <v>7</v>
      </c>
    </row>
    <row r="248" spans="1:19" x14ac:dyDescent="0.25">
      <c r="A248" s="2" t="s">
        <v>51</v>
      </c>
      <c r="B248" s="2">
        <v>2</v>
      </c>
      <c r="C248" s="1">
        <v>32000</v>
      </c>
      <c r="D248" s="1">
        <v>0</v>
      </c>
      <c r="E248" s="1">
        <v>11</v>
      </c>
      <c r="F248" s="1">
        <v>9</v>
      </c>
      <c r="G248" s="1" t="str">
        <f t="shared" si="18"/>
        <v>增加小费收入鱼干+9/每分钟</v>
      </c>
      <c r="H248" s="19"/>
      <c r="I248" s="19"/>
      <c r="M248" s="3">
        <v>22202</v>
      </c>
      <c r="N248" s="9" t="s">
        <v>76</v>
      </c>
      <c r="O248" s="1">
        <v>42000</v>
      </c>
      <c r="P248" s="1">
        <v>220</v>
      </c>
      <c r="Q248" s="1">
        <v>18</v>
      </c>
      <c r="R248" s="1" t="s">
        <v>155</v>
      </c>
      <c r="S248" s="1">
        <v>9</v>
      </c>
    </row>
    <row r="249" spans="1:19" x14ac:dyDescent="0.25">
      <c r="A249" s="2" t="s">
        <v>51</v>
      </c>
      <c r="B249" s="2">
        <v>3</v>
      </c>
      <c r="C249" s="1">
        <v>10500</v>
      </c>
      <c r="D249" s="1">
        <v>360</v>
      </c>
      <c r="E249" s="1">
        <v>26</v>
      </c>
      <c r="F249" s="1">
        <v>12</v>
      </c>
      <c r="G249" s="1" t="str">
        <f t="shared" si="18"/>
        <v>增加小费收入鱼干+12/每分钟</v>
      </c>
      <c r="H249" s="19"/>
      <c r="I249" s="19"/>
      <c r="M249" s="3">
        <v>22203</v>
      </c>
      <c r="N249" s="9" t="s">
        <v>129</v>
      </c>
      <c r="O249" s="1">
        <v>115000</v>
      </c>
      <c r="P249" s="1">
        <v>510</v>
      </c>
      <c r="Q249" s="1">
        <v>30</v>
      </c>
      <c r="R249" s="1" t="s">
        <v>155</v>
      </c>
      <c r="S249" s="1">
        <v>12</v>
      </c>
    </row>
    <row r="250" spans="1:19" x14ac:dyDescent="0.25">
      <c r="A250" s="2" t="s">
        <v>51</v>
      </c>
      <c r="B250" s="2">
        <v>4</v>
      </c>
      <c r="C250" s="1">
        <v>69500</v>
      </c>
      <c r="D250" s="1">
        <v>1850</v>
      </c>
      <c r="E250" s="1">
        <v>40</v>
      </c>
      <c r="F250" s="1">
        <v>16</v>
      </c>
      <c r="G250" s="1" t="str">
        <f t="shared" si="18"/>
        <v>增加小费收入鱼干+16/每分钟</v>
      </c>
      <c r="H250" s="19"/>
      <c r="I250" s="19"/>
      <c r="M250" s="3">
        <v>22204</v>
      </c>
      <c r="N250" s="9" t="s">
        <v>78</v>
      </c>
      <c r="O250" s="1">
        <v>720000</v>
      </c>
      <c r="P250" s="1">
        <v>1000</v>
      </c>
      <c r="Q250" s="1">
        <v>54</v>
      </c>
      <c r="R250" s="1" t="s">
        <v>155</v>
      </c>
      <c r="S250" s="1">
        <v>16</v>
      </c>
    </row>
    <row r="251" spans="1:19" x14ac:dyDescent="0.25">
      <c r="A251" s="2" t="s">
        <v>51</v>
      </c>
      <c r="B251" s="2">
        <v>5</v>
      </c>
      <c r="C251" s="1">
        <v>17400000</v>
      </c>
      <c r="D251" s="1">
        <v>21500</v>
      </c>
      <c r="E251" s="1">
        <v>320</v>
      </c>
      <c r="F251" s="1">
        <v>18</v>
      </c>
      <c r="G251" s="1" t="str">
        <f t="shared" si="18"/>
        <v>增加小费收入鱼干+18/每分钟</v>
      </c>
      <c r="H251" s="19"/>
      <c r="I251" s="19"/>
      <c r="M251" s="3">
        <v>22205</v>
      </c>
      <c r="N251" s="9" t="s">
        <v>79</v>
      </c>
      <c r="O251" s="1">
        <v>1460000</v>
      </c>
      <c r="P251" s="1">
        <v>1600</v>
      </c>
      <c r="Q251" s="1">
        <v>68</v>
      </c>
      <c r="R251" s="1" t="s">
        <v>155</v>
      </c>
      <c r="S251" s="1">
        <v>18</v>
      </c>
    </row>
    <row r="252" spans="1:19" x14ac:dyDescent="0.25">
      <c r="A252" s="2" t="s">
        <v>51</v>
      </c>
      <c r="B252" s="2">
        <v>6</v>
      </c>
      <c r="C252" s="1">
        <v>20000000</v>
      </c>
      <c r="D252" s="1">
        <v>30500</v>
      </c>
      <c r="E252" s="1">
        <v>380</v>
      </c>
      <c r="F252" s="1">
        <v>22</v>
      </c>
      <c r="G252" s="1" t="str">
        <f t="shared" si="18"/>
        <v>增加小费收入鱼干+22/每分钟</v>
      </c>
      <c r="H252" s="19"/>
      <c r="I252" s="19"/>
      <c r="M252" s="3">
        <v>22206</v>
      </c>
      <c r="N252" s="9" t="s">
        <v>80</v>
      </c>
      <c r="O252" s="1">
        <v>1920000</v>
      </c>
      <c r="P252" s="1">
        <v>2100</v>
      </c>
      <c r="Q252" s="1">
        <v>98</v>
      </c>
      <c r="R252" s="1" t="s">
        <v>155</v>
      </c>
      <c r="S252" s="1">
        <v>22</v>
      </c>
    </row>
    <row r="253" spans="1:19" x14ac:dyDescent="0.25">
      <c r="A253" s="2" t="s">
        <v>51</v>
      </c>
      <c r="B253" s="2">
        <v>7</v>
      </c>
      <c r="C253" s="1">
        <v>9300000</v>
      </c>
      <c r="D253" s="1">
        <v>20000</v>
      </c>
      <c r="E253" s="1">
        <v>180</v>
      </c>
      <c r="F253" s="1">
        <v>15</v>
      </c>
      <c r="G253" s="1" t="str">
        <f t="shared" si="18"/>
        <v>增加小费收入鱼干+15/每分钟</v>
      </c>
      <c r="H253" s="19"/>
      <c r="I253" s="19"/>
    </row>
    <row r="254" spans="1:19" x14ac:dyDescent="0.25">
      <c r="A254" s="2" t="s">
        <v>51</v>
      </c>
      <c r="B254" s="2">
        <v>8</v>
      </c>
      <c r="C254" s="1">
        <v>12400000</v>
      </c>
      <c r="D254" s="1">
        <v>18000</v>
      </c>
      <c r="E254" s="1">
        <v>270</v>
      </c>
      <c r="F254" s="1">
        <v>14</v>
      </c>
      <c r="G254" s="1" t="str">
        <f t="shared" si="18"/>
        <v>增加小费收入鱼干+14/每分钟</v>
      </c>
      <c r="H254" s="19"/>
      <c r="I254" s="19"/>
    </row>
    <row r="255" spans="1:19" x14ac:dyDescent="0.25">
      <c r="A255" s="2" t="s">
        <v>52</v>
      </c>
      <c r="B255" s="2">
        <v>1</v>
      </c>
      <c r="C255" s="1">
        <v>5500</v>
      </c>
      <c r="D255" s="1">
        <v>0</v>
      </c>
      <c r="E255" s="1">
        <v>8</v>
      </c>
      <c r="F255" s="1">
        <v>30</v>
      </c>
      <c r="G255" s="1" t="str">
        <f>"每隔30秒可获得额外收入鱼干+"&amp;F255</f>
        <v>每隔30秒可获得额外收入鱼干+30</v>
      </c>
      <c r="H255" s="19"/>
      <c r="I255" s="19"/>
      <c r="M255" s="3">
        <v>22101</v>
      </c>
      <c r="N255" s="15" t="s">
        <v>123</v>
      </c>
      <c r="O255" s="1">
        <v>6200</v>
      </c>
      <c r="P255" s="1">
        <v>0</v>
      </c>
      <c r="Q255" s="1">
        <v>8</v>
      </c>
      <c r="R255" s="2" t="s">
        <v>166</v>
      </c>
      <c r="S255" s="1">
        <v>30</v>
      </c>
    </row>
    <row r="256" spans="1:19" x14ac:dyDescent="0.25">
      <c r="A256" s="2" t="s">
        <v>52</v>
      </c>
      <c r="B256" s="2">
        <v>2</v>
      </c>
      <c r="C256" s="1">
        <v>38500</v>
      </c>
      <c r="D256" s="1">
        <v>150</v>
      </c>
      <c r="E256" s="1">
        <v>16</v>
      </c>
      <c r="F256" s="1">
        <v>55</v>
      </c>
      <c r="G256" s="1" t="str">
        <f t="shared" si="17"/>
        <v>每隔30秒可获得额外收入鱼干+55</v>
      </c>
      <c r="H256" s="19"/>
      <c r="I256" s="19"/>
      <c r="M256" s="3">
        <v>22102</v>
      </c>
      <c r="N256" s="15" t="s">
        <v>124</v>
      </c>
      <c r="O256" s="1">
        <v>56000</v>
      </c>
      <c r="P256" s="1">
        <v>180</v>
      </c>
      <c r="Q256" s="1">
        <v>16</v>
      </c>
      <c r="R256" s="2" t="s">
        <v>166</v>
      </c>
      <c r="S256" s="1">
        <v>55</v>
      </c>
    </row>
    <row r="257" spans="1:19" x14ac:dyDescent="0.25">
      <c r="A257" s="2" t="s">
        <v>52</v>
      </c>
      <c r="B257" s="2">
        <v>3</v>
      </c>
      <c r="C257" s="1">
        <v>110000</v>
      </c>
      <c r="D257" s="1">
        <v>600</v>
      </c>
      <c r="E257" s="1">
        <v>26</v>
      </c>
      <c r="F257" s="1">
        <v>80</v>
      </c>
      <c r="G257" s="1" t="str">
        <f t="shared" si="17"/>
        <v>每隔30秒可获得额外收入鱼干+80</v>
      </c>
      <c r="H257" s="19"/>
      <c r="I257" s="19"/>
      <c r="M257" s="3">
        <v>22103</v>
      </c>
      <c r="N257" s="15" t="s">
        <v>125</v>
      </c>
      <c r="O257" s="1">
        <v>164000</v>
      </c>
      <c r="P257" s="1">
        <v>710</v>
      </c>
      <c r="Q257" s="1">
        <v>26</v>
      </c>
      <c r="R257" s="2" t="s">
        <v>165</v>
      </c>
      <c r="S257" s="1">
        <v>80</v>
      </c>
    </row>
    <row r="258" spans="1:19" x14ac:dyDescent="0.25">
      <c r="A258" s="2" t="s">
        <v>52</v>
      </c>
      <c r="B258" s="2">
        <v>4</v>
      </c>
      <c r="C258" s="1">
        <v>705000</v>
      </c>
      <c r="D258" s="1">
        <v>2350</v>
      </c>
      <c r="E258" s="1">
        <v>45</v>
      </c>
      <c r="F258" s="1">
        <v>140</v>
      </c>
      <c r="G258" s="1" t="str">
        <f t="shared" si="17"/>
        <v>每隔30秒可获得额外收入鱼干+140</v>
      </c>
      <c r="H258" s="19"/>
      <c r="I258" s="19"/>
      <c r="M258" s="3">
        <v>22104</v>
      </c>
      <c r="N258" s="15" t="s">
        <v>126</v>
      </c>
      <c r="O258" s="1">
        <v>860000</v>
      </c>
      <c r="P258" s="1">
        <v>1100</v>
      </c>
      <c r="Q258" s="1">
        <v>45</v>
      </c>
      <c r="R258" s="2" t="s">
        <v>165</v>
      </c>
      <c r="S258" s="1">
        <v>140</v>
      </c>
    </row>
    <row r="259" spans="1:19" x14ac:dyDescent="0.25">
      <c r="A259" s="2" t="s">
        <v>52</v>
      </c>
      <c r="B259" s="2">
        <v>5</v>
      </c>
      <c r="C259" s="1">
        <v>24000000</v>
      </c>
      <c r="D259" s="1">
        <v>22500</v>
      </c>
      <c r="E259" s="1">
        <v>500</v>
      </c>
      <c r="F259" s="1">
        <v>320</v>
      </c>
      <c r="G259" s="1" t="str">
        <f t="shared" si="17"/>
        <v>每隔30秒可获得额外收入鱼干+320</v>
      </c>
      <c r="H259" s="19"/>
      <c r="I259" s="19"/>
      <c r="M259" s="3">
        <v>22105</v>
      </c>
      <c r="N259" s="15" t="s">
        <v>127</v>
      </c>
      <c r="O259" s="1">
        <v>1680000</v>
      </c>
      <c r="P259" s="1">
        <v>1500</v>
      </c>
      <c r="Q259" s="1">
        <v>60</v>
      </c>
      <c r="R259" s="2" t="s">
        <v>165</v>
      </c>
      <c r="S259" s="1">
        <v>320</v>
      </c>
    </row>
    <row r="260" spans="1:19" x14ac:dyDescent="0.25">
      <c r="A260" s="2" t="s">
        <v>52</v>
      </c>
      <c r="B260" s="2">
        <v>6</v>
      </c>
      <c r="C260" s="1">
        <v>28000000</v>
      </c>
      <c r="D260" s="1">
        <v>28500</v>
      </c>
      <c r="E260" s="1">
        <v>600</v>
      </c>
      <c r="F260" s="1">
        <v>380</v>
      </c>
      <c r="G260" s="1" t="str">
        <f t="shared" si="17"/>
        <v>每隔30秒可获得额外收入鱼干+380</v>
      </c>
      <c r="H260" s="19"/>
      <c r="I260" s="19"/>
      <c r="M260" s="3">
        <v>22106</v>
      </c>
      <c r="N260" s="15" t="s">
        <v>128</v>
      </c>
      <c r="O260" s="1">
        <v>2620000</v>
      </c>
      <c r="P260" s="1">
        <v>2300</v>
      </c>
      <c r="Q260" s="1">
        <v>90</v>
      </c>
      <c r="R260" s="2" t="s">
        <v>165</v>
      </c>
      <c r="S260" s="1">
        <v>380</v>
      </c>
    </row>
    <row r="261" spans="1:19" x14ac:dyDescent="0.25">
      <c r="A261" s="2" t="s">
        <v>52</v>
      </c>
      <c r="B261" s="2">
        <v>7</v>
      </c>
      <c r="C261" s="1">
        <v>33000000</v>
      </c>
      <c r="D261" s="1">
        <v>34500</v>
      </c>
      <c r="E261" s="1">
        <v>700</v>
      </c>
      <c r="F261" s="1">
        <v>450</v>
      </c>
      <c r="G261" s="1" t="str">
        <f t="shared" si="17"/>
        <v>每隔30秒可获得额外收入鱼干+450</v>
      </c>
      <c r="H261" s="19"/>
      <c r="I261" s="19"/>
    </row>
    <row r="262" spans="1:19" x14ac:dyDescent="0.25">
      <c r="A262" s="2" t="s">
        <v>52</v>
      </c>
      <c r="B262" s="2">
        <v>8</v>
      </c>
      <c r="C262" s="1">
        <v>11000000</v>
      </c>
      <c r="D262" s="1">
        <v>20000</v>
      </c>
      <c r="E262" s="1">
        <v>260</v>
      </c>
      <c r="F262" s="1">
        <v>300</v>
      </c>
      <c r="G262" s="1" t="str">
        <f t="shared" si="17"/>
        <v>每隔30秒可获得额外收入鱼干+300</v>
      </c>
      <c r="H262" s="19"/>
      <c r="I262" s="19"/>
    </row>
    <row r="263" spans="1:19" x14ac:dyDescent="0.25">
      <c r="A263" s="2" t="s">
        <v>53</v>
      </c>
      <c r="B263" s="2">
        <v>1</v>
      </c>
      <c r="C263" s="1">
        <v>8500</v>
      </c>
      <c r="D263" s="1">
        <v>0</v>
      </c>
      <c r="E263" s="1">
        <v>10</v>
      </c>
      <c r="F263" s="1">
        <v>9</v>
      </c>
      <c r="G263" s="1" t="str">
        <f t="shared" ref="G263:G270" si="19">"增加小费收入鱼干+"&amp;F263&amp;"/每分钟"</f>
        <v>增加小费收入鱼干+9/每分钟</v>
      </c>
      <c r="H263" s="18"/>
      <c r="I263" s="18"/>
      <c r="M263" s="3">
        <v>21501</v>
      </c>
      <c r="N263" s="7" t="s">
        <v>105</v>
      </c>
      <c r="O263" s="1">
        <v>7600</v>
      </c>
      <c r="P263" s="1">
        <v>0</v>
      </c>
      <c r="Q263" s="1">
        <v>10</v>
      </c>
      <c r="R263" s="1" t="s">
        <v>155</v>
      </c>
      <c r="S263" s="1">
        <v>9</v>
      </c>
    </row>
    <row r="264" spans="1:19" x14ac:dyDescent="0.25">
      <c r="A264" s="2" t="s">
        <v>53</v>
      </c>
      <c r="B264" s="2">
        <v>2</v>
      </c>
      <c r="C264" s="1">
        <v>68000</v>
      </c>
      <c r="D264" s="1">
        <v>280</v>
      </c>
      <c r="E264" s="1">
        <v>20</v>
      </c>
      <c r="F264" s="1">
        <v>11</v>
      </c>
      <c r="G264" s="1" t="str">
        <f t="shared" si="19"/>
        <v>增加小费收入鱼干+11/每分钟</v>
      </c>
      <c r="H264" s="18"/>
      <c r="I264" s="18"/>
      <c r="M264" s="3">
        <v>21502</v>
      </c>
      <c r="N264" s="7" t="s">
        <v>106</v>
      </c>
      <c r="O264" s="1">
        <v>65000</v>
      </c>
      <c r="P264" s="1">
        <v>320</v>
      </c>
      <c r="Q264" s="1">
        <v>20</v>
      </c>
      <c r="R264" s="1" t="s">
        <v>155</v>
      </c>
      <c r="S264" s="1">
        <v>11</v>
      </c>
    </row>
    <row r="265" spans="1:19" x14ac:dyDescent="0.25">
      <c r="A265" s="2" t="s">
        <v>53</v>
      </c>
      <c r="B265" s="2">
        <v>3</v>
      </c>
      <c r="C265" s="1">
        <v>155000</v>
      </c>
      <c r="D265" s="1">
        <v>900</v>
      </c>
      <c r="E265" s="1">
        <v>35</v>
      </c>
      <c r="F265" s="1">
        <v>14</v>
      </c>
      <c r="G265" s="1" t="str">
        <f t="shared" si="19"/>
        <v>增加小费收入鱼干+14/每分钟</v>
      </c>
      <c r="H265" s="18"/>
      <c r="I265" s="18"/>
      <c r="M265" s="3">
        <v>21503</v>
      </c>
      <c r="N265" s="7" t="s">
        <v>107</v>
      </c>
      <c r="O265" s="1">
        <v>180000</v>
      </c>
      <c r="P265" s="1">
        <v>850</v>
      </c>
      <c r="Q265" s="1">
        <v>35</v>
      </c>
      <c r="R265" s="1" t="s">
        <v>155</v>
      </c>
      <c r="S265" s="1">
        <v>14</v>
      </c>
    </row>
    <row r="266" spans="1:19" x14ac:dyDescent="0.25">
      <c r="A266" s="2" t="s">
        <v>53</v>
      </c>
      <c r="B266" s="2">
        <v>4</v>
      </c>
      <c r="C266" s="1">
        <v>1450000</v>
      </c>
      <c r="D266" s="1">
        <v>3800</v>
      </c>
      <c r="E266" s="1">
        <v>60</v>
      </c>
      <c r="F266" s="1">
        <v>18</v>
      </c>
      <c r="G266" s="1" t="str">
        <f t="shared" si="19"/>
        <v>增加小费收入鱼干+18/每分钟</v>
      </c>
      <c r="H266" s="18"/>
      <c r="I266" s="18"/>
      <c r="M266" s="3">
        <v>21504</v>
      </c>
      <c r="N266" s="7" t="s">
        <v>108</v>
      </c>
      <c r="O266" s="1">
        <v>950000</v>
      </c>
      <c r="P266" s="1">
        <v>1400</v>
      </c>
      <c r="Q266" s="1">
        <v>52</v>
      </c>
      <c r="R266" s="1" t="s">
        <v>155</v>
      </c>
      <c r="S266" s="1">
        <v>18</v>
      </c>
    </row>
    <row r="267" spans="1:19" x14ac:dyDescent="0.25">
      <c r="A267" s="2" t="s">
        <v>53</v>
      </c>
      <c r="B267" s="2">
        <v>5</v>
      </c>
      <c r="C267" s="1">
        <v>650000</v>
      </c>
      <c r="D267" s="1">
        <v>3000</v>
      </c>
      <c r="E267" s="1">
        <v>28</v>
      </c>
      <c r="F267" s="1">
        <v>12</v>
      </c>
      <c r="G267" s="1" t="str">
        <f t="shared" si="19"/>
        <v>增加小费收入鱼干+12/每分钟</v>
      </c>
      <c r="H267" s="18"/>
      <c r="I267" s="18"/>
      <c r="M267" s="3">
        <v>21505</v>
      </c>
      <c r="N267" s="7" t="s">
        <v>109</v>
      </c>
      <c r="O267" s="1">
        <v>1920000</v>
      </c>
      <c r="P267" s="1">
        <v>1950</v>
      </c>
      <c r="Q267" s="1">
        <v>74</v>
      </c>
      <c r="R267" s="1" t="s">
        <v>155</v>
      </c>
      <c r="S267" s="1">
        <v>12</v>
      </c>
    </row>
    <row r="268" spans="1:19" x14ac:dyDescent="0.25">
      <c r="A268" s="2" t="s">
        <v>53</v>
      </c>
      <c r="B268" s="2">
        <v>6</v>
      </c>
      <c r="C268" s="1">
        <v>13050000</v>
      </c>
      <c r="D268" s="1" t="s">
        <v>54</v>
      </c>
      <c r="E268" s="1">
        <v>300</v>
      </c>
      <c r="F268" s="1">
        <v>50</v>
      </c>
      <c r="G268" s="1" t="str">
        <f t="shared" si="19"/>
        <v>增加小费收入鱼干+50/每分钟</v>
      </c>
      <c r="H268" s="18"/>
      <c r="I268" s="18"/>
      <c r="M268" s="3">
        <v>21506</v>
      </c>
      <c r="N268" s="7" t="s">
        <v>110</v>
      </c>
      <c r="O268" s="1">
        <v>3400000</v>
      </c>
      <c r="P268" s="1">
        <v>2800</v>
      </c>
      <c r="Q268" s="1">
        <v>98</v>
      </c>
      <c r="R268" s="1" t="s">
        <v>155</v>
      </c>
      <c r="S268" s="1">
        <v>50</v>
      </c>
    </row>
    <row r="269" spans="1:19" x14ac:dyDescent="0.25">
      <c r="A269" s="2" t="s">
        <v>53</v>
      </c>
      <c r="B269" s="2">
        <v>7</v>
      </c>
      <c r="C269" s="1">
        <v>20450000</v>
      </c>
      <c r="D269" s="1">
        <v>40000</v>
      </c>
      <c r="E269" s="1">
        <v>300</v>
      </c>
      <c r="F269" s="1">
        <v>55</v>
      </c>
      <c r="G269" s="1" t="str">
        <f t="shared" si="19"/>
        <v>增加小费收入鱼干+55/每分钟</v>
      </c>
      <c r="H269" s="18"/>
      <c r="I269" s="18"/>
    </row>
    <row r="270" spans="1:19" x14ac:dyDescent="0.25">
      <c r="A270" s="2" t="s">
        <v>53</v>
      </c>
      <c r="B270" s="2">
        <v>8</v>
      </c>
      <c r="C270" s="1">
        <v>17000000</v>
      </c>
      <c r="D270" s="1">
        <v>35000</v>
      </c>
      <c r="E270" s="1">
        <v>290</v>
      </c>
      <c r="F270" s="1">
        <v>28</v>
      </c>
      <c r="G270" s="1" t="str">
        <f t="shared" si="19"/>
        <v>增加小费收入鱼干+28/每分钟</v>
      </c>
      <c r="H270" s="18"/>
      <c r="I270" s="18"/>
    </row>
    <row r="271" spans="1:19" x14ac:dyDescent="0.25">
      <c r="A271" s="2" t="s">
        <v>55</v>
      </c>
      <c r="B271" s="2">
        <v>1</v>
      </c>
      <c r="C271" s="1">
        <v>6800</v>
      </c>
      <c r="D271" s="1">
        <v>0</v>
      </c>
      <c r="E271" s="1">
        <v>9</v>
      </c>
      <c r="F271" s="1">
        <v>34</v>
      </c>
      <c r="G271" s="1" t="str">
        <f>"每隔30秒可获得额外收入鱼干+"&amp;F271</f>
        <v>每隔30秒可获得额外收入鱼干+34</v>
      </c>
      <c r="H271" s="18"/>
      <c r="I271" s="18"/>
    </row>
    <row r="272" spans="1:19" x14ac:dyDescent="0.25">
      <c r="A272" s="2" t="s">
        <v>55</v>
      </c>
      <c r="B272" s="2">
        <v>2</v>
      </c>
      <c r="C272" s="1">
        <v>48000</v>
      </c>
      <c r="D272" s="1">
        <v>0</v>
      </c>
      <c r="E272" s="1">
        <v>18</v>
      </c>
      <c r="F272" s="1">
        <v>60</v>
      </c>
      <c r="G272" s="1" t="str">
        <f>"每隔30秒可获得额外收入鱼干+"&amp;F272</f>
        <v>每隔30秒可获得额外收入鱼干+60</v>
      </c>
      <c r="H272" s="18"/>
      <c r="I272" s="18"/>
    </row>
    <row r="273" spans="1:9" x14ac:dyDescent="0.25">
      <c r="A273" s="2" t="s">
        <v>55</v>
      </c>
      <c r="B273" s="2">
        <v>3</v>
      </c>
      <c r="C273" s="1">
        <v>120000</v>
      </c>
      <c r="D273" s="1">
        <v>580</v>
      </c>
      <c r="E273" s="1">
        <v>28</v>
      </c>
      <c r="F273" s="1">
        <v>105</v>
      </c>
      <c r="G273" s="1" t="str">
        <f t="shared" ref="G273:G278" si="20">"每隔30秒可获得额外收入鱼干+"&amp;F273</f>
        <v>每隔30秒可获得额外收入鱼干+105</v>
      </c>
      <c r="H273" s="18"/>
      <c r="I273" s="18"/>
    </row>
    <row r="274" spans="1:9" x14ac:dyDescent="0.25">
      <c r="A274" s="2" t="s">
        <v>55</v>
      </c>
      <c r="B274" s="2">
        <v>4</v>
      </c>
      <c r="C274" s="1">
        <v>1150000</v>
      </c>
      <c r="D274" s="1">
        <v>3400</v>
      </c>
      <c r="E274" s="1">
        <v>45</v>
      </c>
      <c r="F274" s="1">
        <v>170</v>
      </c>
      <c r="G274" s="1" t="str">
        <f t="shared" si="20"/>
        <v>每隔30秒可获得额外收入鱼干+170</v>
      </c>
      <c r="H274" s="18"/>
      <c r="I274" s="18"/>
    </row>
    <row r="275" spans="1:9" x14ac:dyDescent="0.25">
      <c r="A275" s="2" t="s">
        <v>55</v>
      </c>
      <c r="B275" s="2">
        <v>5</v>
      </c>
      <c r="C275" s="1">
        <v>7700000</v>
      </c>
      <c r="D275" s="1">
        <v>10000</v>
      </c>
      <c r="E275" s="1">
        <v>160</v>
      </c>
      <c r="F275" s="1">
        <v>240</v>
      </c>
      <c r="G275" s="1" t="str">
        <f t="shared" si="20"/>
        <v>每隔30秒可获得额外收入鱼干+240</v>
      </c>
      <c r="H275" s="18"/>
      <c r="I275" s="18"/>
    </row>
    <row r="276" spans="1:9" x14ac:dyDescent="0.25">
      <c r="A276" s="2" t="s">
        <v>55</v>
      </c>
      <c r="B276" s="2">
        <v>6</v>
      </c>
      <c r="C276" s="1">
        <v>30000000</v>
      </c>
      <c r="D276" s="1">
        <v>250000</v>
      </c>
      <c r="E276" s="1">
        <v>600</v>
      </c>
      <c r="F276" s="1">
        <v>350</v>
      </c>
      <c r="G276" s="1" t="str">
        <f t="shared" si="20"/>
        <v>每隔30秒可获得额外收入鱼干+350</v>
      </c>
      <c r="H276" s="18"/>
      <c r="I276" s="18"/>
    </row>
    <row r="277" spans="1:9" x14ac:dyDescent="0.25">
      <c r="A277" s="2" t="s">
        <v>55</v>
      </c>
      <c r="B277" s="2">
        <v>7</v>
      </c>
      <c r="C277" s="1">
        <v>35000000</v>
      </c>
      <c r="D277" s="1" t="s">
        <v>56</v>
      </c>
      <c r="E277" s="1">
        <v>700</v>
      </c>
      <c r="F277" s="1">
        <v>380</v>
      </c>
      <c r="G277" s="1" t="str">
        <f t="shared" si="20"/>
        <v>每隔30秒可获得额外收入鱼干+380</v>
      </c>
      <c r="H277" s="18"/>
      <c r="I277" s="18"/>
    </row>
    <row r="278" spans="1:9" x14ac:dyDescent="0.25">
      <c r="A278" s="2" t="s">
        <v>55</v>
      </c>
      <c r="B278" s="2">
        <v>8</v>
      </c>
      <c r="C278" s="1">
        <v>37000000</v>
      </c>
      <c r="D278" s="1">
        <v>90000</v>
      </c>
      <c r="E278" s="1">
        <v>700</v>
      </c>
      <c r="F278" s="1">
        <v>400</v>
      </c>
      <c r="G278" s="1" t="str">
        <f t="shared" si="20"/>
        <v>每隔30秒可获得额外收入鱼干+400</v>
      </c>
      <c r="H278" s="18"/>
      <c r="I278" s="18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FD2B-3337-4D29-8C75-7B78E4DD826A}">
  <dimension ref="A1:M38"/>
  <sheetViews>
    <sheetView workbookViewId="0">
      <selection activeCell="M38" sqref="H1:M38"/>
    </sheetView>
  </sheetViews>
  <sheetFormatPr defaultRowHeight="13.8" x14ac:dyDescent="0.25"/>
  <cols>
    <col min="4" max="4" width="10" customWidth="1"/>
    <col min="5" max="5" width="10.44140625" customWidth="1"/>
    <col min="6" max="6" width="12.6640625" customWidth="1"/>
    <col min="7" max="7" width="12.88671875" customWidth="1"/>
  </cols>
  <sheetData>
    <row r="1" spans="1:13" x14ac:dyDescent="0.25">
      <c r="A1" s="1" t="s">
        <v>0</v>
      </c>
      <c r="B1" s="1" t="s">
        <v>141</v>
      </c>
      <c r="C1" s="1" t="s">
        <v>2</v>
      </c>
      <c r="D1" s="1" t="s">
        <v>3</v>
      </c>
      <c r="E1" s="2" t="s">
        <v>169</v>
      </c>
      <c r="F1" s="2" t="s">
        <v>170</v>
      </c>
      <c r="H1" s="1" t="s">
        <v>0</v>
      </c>
      <c r="I1" s="1" t="s">
        <v>141</v>
      </c>
      <c r="J1" s="1" t="s">
        <v>2</v>
      </c>
      <c r="K1" s="1" t="s">
        <v>3</v>
      </c>
      <c r="L1" s="2" t="s">
        <v>169</v>
      </c>
      <c r="M1" s="2" t="s">
        <v>170</v>
      </c>
    </row>
    <row r="2" spans="1:13" x14ac:dyDescent="0.25">
      <c r="A2" s="1" t="s">
        <v>139</v>
      </c>
      <c r="B2" s="1" t="s">
        <v>140</v>
      </c>
      <c r="C2" s="1" t="s">
        <v>142</v>
      </c>
      <c r="D2" s="1" t="s">
        <v>148</v>
      </c>
      <c r="E2" s="1" t="s">
        <v>172</v>
      </c>
      <c r="F2" s="1" t="s">
        <v>171</v>
      </c>
      <c r="H2" s="1" t="s">
        <v>139</v>
      </c>
      <c r="I2" s="1" t="s">
        <v>140</v>
      </c>
      <c r="J2" s="1" t="s">
        <v>142</v>
      </c>
      <c r="K2" s="1" t="s">
        <v>148</v>
      </c>
      <c r="L2" s="1" t="s">
        <v>172</v>
      </c>
      <c r="M2" s="1" t="s">
        <v>171</v>
      </c>
    </row>
    <row r="3" spans="1:13" x14ac:dyDescent="0.25">
      <c r="A3" s="1" t="s">
        <v>168</v>
      </c>
      <c r="B3" s="1">
        <v>1</v>
      </c>
      <c r="C3" s="1">
        <v>0</v>
      </c>
      <c r="D3" s="1">
        <v>0</v>
      </c>
      <c r="E3" s="1">
        <v>100</v>
      </c>
      <c r="F3" s="1">
        <v>2</v>
      </c>
      <c r="G3" s="19"/>
      <c r="H3" s="1" t="s">
        <v>168</v>
      </c>
      <c r="I3" s="1">
        <v>1</v>
      </c>
      <c r="J3" s="1">
        <v>0</v>
      </c>
      <c r="K3" s="1">
        <v>0</v>
      </c>
      <c r="L3" s="1">
        <v>100</v>
      </c>
      <c r="M3" s="1">
        <v>3</v>
      </c>
    </row>
    <row r="4" spans="1:13" x14ac:dyDescent="0.25">
      <c r="A4" s="1" t="s">
        <v>168</v>
      </c>
      <c r="B4" s="1">
        <v>2</v>
      </c>
      <c r="C4" s="1">
        <v>0</v>
      </c>
      <c r="D4" s="1">
        <v>0</v>
      </c>
      <c r="E4" s="1">
        <v>120</v>
      </c>
      <c r="F4" s="1">
        <v>3</v>
      </c>
      <c r="G4" s="19"/>
      <c r="H4" s="1" t="s">
        <v>168</v>
      </c>
      <c r="I4" s="1">
        <v>2</v>
      </c>
      <c r="J4" s="1">
        <v>0</v>
      </c>
      <c r="K4" s="1">
        <v>0</v>
      </c>
      <c r="L4" s="1">
        <v>120</v>
      </c>
      <c r="M4" s="1">
        <v>5</v>
      </c>
    </row>
    <row r="5" spans="1:13" x14ac:dyDescent="0.25">
      <c r="A5" s="1" t="s">
        <v>168</v>
      </c>
      <c r="B5" s="1">
        <v>3</v>
      </c>
      <c r="C5" s="1">
        <v>400</v>
      </c>
      <c r="D5" s="1">
        <v>0</v>
      </c>
      <c r="E5" s="1">
        <v>140</v>
      </c>
      <c r="F5" s="1">
        <v>4</v>
      </c>
      <c r="G5" s="19"/>
      <c r="H5" s="1" t="s">
        <v>168</v>
      </c>
      <c r="I5" s="1">
        <v>3</v>
      </c>
      <c r="J5" s="1">
        <v>300</v>
      </c>
      <c r="K5" s="1">
        <v>5</v>
      </c>
      <c r="L5" s="1">
        <v>140</v>
      </c>
      <c r="M5" s="1">
        <v>6</v>
      </c>
    </row>
    <row r="6" spans="1:13" x14ac:dyDescent="0.25">
      <c r="A6" s="1" t="s">
        <v>168</v>
      </c>
      <c r="B6" s="1">
        <v>4</v>
      </c>
      <c r="C6" s="1">
        <v>900</v>
      </c>
      <c r="D6" s="1">
        <v>15</v>
      </c>
      <c r="E6" s="1">
        <v>200</v>
      </c>
      <c r="F6" s="1">
        <v>6</v>
      </c>
      <c r="G6" s="19"/>
      <c r="H6" s="1" t="s">
        <v>168</v>
      </c>
      <c r="I6" s="1">
        <v>4</v>
      </c>
      <c r="J6" s="1">
        <v>800</v>
      </c>
      <c r="K6" s="1">
        <v>10</v>
      </c>
      <c r="L6" s="1">
        <v>200</v>
      </c>
      <c r="M6" s="1">
        <v>7</v>
      </c>
    </row>
    <row r="7" spans="1:13" x14ac:dyDescent="0.25">
      <c r="A7" s="1" t="s">
        <v>168</v>
      </c>
      <c r="B7" s="1">
        <v>5</v>
      </c>
      <c r="C7" s="1">
        <v>1000</v>
      </c>
      <c r="D7" s="1">
        <v>25</v>
      </c>
      <c r="E7" s="1">
        <v>220</v>
      </c>
      <c r="F7" s="1">
        <v>8</v>
      </c>
      <c r="G7" s="19"/>
      <c r="H7" s="1" t="s">
        <v>168</v>
      </c>
      <c r="I7" s="1">
        <v>5</v>
      </c>
      <c r="J7" s="1">
        <v>1000</v>
      </c>
      <c r="K7" s="1">
        <v>15</v>
      </c>
      <c r="L7" s="1">
        <v>240</v>
      </c>
      <c r="M7" s="1">
        <v>8</v>
      </c>
    </row>
    <row r="8" spans="1:13" x14ac:dyDescent="0.25">
      <c r="A8" s="1" t="s">
        <v>168</v>
      </c>
      <c r="B8" s="1">
        <v>6</v>
      </c>
      <c r="C8" s="1">
        <v>1100</v>
      </c>
      <c r="D8" s="1">
        <v>40</v>
      </c>
      <c r="E8" s="1">
        <v>240</v>
      </c>
      <c r="F8" s="1">
        <v>10</v>
      </c>
      <c r="G8" s="19"/>
      <c r="H8" s="1" t="s">
        <v>168</v>
      </c>
      <c r="I8" s="1">
        <v>6</v>
      </c>
      <c r="J8" s="1">
        <v>1200</v>
      </c>
      <c r="K8" s="1">
        <v>20</v>
      </c>
      <c r="L8" s="1">
        <v>280</v>
      </c>
      <c r="M8" s="1">
        <v>9</v>
      </c>
    </row>
    <row r="9" spans="1:13" x14ac:dyDescent="0.25">
      <c r="A9" s="1" t="s">
        <v>168</v>
      </c>
      <c r="B9" s="1">
        <v>7</v>
      </c>
      <c r="C9" s="1">
        <v>2500</v>
      </c>
      <c r="D9" s="1">
        <v>60</v>
      </c>
      <c r="E9" s="1">
        <v>300</v>
      </c>
      <c r="F9" s="1">
        <v>12</v>
      </c>
      <c r="G9" s="19"/>
      <c r="H9" s="1" t="s">
        <v>168</v>
      </c>
      <c r="I9" s="1">
        <v>7</v>
      </c>
      <c r="J9" s="1">
        <v>1500</v>
      </c>
      <c r="K9" s="1">
        <v>30</v>
      </c>
      <c r="L9" s="1">
        <v>300</v>
      </c>
      <c r="M9" s="22">
        <v>10</v>
      </c>
    </row>
    <row r="10" spans="1:13" x14ac:dyDescent="0.25">
      <c r="A10" s="1" t="s">
        <v>168</v>
      </c>
      <c r="B10" s="1">
        <v>8</v>
      </c>
      <c r="C10" s="1">
        <v>2600</v>
      </c>
      <c r="D10" s="1">
        <v>65</v>
      </c>
      <c r="E10" s="1">
        <v>320</v>
      </c>
      <c r="F10" s="1">
        <v>14</v>
      </c>
      <c r="G10" s="19"/>
      <c r="H10" s="1" t="s">
        <v>168</v>
      </c>
      <c r="I10" s="1">
        <v>8</v>
      </c>
      <c r="J10" s="1">
        <v>1800</v>
      </c>
      <c r="K10" s="1">
        <v>40</v>
      </c>
      <c r="L10" s="1">
        <v>350</v>
      </c>
      <c r="M10" s="1">
        <v>12</v>
      </c>
    </row>
    <row r="11" spans="1:13" x14ac:dyDescent="0.25">
      <c r="A11" s="1" t="s">
        <v>168</v>
      </c>
      <c r="B11" s="1">
        <v>9</v>
      </c>
      <c r="C11" s="1">
        <v>2700</v>
      </c>
      <c r="D11" s="1">
        <v>70</v>
      </c>
      <c r="E11" s="1">
        <v>340</v>
      </c>
      <c r="F11" s="1">
        <v>16</v>
      </c>
      <c r="G11" s="19"/>
      <c r="H11" s="1" t="s">
        <v>168</v>
      </c>
      <c r="I11" s="1">
        <v>9</v>
      </c>
      <c r="J11" s="1">
        <v>2000</v>
      </c>
      <c r="K11" s="1">
        <v>50</v>
      </c>
      <c r="L11" s="1">
        <v>400</v>
      </c>
      <c r="M11" s="1">
        <v>14</v>
      </c>
    </row>
    <row r="12" spans="1:13" x14ac:dyDescent="0.25">
      <c r="A12" s="1" t="s">
        <v>168</v>
      </c>
      <c r="B12" s="1">
        <v>10</v>
      </c>
      <c r="C12" s="1">
        <v>5000</v>
      </c>
      <c r="D12" s="1">
        <v>90</v>
      </c>
      <c r="E12" s="1">
        <v>700</v>
      </c>
      <c r="F12" s="1">
        <v>18</v>
      </c>
      <c r="G12" s="19"/>
      <c r="H12" s="1" t="s">
        <v>168</v>
      </c>
      <c r="I12" s="1">
        <v>10</v>
      </c>
      <c r="J12" s="1">
        <v>2300</v>
      </c>
      <c r="K12" s="1">
        <v>70</v>
      </c>
      <c r="L12" s="1">
        <v>450</v>
      </c>
      <c r="M12" s="1">
        <v>16</v>
      </c>
    </row>
    <row r="13" spans="1:13" x14ac:dyDescent="0.25">
      <c r="A13" s="1" t="s">
        <v>168</v>
      </c>
      <c r="B13" s="1">
        <v>11</v>
      </c>
      <c r="C13" s="1">
        <v>5200</v>
      </c>
      <c r="D13" s="1">
        <v>110</v>
      </c>
      <c r="E13" s="1">
        <v>750</v>
      </c>
      <c r="F13" s="1">
        <v>20</v>
      </c>
      <c r="G13" s="19"/>
      <c r="H13" s="1" t="s">
        <v>168</v>
      </c>
      <c r="I13" s="1">
        <v>11</v>
      </c>
      <c r="J13" s="1">
        <v>2700</v>
      </c>
      <c r="K13" s="1">
        <v>90</v>
      </c>
      <c r="L13" s="1">
        <v>500</v>
      </c>
      <c r="M13" s="1">
        <v>18</v>
      </c>
    </row>
    <row r="14" spans="1:13" x14ac:dyDescent="0.25">
      <c r="A14" s="1" t="s">
        <v>168</v>
      </c>
      <c r="B14" s="1">
        <v>12</v>
      </c>
      <c r="C14" s="1">
        <v>5400</v>
      </c>
      <c r="D14" s="1">
        <v>130</v>
      </c>
      <c r="E14" s="1">
        <v>800</v>
      </c>
      <c r="F14" s="1">
        <v>22</v>
      </c>
      <c r="G14" s="19"/>
      <c r="H14" s="1" t="s">
        <v>168</v>
      </c>
      <c r="I14" s="1">
        <v>12</v>
      </c>
      <c r="J14" s="1">
        <v>3200</v>
      </c>
      <c r="K14" s="1">
        <v>110</v>
      </c>
      <c r="L14" s="1">
        <v>550</v>
      </c>
      <c r="M14" s="1">
        <v>20</v>
      </c>
    </row>
    <row r="15" spans="1:13" x14ac:dyDescent="0.25">
      <c r="A15" s="1" t="s">
        <v>168</v>
      </c>
      <c r="B15" s="1">
        <v>13</v>
      </c>
      <c r="C15" s="1">
        <v>7400</v>
      </c>
      <c r="D15" s="1">
        <v>150</v>
      </c>
      <c r="E15" s="1">
        <v>1050</v>
      </c>
      <c r="F15" s="1">
        <v>26</v>
      </c>
      <c r="G15" s="19"/>
      <c r="H15" s="1" t="s">
        <v>168</v>
      </c>
      <c r="I15" s="1">
        <v>13</v>
      </c>
      <c r="J15" s="1">
        <v>4000</v>
      </c>
      <c r="K15" s="1">
        <v>130</v>
      </c>
      <c r="L15" s="1">
        <v>600</v>
      </c>
      <c r="M15" s="1">
        <v>24</v>
      </c>
    </row>
    <row r="16" spans="1:13" x14ac:dyDescent="0.25">
      <c r="A16" s="1" t="s">
        <v>168</v>
      </c>
      <c r="B16" s="1">
        <v>14</v>
      </c>
      <c r="C16" s="1">
        <v>7800</v>
      </c>
      <c r="D16" s="1">
        <v>160</v>
      </c>
      <c r="E16" s="1">
        <v>1100</v>
      </c>
      <c r="F16" s="1">
        <v>30</v>
      </c>
      <c r="G16" s="19"/>
      <c r="H16" s="1" t="s">
        <v>168</v>
      </c>
      <c r="I16" s="1">
        <v>14</v>
      </c>
      <c r="J16" s="1">
        <v>4800</v>
      </c>
      <c r="K16" s="1">
        <v>150</v>
      </c>
      <c r="L16" s="1">
        <v>700</v>
      </c>
      <c r="M16" s="1">
        <v>28</v>
      </c>
    </row>
    <row r="17" spans="1:13" x14ac:dyDescent="0.25">
      <c r="A17" s="1" t="s">
        <v>168</v>
      </c>
      <c r="B17" s="1">
        <v>15</v>
      </c>
      <c r="C17" s="1">
        <v>9000</v>
      </c>
      <c r="D17" s="1">
        <v>200</v>
      </c>
      <c r="E17" s="1">
        <v>1300</v>
      </c>
      <c r="F17" s="1">
        <v>34</v>
      </c>
      <c r="G17" s="19"/>
      <c r="H17" s="1" t="s">
        <v>168</v>
      </c>
      <c r="I17" s="1">
        <v>15</v>
      </c>
      <c r="J17" s="1">
        <v>5600</v>
      </c>
      <c r="K17" s="1">
        <v>170</v>
      </c>
      <c r="L17" s="1">
        <v>800</v>
      </c>
      <c r="M17" s="1">
        <v>32</v>
      </c>
    </row>
    <row r="18" spans="1:13" x14ac:dyDescent="0.25">
      <c r="A18" s="1" t="s">
        <v>168</v>
      </c>
      <c r="B18" s="1">
        <v>16</v>
      </c>
      <c r="C18" s="1">
        <v>9800</v>
      </c>
      <c r="D18" s="1">
        <v>210</v>
      </c>
      <c r="E18" s="1">
        <v>1350</v>
      </c>
      <c r="F18" s="1">
        <v>38</v>
      </c>
      <c r="G18" s="19"/>
      <c r="H18" s="1" t="s">
        <v>168</v>
      </c>
      <c r="I18" s="1">
        <v>16</v>
      </c>
      <c r="J18" s="1">
        <v>7500</v>
      </c>
      <c r="K18" s="1">
        <v>190</v>
      </c>
      <c r="L18" s="1">
        <v>900</v>
      </c>
      <c r="M18" s="1">
        <v>35</v>
      </c>
    </row>
    <row r="19" spans="1:13" x14ac:dyDescent="0.25">
      <c r="A19" s="1" t="s">
        <v>168</v>
      </c>
      <c r="B19" s="1">
        <v>17</v>
      </c>
      <c r="C19" s="1">
        <v>10600</v>
      </c>
      <c r="D19" s="1">
        <v>220</v>
      </c>
      <c r="E19" s="1">
        <v>1400</v>
      </c>
      <c r="F19" s="1">
        <v>42</v>
      </c>
      <c r="G19" s="19"/>
      <c r="H19" s="1" t="s">
        <v>168</v>
      </c>
      <c r="I19" s="1">
        <v>17</v>
      </c>
      <c r="J19" s="1">
        <v>8400</v>
      </c>
      <c r="K19" s="1">
        <v>210</v>
      </c>
      <c r="L19" s="1">
        <v>1000</v>
      </c>
      <c r="M19" s="1">
        <v>38</v>
      </c>
    </row>
    <row r="20" spans="1:13" x14ac:dyDescent="0.25">
      <c r="A20" s="1" t="s">
        <v>168</v>
      </c>
      <c r="B20" s="1">
        <v>18</v>
      </c>
      <c r="C20" s="2">
        <v>15000</v>
      </c>
      <c r="D20" s="1">
        <v>250</v>
      </c>
      <c r="E20" s="1">
        <v>1600</v>
      </c>
      <c r="F20" s="1">
        <v>46</v>
      </c>
      <c r="G20" s="19"/>
      <c r="H20" s="1" t="s">
        <v>168</v>
      </c>
      <c r="I20" s="1">
        <v>18</v>
      </c>
      <c r="J20" s="1">
        <v>9000</v>
      </c>
      <c r="K20" s="1">
        <v>240</v>
      </c>
      <c r="L20" s="1">
        <v>1150</v>
      </c>
      <c r="M20" s="1">
        <v>40</v>
      </c>
    </row>
    <row r="21" spans="1:13" x14ac:dyDescent="0.25">
      <c r="A21" s="1" t="s">
        <v>168</v>
      </c>
      <c r="B21" s="1">
        <v>19</v>
      </c>
      <c r="C21" s="1">
        <v>22000</v>
      </c>
      <c r="D21" s="1">
        <v>290</v>
      </c>
      <c r="E21" s="1">
        <v>1700</v>
      </c>
      <c r="F21" s="1">
        <v>54</v>
      </c>
      <c r="G21" s="19"/>
      <c r="H21" s="1" t="s">
        <v>168</v>
      </c>
      <c r="I21" s="1">
        <v>19</v>
      </c>
      <c r="J21" s="1">
        <v>10000</v>
      </c>
      <c r="K21" s="1">
        <v>270</v>
      </c>
      <c r="L21" s="1">
        <v>1300</v>
      </c>
      <c r="M21" s="1">
        <v>42</v>
      </c>
    </row>
    <row r="22" spans="1:13" x14ac:dyDescent="0.25">
      <c r="A22" s="1" t="s">
        <v>168</v>
      </c>
      <c r="B22" s="1">
        <v>20</v>
      </c>
      <c r="C22" s="1">
        <v>32000</v>
      </c>
      <c r="D22" s="1">
        <v>320</v>
      </c>
      <c r="E22" s="1">
        <v>2300</v>
      </c>
      <c r="F22" s="1">
        <v>60</v>
      </c>
      <c r="G22" s="19"/>
      <c r="H22" s="1" t="s">
        <v>168</v>
      </c>
      <c r="I22" s="1">
        <v>20</v>
      </c>
      <c r="J22" s="1">
        <v>11000</v>
      </c>
      <c r="K22" s="1">
        <v>300</v>
      </c>
      <c r="L22" s="1">
        <v>1450</v>
      </c>
      <c r="M22" s="1">
        <v>45</v>
      </c>
    </row>
    <row r="23" spans="1:13" x14ac:dyDescent="0.25">
      <c r="A23" s="1" t="s">
        <v>168</v>
      </c>
      <c r="B23" s="1">
        <v>21</v>
      </c>
      <c r="C23" s="1">
        <v>34000</v>
      </c>
      <c r="D23" s="1">
        <v>360</v>
      </c>
      <c r="E23" s="1">
        <v>2400</v>
      </c>
      <c r="F23" s="1">
        <v>66</v>
      </c>
      <c r="H23" s="1" t="s">
        <v>168</v>
      </c>
      <c r="I23" s="1">
        <v>21</v>
      </c>
      <c r="J23" s="1">
        <v>12000</v>
      </c>
      <c r="K23" s="1">
        <v>330</v>
      </c>
      <c r="L23" s="1">
        <v>1600</v>
      </c>
      <c r="M23" s="1">
        <v>48</v>
      </c>
    </row>
    <row r="24" spans="1:13" x14ac:dyDescent="0.25">
      <c r="A24" s="1" t="s">
        <v>168</v>
      </c>
      <c r="B24" s="1">
        <v>22</v>
      </c>
      <c r="C24" s="1">
        <v>36000</v>
      </c>
      <c r="D24" s="1">
        <v>400</v>
      </c>
      <c r="E24" s="1">
        <v>2500</v>
      </c>
      <c r="F24" s="1">
        <v>72</v>
      </c>
      <c r="H24" s="1" t="s">
        <v>168</v>
      </c>
      <c r="I24" s="1">
        <v>22</v>
      </c>
      <c r="J24" s="1">
        <v>14000</v>
      </c>
      <c r="K24" s="1">
        <v>360</v>
      </c>
      <c r="L24" s="1">
        <v>1800</v>
      </c>
      <c r="M24" s="1">
        <v>50</v>
      </c>
    </row>
    <row r="25" spans="1:13" x14ac:dyDescent="0.25">
      <c r="A25" s="1" t="s">
        <v>168</v>
      </c>
      <c r="B25" s="1">
        <v>23</v>
      </c>
      <c r="C25" s="1">
        <v>45000</v>
      </c>
      <c r="D25" s="1">
        <v>500</v>
      </c>
      <c r="E25" s="1">
        <v>2800</v>
      </c>
      <c r="F25" s="1">
        <v>78</v>
      </c>
      <c r="H25" s="1" t="s">
        <v>168</v>
      </c>
      <c r="I25" s="1">
        <v>23</v>
      </c>
      <c r="J25" s="1">
        <v>16000</v>
      </c>
      <c r="K25" s="1">
        <v>400</v>
      </c>
      <c r="L25" s="1">
        <v>2000</v>
      </c>
      <c r="M25" s="1">
        <v>54</v>
      </c>
    </row>
    <row r="26" spans="1:13" x14ac:dyDescent="0.25">
      <c r="A26" s="1" t="s">
        <v>168</v>
      </c>
      <c r="B26" s="1">
        <v>24</v>
      </c>
      <c r="C26" s="1">
        <v>48000</v>
      </c>
      <c r="D26" s="1">
        <v>520</v>
      </c>
      <c r="E26" s="1">
        <v>2900</v>
      </c>
      <c r="F26" s="1">
        <v>84</v>
      </c>
      <c r="H26" s="1" t="s">
        <v>168</v>
      </c>
      <c r="I26" s="1">
        <v>24</v>
      </c>
      <c r="J26" s="1">
        <v>18000</v>
      </c>
      <c r="K26" s="1">
        <v>440</v>
      </c>
      <c r="L26" s="1">
        <v>2200</v>
      </c>
      <c r="M26" s="1">
        <v>58</v>
      </c>
    </row>
    <row r="27" spans="1:13" x14ac:dyDescent="0.25">
      <c r="A27" s="1" t="s">
        <v>168</v>
      </c>
      <c r="B27" s="1">
        <v>25</v>
      </c>
      <c r="C27" s="1">
        <v>51000</v>
      </c>
      <c r="D27" s="1">
        <v>540</v>
      </c>
      <c r="E27" s="1">
        <v>3000</v>
      </c>
      <c r="F27" s="1">
        <v>90</v>
      </c>
      <c r="H27" s="1" t="s">
        <v>168</v>
      </c>
      <c r="I27" s="1">
        <v>25</v>
      </c>
      <c r="J27" s="1">
        <v>20000</v>
      </c>
      <c r="K27" s="1">
        <v>480</v>
      </c>
      <c r="L27" s="1">
        <v>2400</v>
      </c>
      <c r="M27" s="1">
        <v>62</v>
      </c>
    </row>
    <row r="28" spans="1:13" x14ac:dyDescent="0.25">
      <c r="A28" s="1" t="s">
        <v>168</v>
      </c>
      <c r="B28" s="1">
        <v>26</v>
      </c>
      <c r="C28" s="1">
        <v>60000</v>
      </c>
      <c r="D28" s="1">
        <v>590</v>
      </c>
      <c r="E28" s="1">
        <v>3300</v>
      </c>
      <c r="F28" s="1">
        <v>96</v>
      </c>
      <c r="H28" s="1" t="s">
        <v>168</v>
      </c>
      <c r="I28" s="1">
        <v>26</v>
      </c>
      <c r="J28" s="1">
        <v>23000</v>
      </c>
      <c r="K28" s="1">
        <v>520</v>
      </c>
      <c r="L28" s="1">
        <v>2600</v>
      </c>
      <c r="M28" s="1">
        <v>66</v>
      </c>
    </row>
    <row r="29" spans="1:13" x14ac:dyDescent="0.25">
      <c r="A29" s="1" t="s">
        <v>168</v>
      </c>
      <c r="B29" s="1">
        <v>27</v>
      </c>
      <c r="C29" s="1">
        <v>64000</v>
      </c>
      <c r="D29" s="1">
        <v>620</v>
      </c>
      <c r="E29" s="1">
        <v>3400</v>
      </c>
      <c r="F29" s="1">
        <v>102</v>
      </c>
      <c r="H29" s="1" t="s">
        <v>168</v>
      </c>
      <c r="I29" s="1">
        <v>27</v>
      </c>
      <c r="J29" s="1">
        <v>26000</v>
      </c>
      <c r="K29" s="1">
        <v>570</v>
      </c>
      <c r="L29" s="1">
        <v>2800</v>
      </c>
      <c r="M29" s="1">
        <v>70</v>
      </c>
    </row>
    <row r="30" spans="1:13" x14ac:dyDescent="0.25">
      <c r="A30" s="1" t="s">
        <v>168</v>
      </c>
      <c r="B30" s="1">
        <v>28</v>
      </c>
      <c r="C30" s="1">
        <v>68000</v>
      </c>
      <c r="D30" s="1">
        <v>650</v>
      </c>
      <c r="E30" s="1">
        <v>3500</v>
      </c>
      <c r="F30" s="1">
        <v>108</v>
      </c>
      <c r="H30" s="1" t="s">
        <v>168</v>
      </c>
      <c r="I30" s="1">
        <v>28</v>
      </c>
      <c r="J30" s="1">
        <v>30000</v>
      </c>
      <c r="K30" s="1">
        <v>620</v>
      </c>
      <c r="L30" s="1">
        <v>3000</v>
      </c>
      <c r="M30" s="1">
        <v>75</v>
      </c>
    </row>
    <row r="31" spans="1:13" x14ac:dyDescent="0.25">
      <c r="A31" s="1" t="s">
        <v>168</v>
      </c>
      <c r="B31" s="1">
        <v>29</v>
      </c>
      <c r="C31" s="1">
        <v>85000</v>
      </c>
      <c r="D31" s="1">
        <v>750</v>
      </c>
      <c r="E31" s="1">
        <v>3800</v>
      </c>
      <c r="F31" s="1">
        <v>114</v>
      </c>
      <c r="H31" s="1" t="s">
        <v>168</v>
      </c>
      <c r="I31" s="1">
        <v>29</v>
      </c>
      <c r="J31" s="1">
        <v>34000</v>
      </c>
      <c r="K31" s="1">
        <v>670</v>
      </c>
      <c r="L31" s="1">
        <v>3150</v>
      </c>
      <c r="M31" s="1">
        <v>80</v>
      </c>
    </row>
    <row r="32" spans="1:13" x14ac:dyDescent="0.25">
      <c r="A32" s="1" t="s">
        <v>168</v>
      </c>
      <c r="B32" s="1">
        <v>30</v>
      </c>
      <c r="C32" s="1">
        <v>90000</v>
      </c>
      <c r="D32" s="1">
        <v>800</v>
      </c>
      <c r="E32" s="1">
        <v>3900</v>
      </c>
      <c r="F32" s="1">
        <v>120</v>
      </c>
      <c r="H32" s="1" t="s">
        <v>168</v>
      </c>
      <c r="I32" s="1">
        <v>30</v>
      </c>
      <c r="J32" s="1">
        <v>38000</v>
      </c>
      <c r="K32" s="1">
        <v>720</v>
      </c>
      <c r="L32" s="1">
        <v>3300</v>
      </c>
      <c r="M32" s="1">
        <v>85</v>
      </c>
    </row>
    <row r="33" spans="1:13" x14ac:dyDescent="0.25">
      <c r="A33" s="1" t="s">
        <v>168</v>
      </c>
      <c r="B33" s="1">
        <v>31</v>
      </c>
      <c r="C33" s="1">
        <v>95000</v>
      </c>
      <c r="D33" s="1">
        <v>850</v>
      </c>
      <c r="E33" s="1">
        <v>4000</v>
      </c>
      <c r="F33" s="1">
        <v>126</v>
      </c>
      <c r="H33" s="1" t="s">
        <v>168</v>
      </c>
      <c r="I33" s="1">
        <v>31</v>
      </c>
      <c r="J33" s="1">
        <v>42000</v>
      </c>
      <c r="K33" s="1">
        <v>770</v>
      </c>
      <c r="L33" s="1">
        <v>3500</v>
      </c>
      <c r="M33" s="1">
        <v>90</v>
      </c>
    </row>
    <row r="34" spans="1:13" x14ac:dyDescent="0.25">
      <c r="A34" s="1" t="s">
        <v>168</v>
      </c>
      <c r="B34" s="1">
        <v>32</v>
      </c>
      <c r="C34" s="1">
        <v>110000</v>
      </c>
      <c r="D34" s="1">
        <v>1000</v>
      </c>
      <c r="E34" s="1">
        <v>4300</v>
      </c>
      <c r="F34" s="1">
        <v>132</v>
      </c>
      <c r="H34" s="1" t="s">
        <v>168</v>
      </c>
      <c r="I34" s="1">
        <v>32</v>
      </c>
      <c r="J34" s="1">
        <v>45000</v>
      </c>
      <c r="K34" s="1">
        <v>800</v>
      </c>
      <c r="L34" s="1">
        <v>3600</v>
      </c>
      <c r="M34" s="1">
        <v>95</v>
      </c>
    </row>
    <row r="35" spans="1:13" x14ac:dyDescent="0.25">
      <c r="A35" s="1" t="s">
        <v>168</v>
      </c>
      <c r="B35" s="1">
        <v>33</v>
      </c>
      <c r="C35" s="1">
        <v>116000</v>
      </c>
      <c r="D35" s="1">
        <v>1050</v>
      </c>
      <c r="E35" s="1">
        <v>4400</v>
      </c>
      <c r="F35" s="1">
        <v>138</v>
      </c>
      <c r="H35" s="1" t="s">
        <v>168</v>
      </c>
      <c r="I35" s="1">
        <v>33</v>
      </c>
      <c r="J35" s="1">
        <v>48000</v>
      </c>
      <c r="K35" s="1">
        <v>1000</v>
      </c>
      <c r="L35" s="1">
        <v>3750</v>
      </c>
      <c r="M35" s="1">
        <v>100</v>
      </c>
    </row>
    <row r="36" spans="1:13" x14ac:dyDescent="0.25">
      <c r="A36" s="1" t="s">
        <v>168</v>
      </c>
      <c r="B36" s="1">
        <v>34</v>
      </c>
      <c r="C36" s="1">
        <v>122000</v>
      </c>
      <c r="D36" s="1">
        <v>1100</v>
      </c>
      <c r="E36" s="1">
        <v>4500</v>
      </c>
      <c r="F36" s="1">
        <v>146</v>
      </c>
      <c r="H36" s="1" t="s">
        <v>168</v>
      </c>
      <c r="I36" s="1">
        <v>34</v>
      </c>
      <c r="J36" s="1">
        <v>60000</v>
      </c>
      <c r="K36" s="1">
        <v>1100</v>
      </c>
      <c r="L36" s="1">
        <v>3900</v>
      </c>
      <c r="M36" s="1">
        <v>105</v>
      </c>
    </row>
    <row r="37" spans="1:13" x14ac:dyDescent="0.25">
      <c r="A37" s="1" t="s">
        <v>168</v>
      </c>
      <c r="B37" s="1">
        <v>35</v>
      </c>
      <c r="C37" s="1">
        <v>140000</v>
      </c>
      <c r="D37" s="1">
        <v>1250</v>
      </c>
      <c r="E37" s="1">
        <v>5500</v>
      </c>
      <c r="F37" s="1">
        <v>154</v>
      </c>
      <c r="H37" s="1" t="s">
        <v>168</v>
      </c>
      <c r="I37" s="1">
        <v>35</v>
      </c>
      <c r="J37" s="1">
        <v>63000</v>
      </c>
      <c r="K37" s="1">
        <v>1200</v>
      </c>
      <c r="L37" s="1">
        <v>4000</v>
      </c>
      <c r="M37" s="1">
        <v>110</v>
      </c>
    </row>
    <row r="38" spans="1:13" x14ac:dyDescent="0.25">
      <c r="A38" s="1" t="s">
        <v>168</v>
      </c>
      <c r="B38" s="1">
        <v>36</v>
      </c>
      <c r="C38" s="1">
        <v>156000</v>
      </c>
      <c r="D38" s="1">
        <v>1320</v>
      </c>
      <c r="E38" s="1">
        <v>5900</v>
      </c>
      <c r="F38" s="1">
        <v>170</v>
      </c>
      <c r="H38" s="1" t="s">
        <v>168</v>
      </c>
      <c r="I38" s="1">
        <v>36</v>
      </c>
      <c r="J38" s="1">
        <v>68000</v>
      </c>
      <c r="K38" s="1">
        <v>1300</v>
      </c>
      <c r="L38" s="1">
        <v>4200</v>
      </c>
      <c r="M38" s="1">
        <v>115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PDXQ-TEAM</dc:creator>
  <cp:lastModifiedBy>PDXQ-TEAM</cp:lastModifiedBy>
  <dcterms:created xsi:type="dcterms:W3CDTF">2015-06-05T18:19:34Z</dcterms:created>
  <dcterms:modified xsi:type="dcterms:W3CDTF">2020-12-09T08:23:03Z</dcterms:modified>
</cp:coreProperties>
</file>