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thang_7_8_he" sheetId="1" state="visible" r:id="rId2"/>
    <sheet name="thang_9_tam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<sst xmlns="http://schemas.openxmlformats.org/spreadsheetml/2006/main" count="155" uniqueCount="78">
  <si>
    <t xml:space="preserve">Thứ 2</t>
  </si>
  <si>
    <t xml:space="preserve">Thứ 3</t>
  </si>
  <si>
    <t xml:space="preserve">Thứ 4</t>
  </si>
  <si>
    <t xml:space="preserve">Thứ 5</t>
  </si>
  <si>
    <t xml:space="preserve">Thứ 6</t>
  </si>
  <si>
    <t xml:space="preserve">Thứ 7</t>
  </si>
  <si>
    <t xml:space="preserve">Chủ nhật</t>
  </si>
  <si>
    <t xml:space="preserve">Ca 1</t>
  </si>
  <si>
    <t xml:space="preserve">10S2</t>
  </si>
  <si>
    <t xml:space="preserve">11S3</t>
  </si>
  <si>
    <t xml:space="preserve">11S4</t>
  </si>
  <si>
    <t xml:space="preserve">10S5</t>
  </si>
  <si>
    <t xml:space="preserve">PĐ</t>
  </si>
  <si>
    <t xml:space="preserve">11S7</t>
  </si>
  <si>
    <t xml:space="preserve">Ca 2</t>
  </si>
  <si>
    <t xml:space="preserve">Ca 3</t>
  </si>
  <si>
    <t xml:space="preserve">11S2</t>
  </si>
  <si>
    <t xml:space="preserve">10S3</t>
  </si>
  <si>
    <t xml:space="preserve">10S4</t>
  </si>
  <si>
    <t xml:space="preserve">11S5</t>
  </si>
  <si>
    <t xml:space="preserve">12C3</t>
  </si>
  <si>
    <t xml:space="preserve">12C4</t>
  </si>
  <si>
    <t xml:space="preserve">12C5B</t>
  </si>
  <si>
    <t xml:space="preserve">12C6B</t>
  </si>
  <si>
    <t xml:space="preserve">12C7B</t>
  </si>
  <si>
    <t xml:space="preserve">CĐ </t>
  </si>
  <si>
    <t xml:space="preserve">11C4</t>
  </si>
  <si>
    <t xml:space="preserve">12C5</t>
  </si>
  <si>
    <t xml:space="preserve">12C6A</t>
  </si>
  <si>
    <t xml:space="preserve">10C7</t>
  </si>
  <si>
    <t xml:space="preserve">11T2</t>
  </si>
  <si>
    <t xml:space="preserve">11T3B</t>
  </si>
  <si>
    <t xml:space="preserve">11T4AB</t>
  </si>
  <si>
    <t xml:space="preserve">12T5B</t>
  </si>
  <si>
    <t xml:space="preserve">11T6</t>
  </si>
  <si>
    <t xml:space="preserve">10T7AB</t>
  </si>
  <si>
    <t xml:space="preserve">12T2</t>
  </si>
  <si>
    <t xml:space="preserve">12T3</t>
  </si>
  <si>
    <t xml:space="preserve">10T4</t>
  </si>
  <si>
    <t xml:space="preserve">12T5A</t>
  </si>
  <si>
    <t xml:space="preserve">12T6B</t>
  </si>
  <si>
    <t xml:space="preserve">11T7</t>
  </si>
  <si>
    <t xml:space="preserve">Tổng ca 1 tuần: </t>
  </si>
  <si>
    <t xml:space="preserve">Lương dư định: </t>
  </si>
  <si>
    <t xml:space="preserve">Tổng ca 1 tháng: </t>
  </si>
  <si>
    <t xml:space="preserve">Tổng ca sáng: </t>
  </si>
  <si>
    <t xml:space="preserve">Tổng ca tối: </t>
  </si>
  <si>
    <t xml:space="preserve">Tổng ca chủ nhật:</t>
  </si>
  <si>
    <t xml:space="preserve">Thời Khóa Biểu</t>
  </si>
  <si>
    <t xml:space="preserve">Bậc lương: 120</t>
  </si>
  <si>
    <t xml:space="preserve">11T4SC</t>
  </si>
  <si>
    <t xml:space="preserve">10S7</t>
  </si>
  <si>
    <t xml:space="preserve">10SC</t>
  </si>
  <si>
    <t xml:space="preserve">12C6</t>
  </si>
  <si>
    <t xml:space="preserve">10CC</t>
  </si>
  <si>
    <t xml:space="preserve">12C4A</t>
  </si>
  <si>
    <t xml:space="preserve">CĐ L2</t>
  </si>
  <si>
    <t xml:space="preserve">11T4B</t>
  </si>
  <si>
    <t xml:space="preserve">10T6</t>
  </si>
  <si>
    <t xml:space="preserve">10T7B</t>
  </si>
  <si>
    <t xml:space="preserve">10T2B</t>
  </si>
  <si>
    <t xml:space="preserve">10T7A</t>
  </si>
  <si>
    <t xml:space="preserve">Quản lý tài chính: </t>
  </si>
  <si>
    <t xml:space="preserve">Tiết kiệm gửi ngân hàng: </t>
  </si>
  <si>
    <t xml:space="preserve">Tiền gửi tiếp kỳ sau:</t>
  </si>
  <si>
    <t xml:space="preserve">Lãi suất 1 năm: </t>
  </si>
  <si>
    <t xml:space="preserve">Hạn gần nhất: </t>
  </si>
  <si>
    <t xml:space="preserve">Lãi cuối kỳ: </t>
  </si>
  <si>
    <t xml:space="preserve">Quản lý chi tiêu trong tháng: </t>
  </si>
  <si>
    <t xml:space="preserve">Tiền nợ ngân hàng: </t>
  </si>
  <si>
    <t xml:space="preserve">Tổng chi: </t>
  </si>
  <si>
    <t xml:space="preserve">Tiền điện thoại: </t>
  </si>
  <si>
    <t xml:space="preserve">Tiền học 2 công chúa: </t>
  </si>
  <si>
    <t xml:space="preserve">Tiền tiết kiệm:</t>
  </si>
  <si>
    <t xml:space="preserve">Tiền phụ huynh: </t>
  </si>
  <si>
    <t xml:space="preserve">Tiền học thêm 2 công chúa:</t>
  </si>
  <si>
    <t xml:space="preserve">Tiền chơi: </t>
  </si>
  <si>
    <t xml:space="preserve">Tiền sinh hoạt: 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</si>
</sst>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[$-409]#,##0\ [$VND];[RED]\-#,##0\ [$VND]"/>
    <numFmt numFmtId="166" formatCode="0.00%"/>
    <numFmt numFmtId="167" formatCode="mm/dd/yy"/>
  </numFmts>
  <fonts count="8">
    <font>
      <sz val="10"/>
      <name val="Arial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Times New Roman"/>
      <family val="1"/>
    </font>
    <font>
      <b val="true"/>
      <sz val="10"/>
      <name val="Times New Roman"/>
      <family val="1"/>
    </font>
    <font>
      <b val="true"/>
      <sz val="10"/>
      <name val="Arial"/>
      <family val="2"/>
    </font>
    <font>
      <i val="true"/>
      <u val="single"/>
      <sz val="10"/>
      <name val="Arial"/>
      <family val="2"/>
    </font>
  </fonts>
  <fills count="2">
    <fill>
      <patternFill patternType="none"/>
    </fill>
    <fill>
      <patternFill patternType="gray125"/>
    </fill>
  </fills>
  <borders count="5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 style="thin"/>
      <top style="hair"/>
      <bottom style="hair"/>
      <diagonal/>
    </border>
    <border diagonalUp="false" diagonalDown="false">
      <left style="hair"/>
      <right style="hair"/>
      <top style="hair"/>
      <bottom style="hair"/>
      <diagonal/>
    </border>
    <border diagonalUp="false" diagonalDown="false">
      <left style="thin"/>
      <right style="thin"/>
      <top style="hair"/>
      <bottom style="double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8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2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2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3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5" fillId="0" borderId="4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4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H15"/>
  <sheetViews>
    <sheetView showFormulas="false" showGridLines="true" showRowColHeaders="true" showZeros="true" rightToLeft="false" tabSelected="false" showOutlineSymbols="true" defaultGridColor="true" view="normal" topLeftCell="A1" colorId="64" zoomScale="160" zoomScaleNormal="160" zoomScalePageLayoutView="100" workbookViewId="0">
      <selection pane="topLeft" activeCell="A1" activeCellId="0" sqref="A1"/>
    </sheetView>
  </sheetViews>
  <sheetFormatPr defaultColWidth="11.53515625" defaultRowHeight="12.8" zeroHeight="false" outlineLevelRow="0" outlineLevelCol="0"/>
  <cols>
    <col collapsed="false" customWidth="true" hidden="false" outlineLevel="0" max="1" min="1" style="1" width="6.51"/>
    <col collapsed="false" customWidth="true" hidden="false" outlineLevel="0" max="8" min="2" style="1" width="9.12"/>
    <col collapsed="false" customWidth="false" hidden="false" outlineLevel="0" max="1024" min="9" style="1" width="11.52"/>
  </cols>
  <sheetData>
    <row r="1" customFormat="false" ht="12.8" hidden="false" customHeight="false" outlineLevel="0" collapsed="false">
      <c r="A1" s="2" t="n">
        <v>120</v>
      </c>
      <c r="B1" s="3" t="s">
        <v>0</v>
      </c>
      <c r="C1" s="3" t="s">
        <v>1</v>
      </c>
      <c r="D1" s="3" t="s">
        <v>2</v>
      </c>
      <c r="E1" s="3" t="s">
        <v>3</v>
      </c>
      <c r="F1" s="3" t="s">
        <v>4</v>
      </c>
      <c r="G1" s="3" t="s">
        <v>5</v>
      </c>
      <c r="H1" s="3" t="s">
        <v>6</v>
      </c>
    </row>
    <row r="2" customFormat="false" ht="12.8" hidden="false" customHeight="false" outlineLevel="0" collapsed="false">
      <c r="A2" s="4" t="s">
        <v>7</v>
      </c>
      <c r="B2" s="5" t="s">
        <v>8</v>
      </c>
      <c r="C2" s="5" t="s">
        <v>9</v>
      </c>
      <c r="D2" s="5" t="s">
        <v>10</v>
      </c>
      <c r="E2" s="5" t="s">
        <v>11</v>
      </c>
      <c r="F2" s="6" t="s">
        <v>12</v>
      </c>
      <c r="G2" s="5" t="s">
        <v>13</v>
      </c>
      <c r="H2" s="5"/>
    </row>
    <row r="3" customFormat="false" ht="12.8" hidden="false" customHeight="false" outlineLevel="0" collapsed="false">
      <c r="A3" s="4" t="s">
        <v>14</v>
      </c>
      <c r="B3" s="5" t="s">
        <v>8</v>
      </c>
      <c r="C3" s="5" t="s">
        <v>9</v>
      </c>
      <c r="D3" s="5" t="s">
        <v>10</v>
      </c>
      <c r="E3" s="5" t="s">
        <v>11</v>
      </c>
      <c r="F3" s="6" t="s">
        <v>12</v>
      </c>
      <c r="G3" s="5" t="s">
        <v>13</v>
      </c>
      <c r="H3" s="5"/>
    </row>
    <row r="4" customFormat="false" ht="12.8" hidden="false" customHeight="false" outlineLevel="0" collapsed="false">
      <c r="A4" s="7" t="s">
        <v>15</v>
      </c>
      <c r="B4" s="8" t="s">
        <v>16</v>
      </c>
      <c r="C4" s="8" t="s">
        <v>17</v>
      </c>
      <c r="D4" s="8" t="s">
        <v>18</v>
      </c>
      <c r="E4" s="8" t="s">
        <v>19</v>
      </c>
      <c r="F4" s="8" t="s">
        <v>12</v>
      </c>
      <c r="G4" s="8" t="s">
        <v>13</v>
      </c>
      <c r="H4" s="8"/>
    </row>
    <row r="5" customFormat="false" ht="12.8" hidden="false" customHeight="false" outlineLevel="0" collapsed="false">
      <c r="A5" s="4" t="s">
        <v>7</v>
      </c>
      <c r="B5" s="5"/>
      <c r="C5" s="5" t="s">
        <v>20</v>
      </c>
      <c r="D5" s="5" t="s">
        <v>21</v>
      </c>
      <c r="E5" s="5" t="s">
        <v>22</v>
      </c>
      <c r="F5" s="5" t="s">
        <v>23</v>
      </c>
      <c r="G5" s="5" t="s">
        <v>24</v>
      </c>
      <c r="H5" s="5" t="s">
        <v>25</v>
      </c>
    </row>
    <row r="6" customFormat="false" ht="12.8" hidden="false" customHeight="false" outlineLevel="0" collapsed="false">
      <c r="A6" s="4" t="s">
        <v>14</v>
      </c>
      <c r="B6" s="5"/>
      <c r="C6" s="5" t="s">
        <v>20</v>
      </c>
      <c r="D6" s="5" t="s">
        <v>21</v>
      </c>
      <c r="E6" s="5" t="s">
        <v>22</v>
      </c>
      <c r="F6" s="5" t="s">
        <v>23</v>
      </c>
      <c r="G6" s="5" t="s">
        <v>24</v>
      </c>
      <c r="H6" s="5" t="s">
        <v>25</v>
      </c>
    </row>
    <row r="7" customFormat="false" ht="12.8" hidden="false" customHeight="false" outlineLevel="0" collapsed="false">
      <c r="A7" s="7" t="s">
        <v>15</v>
      </c>
      <c r="B7" s="8"/>
      <c r="C7" s="8" t="s">
        <v>12</v>
      </c>
      <c r="D7" s="8" t="s">
        <v>26</v>
      </c>
      <c r="E7" s="8" t="s">
        <v>27</v>
      </c>
      <c r="F7" s="8" t="s">
        <v>28</v>
      </c>
      <c r="G7" s="8" t="s">
        <v>29</v>
      </c>
      <c r="H7" s="8" t="s">
        <v>25</v>
      </c>
    </row>
    <row r="8" customFormat="false" ht="12.8" hidden="false" customHeight="false" outlineLevel="0" collapsed="false">
      <c r="A8" s="4" t="s">
        <v>7</v>
      </c>
      <c r="B8" s="5" t="s">
        <v>30</v>
      </c>
      <c r="C8" s="5" t="s">
        <v>31</v>
      </c>
      <c r="D8" s="5" t="s">
        <v>32</v>
      </c>
      <c r="E8" s="5" t="s">
        <v>33</v>
      </c>
      <c r="F8" s="5" t="s">
        <v>34</v>
      </c>
      <c r="G8" s="5" t="s">
        <v>35</v>
      </c>
      <c r="H8" s="5"/>
    </row>
    <row r="9" customFormat="false" ht="12.8" hidden="false" customHeight="false" outlineLevel="0" collapsed="false">
      <c r="A9" s="4" t="s">
        <v>14</v>
      </c>
      <c r="B9" s="5" t="s">
        <v>30</v>
      </c>
      <c r="C9" s="5" t="s">
        <v>31</v>
      </c>
      <c r="D9" s="5" t="s">
        <v>32</v>
      </c>
      <c r="E9" s="5" t="s">
        <v>33</v>
      </c>
      <c r="F9" s="5" t="s">
        <v>34</v>
      </c>
      <c r="G9" s="5" t="s">
        <v>35</v>
      </c>
      <c r="H9" s="5"/>
    </row>
    <row r="10" customFormat="false" ht="12.8" hidden="false" customHeight="false" outlineLevel="0" collapsed="false">
      <c r="A10" s="7" t="s">
        <v>15</v>
      </c>
      <c r="B10" s="8" t="s">
        <v>36</v>
      </c>
      <c r="C10" s="8" t="s">
        <v>37</v>
      </c>
      <c r="D10" s="8" t="s">
        <v>38</v>
      </c>
      <c r="E10" s="8" t="s">
        <v>39</v>
      </c>
      <c r="F10" s="8" t="s">
        <v>40</v>
      </c>
      <c r="G10" s="8" t="s">
        <v>41</v>
      </c>
      <c r="H10" s="8"/>
    </row>
    <row r="11" customFormat="false" ht="12.8" hidden="false" customHeight="false" outlineLevel="0" collapsed="false">
      <c r="A11" s="9" t="s">
        <v>42</v>
      </c>
      <c r="B11" s="9"/>
      <c r="C11" s="10" t="n">
        <v>54</v>
      </c>
      <c r="D11" s="10"/>
      <c r="E11" s="9" t="s">
        <v>43</v>
      </c>
      <c r="F11" s="9"/>
      <c r="G11" s="10" t="n">
        <f aca="false">120*D13+(120+40)*D14+(120+60)*D15</f>
        <v>29520</v>
      </c>
      <c r="H11" s="10"/>
    </row>
    <row r="12" customFormat="false" ht="12.8" hidden="false" customHeight="false" outlineLevel="0" collapsed="false">
      <c r="A12" s="11" t="s">
        <v>44</v>
      </c>
      <c r="B12" s="11"/>
      <c r="C12" s="1" t="n">
        <f aca="false">C11*4</f>
        <v>216</v>
      </c>
    </row>
    <row r="13" customFormat="false" ht="12.8" hidden="false" customHeight="false" outlineLevel="0" collapsed="false">
      <c r="A13" s="11" t="s">
        <v>45</v>
      </c>
      <c r="B13" s="11"/>
      <c r="C13" s="1" t="n">
        <v>33</v>
      </c>
      <c r="D13" s="1" t="n">
        <f aca="false">C13*4</f>
        <v>132</v>
      </c>
    </row>
    <row r="14" customFormat="false" ht="12.8" hidden="false" customHeight="false" outlineLevel="0" collapsed="false">
      <c r="A14" s="11" t="s">
        <v>46</v>
      </c>
      <c r="B14" s="11"/>
      <c r="C14" s="1" t="n">
        <v>18</v>
      </c>
      <c r="D14" s="1" t="n">
        <f aca="false">C14*4</f>
        <v>72</v>
      </c>
    </row>
    <row r="15" customFormat="false" ht="12.8" hidden="false" customHeight="false" outlineLevel="0" collapsed="false">
      <c r="A15" s="11" t="s">
        <v>47</v>
      </c>
      <c r="B15" s="11"/>
      <c r="C15" s="1" t="n">
        <v>3</v>
      </c>
      <c r="D15" s="1" t="n">
        <f aca="false">C15*4</f>
        <v>12</v>
      </c>
    </row>
  </sheetData>
  <mergeCells count="6">
    <mergeCell ref="A11:B11"/>
    <mergeCell ref="E11:F11"/>
    <mergeCell ref="A12:B12"/>
    <mergeCell ref="A13:B13"/>
    <mergeCell ref="A14:B14"/>
    <mergeCell ref="A15:B15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I31"/>
  <sheetViews>
    <sheetView showFormulas="false" showGridLines="true" showRowColHeaders="true" showZeros="true" rightToLeft="false" tabSelected="true" showOutlineSymbols="true" defaultGridColor="true" view="normal" topLeftCell="A1" colorId="64" zoomScale="160" zoomScaleNormal="160" zoomScalePageLayoutView="100" workbookViewId="0">
      <selection pane="topLeft" activeCell="G14" activeCellId="0" sqref="G14"/>
    </sheetView>
  </sheetViews>
  <sheetFormatPr defaultColWidth="11.53515625" defaultRowHeight="12.8" zeroHeight="false" outlineLevelRow="0" outlineLevelCol="0"/>
  <cols>
    <col collapsed="false" customWidth="true" hidden="false" outlineLevel="0" max="1" min="1" style="0" width="12.33"/>
  </cols>
  <sheetData>
    <row r="1" customFormat="false" ht="12.8" hidden="false" customHeight="false" outlineLevel="0" collapsed="false">
      <c r="A1" s="3" t="s">
        <v>48</v>
      </c>
      <c r="B1" s="3"/>
      <c r="C1" s="3"/>
      <c r="D1" s="3"/>
      <c r="E1" s="3"/>
      <c r="F1" s="3"/>
      <c r="G1" s="3"/>
      <c r="H1" s="3"/>
    </row>
    <row r="2" customFormat="false" ht="12.8" hidden="false" customHeight="false" outlineLevel="0" collapsed="false">
      <c r="A2" s="2" t="s">
        <v>49</v>
      </c>
      <c r="B2" s="3" t="s">
        <v>0</v>
      </c>
      <c r="C2" s="3" t="s">
        <v>1</v>
      </c>
      <c r="D2" s="3" t="s">
        <v>2</v>
      </c>
      <c r="E2" s="3" t="s">
        <v>3</v>
      </c>
      <c r="F2" s="3" t="s">
        <v>4</v>
      </c>
      <c r="G2" s="3" t="s">
        <v>5</v>
      </c>
      <c r="H2" s="3" t="s">
        <v>6</v>
      </c>
    </row>
    <row r="3" customFormat="false" ht="12.8" hidden="false" customHeight="false" outlineLevel="0" collapsed="false">
      <c r="A3" s="4" t="s">
        <v>7</v>
      </c>
      <c r="B3" s="5"/>
      <c r="C3" s="5"/>
      <c r="D3" s="5"/>
      <c r="E3" s="5"/>
      <c r="F3" s="6"/>
      <c r="G3" s="5" t="s">
        <v>13</v>
      </c>
      <c r="H3" s="5" t="s">
        <v>50</v>
      </c>
    </row>
    <row r="4" customFormat="false" ht="12.8" hidden="false" customHeight="false" outlineLevel="0" collapsed="false">
      <c r="A4" s="4" t="s">
        <v>14</v>
      </c>
      <c r="B4" s="5"/>
      <c r="C4" s="5"/>
      <c r="D4" s="5"/>
      <c r="E4" s="5"/>
      <c r="F4" s="6"/>
      <c r="G4" s="5" t="s">
        <v>13</v>
      </c>
      <c r="H4" s="5" t="s">
        <v>50</v>
      </c>
    </row>
    <row r="5" customFormat="false" ht="12.8" hidden="false" customHeight="false" outlineLevel="0" collapsed="false">
      <c r="A5" s="7" t="s">
        <v>15</v>
      </c>
      <c r="B5" s="8"/>
      <c r="C5" s="8"/>
      <c r="D5" s="8"/>
      <c r="E5" s="8"/>
      <c r="F5" s="8"/>
      <c r="G5" s="8" t="s">
        <v>51</v>
      </c>
      <c r="H5" s="8" t="s">
        <v>52</v>
      </c>
    </row>
    <row r="6" customFormat="false" ht="12.8" hidden="false" customHeight="false" outlineLevel="0" collapsed="false">
      <c r="A6" s="4" t="s">
        <v>7</v>
      </c>
      <c r="B6" s="5"/>
      <c r="C6" s="5"/>
      <c r="D6" s="5" t="s">
        <v>21</v>
      </c>
      <c r="E6" s="5" t="s">
        <v>22</v>
      </c>
      <c r="F6" s="6" t="s">
        <v>53</v>
      </c>
      <c r="G6" s="5" t="s">
        <v>24</v>
      </c>
      <c r="H6" s="5" t="s">
        <v>54</v>
      </c>
    </row>
    <row r="7" customFormat="false" ht="12.8" hidden="false" customHeight="false" outlineLevel="0" collapsed="false">
      <c r="A7" s="4" t="s">
        <v>14</v>
      </c>
      <c r="B7" s="5"/>
      <c r="C7" s="5"/>
      <c r="D7" s="5" t="s">
        <v>21</v>
      </c>
      <c r="E7" s="5" t="s">
        <v>22</v>
      </c>
      <c r="F7" s="6" t="s">
        <v>53</v>
      </c>
      <c r="G7" s="5" t="s">
        <v>24</v>
      </c>
      <c r="H7" s="5" t="s">
        <v>54</v>
      </c>
    </row>
    <row r="8" customFormat="false" ht="12.8" hidden="false" customHeight="false" outlineLevel="0" collapsed="false">
      <c r="A8" s="7" t="s">
        <v>15</v>
      </c>
      <c r="B8" s="8"/>
      <c r="C8" s="8"/>
      <c r="D8" s="8" t="s">
        <v>55</v>
      </c>
      <c r="E8" s="8" t="s">
        <v>27</v>
      </c>
      <c r="F8" s="8" t="s">
        <v>53</v>
      </c>
      <c r="G8" s="8" t="s">
        <v>29</v>
      </c>
      <c r="H8" s="8" t="s">
        <v>56</v>
      </c>
    </row>
    <row r="9" customFormat="false" ht="12.8" hidden="false" customHeight="false" outlineLevel="0" collapsed="false">
      <c r="A9" s="4" t="s">
        <v>7</v>
      </c>
      <c r="B9" s="5" t="s">
        <v>30</v>
      </c>
      <c r="C9" s="5" t="s">
        <v>31</v>
      </c>
      <c r="D9" s="5" t="s">
        <v>57</v>
      </c>
      <c r="E9" s="5" t="s">
        <v>33</v>
      </c>
      <c r="F9" s="5" t="s">
        <v>58</v>
      </c>
      <c r="G9" s="5" t="s">
        <v>59</v>
      </c>
      <c r="H9" s="5"/>
    </row>
    <row r="10" customFormat="false" ht="12.8" hidden="false" customHeight="false" outlineLevel="0" collapsed="false">
      <c r="A10" s="4" t="s">
        <v>14</v>
      </c>
      <c r="B10" s="5" t="s">
        <v>30</v>
      </c>
      <c r="C10" s="5" t="s">
        <v>31</v>
      </c>
      <c r="D10" s="5" t="s">
        <v>57</v>
      </c>
      <c r="E10" s="5" t="s">
        <v>33</v>
      </c>
      <c r="F10" s="5" t="s">
        <v>58</v>
      </c>
      <c r="G10" s="5" t="s">
        <v>59</v>
      </c>
      <c r="H10" s="5"/>
    </row>
    <row r="11" customFormat="false" ht="12.8" hidden="false" customHeight="false" outlineLevel="0" collapsed="false">
      <c r="A11" s="7" t="s">
        <v>15</v>
      </c>
      <c r="B11" s="8" t="s">
        <v>60</v>
      </c>
      <c r="C11" s="8" t="s">
        <v>37</v>
      </c>
      <c r="D11" s="8" t="s">
        <v>38</v>
      </c>
      <c r="E11" s="8" t="s">
        <v>39</v>
      </c>
      <c r="F11" s="8" t="s">
        <v>34</v>
      </c>
      <c r="G11" s="8" t="s">
        <v>61</v>
      </c>
      <c r="H11" s="8"/>
    </row>
    <row r="12" customFormat="false" ht="12.8" hidden="false" customHeight="false" outlineLevel="0" collapsed="false">
      <c r="A12" s="9" t="s">
        <v>42</v>
      </c>
      <c r="B12" s="9"/>
      <c r="C12" s="10" t="n">
        <v>39</v>
      </c>
      <c r="D12" s="10"/>
      <c r="E12" s="9" t="s">
        <v>43</v>
      </c>
      <c r="F12" s="9"/>
      <c r="G12" s="10" t="n">
        <f aca="false">120*D14+(120+40)*D15+(120+60)*D16</f>
        <v>23040</v>
      </c>
      <c r="H12" s="10"/>
    </row>
    <row r="13" customFormat="false" ht="12.8" hidden="false" customHeight="false" outlineLevel="0" collapsed="false">
      <c r="A13" s="11" t="s">
        <v>44</v>
      </c>
      <c r="B13" s="11"/>
      <c r="C13" s="1" t="n">
        <f aca="false">C12*4</f>
        <v>156</v>
      </c>
      <c r="D13" s="1"/>
      <c r="E13" s="1"/>
      <c r="F13" s="1"/>
      <c r="G13" s="1"/>
      <c r="H13" s="1"/>
    </row>
    <row r="14" customFormat="false" ht="12.8" hidden="false" customHeight="false" outlineLevel="0" collapsed="false">
      <c r="A14" s="11" t="s">
        <v>45</v>
      </c>
      <c r="B14" s="11"/>
      <c r="C14" s="1" t="n">
        <v>15</v>
      </c>
      <c r="D14" s="1" t="n">
        <f aca="false">C14*4</f>
        <v>60</v>
      </c>
      <c r="E14" s="1"/>
      <c r="F14" s="1"/>
      <c r="G14" s="1"/>
      <c r="H14" s="1"/>
    </row>
    <row r="15" customFormat="false" ht="12.8" hidden="false" customHeight="false" outlineLevel="0" collapsed="false">
      <c r="A15" s="11" t="s">
        <v>46</v>
      </c>
      <c r="B15" s="11"/>
      <c r="C15" s="1" t="n">
        <v>18</v>
      </c>
      <c r="D15" s="1" t="n">
        <f aca="false">C15*4</f>
        <v>72</v>
      </c>
      <c r="E15" s="1"/>
      <c r="F15" s="1"/>
      <c r="G15" s="1"/>
      <c r="H15" s="1"/>
    </row>
    <row r="16" customFormat="false" ht="12.8" hidden="false" customHeight="false" outlineLevel="0" collapsed="false">
      <c r="A16" s="11" t="s">
        <v>47</v>
      </c>
      <c r="B16" s="11"/>
      <c r="C16" s="1" t="n">
        <v>6</v>
      </c>
      <c r="D16" s="1" t="n">
        <f aca="false">C16*4</f>
        <v>24</v>
      </c>
      <c r="E16" s="1"/>
      <c r="F16" s="1"/>
      <c r="G16" s="1"/>
      <c r="H16" s="1"/>
    </row>
    <row r="18" customFormat="false" ht="12.8" hidden="false" customHeight="false" outlineLevel="0" collapsed="false">
      <c r="A18" s="12" t="s">
        <v>62</v>
      </c>
      <c r="B18" s="12"/>
      <c r="C18" s="12"/>
    </row>
    <row r="19" customFormat="false" ht="12.8" hidden="false" customHeight="false" outlineLevel="0" collapsed="false">
      <c r="A19" s="13" t="s">
        <v>63</v>
      </c>
      <c r="B19" s="13"/>
      <c r="C19" s="14" t="n">
        <v>50000000</v>
      </c>
      <c r="D19" s="14"/>
      <c r="F19" s="13" t="s">
        <v>64</v>
      </c>
      <c r="G19" s="13"/>
      <c r="H19" s="14" t="n">
        <f aca="false">C19+C22+H27</f>
        <v>55966767</v>
      </c>
      <c r="I19" s="14"/>
    </row>
    <row r="20" customFormat="false" ht="12.8" hidden="false" customHeight="false" outlineLevel="0" collapsed="false">
      <c r="A20" s="13" t="s">
        <v>65</v>
      </c>
      <c r="B20" s="13"/>
      <c r="C20" s="15" t="n">
        <v>0.0545</v>
      </c>
      <c r="D20" s="15"/>
    </row>
    <row r="21" customFormat="false" ht="12.8" hidden="false" customHeight="false" outlineLevel="0" collapsed="false">
      <c r="A21" s="13" t="s">
        <v>66</v>
      </c>
      <c r="B21" s="13"/>
      <c r="C21" s="16" t="n">
        <v>45629</v>
      </c>
      <c r="D21" s="16"/>
    </row>
    <row r="22" customFormat="false" ht="12.8" hidden="false" customHeight="false" outlineLevel="0" collapsed="false">
      <c r="A22" s="13" t="s">
        <v>67</v>
      </c>
      <c r="B22" s="13"/>
      <c r="C22" s="14" t="n">
        <v>1358767</v>
      </c>
      <c r="D22" s="14"/>
    </row>
    <row r="24" customFormat="false" ht="12.8" hidden="false" customHeight="false" outlineLevel="0" collapsed="false">
      <c r="A24" s="12" t="s">
        <v>68</v>
      </c>
      <c r="B24" s="12"/>
      <c r="C24" s="12"/>
    </row>
    <row r="25" customFormat="false" ht="12.8" hidden="false" customHeight="false" outlineLevel="0" collapsed="false">
      <c r="A25" s="13" t="s">
        <v>69</v>
      </c>
      <c r="B25" s="13"/>
      <c r="C25" s="14" t="n">
        <v>9100000</v>
      </c>
      <c r="D25" s="14"/>
      <c r="F25" s="17" t="s">
        <v>70</v>
      </c>
      <c r="G25" s="17"/>
      <c r="H25" s="14" t="n">
        <f aca="false">SUM(C25:C30)</f>
        <v>18300000</v>
      </c>
      <c r="I25" s="14"/>
    </row>
    <row r="26" customFormat="false" ht="12.8" hidden="false" customHeight="false" outlineLevel="0" collapsed="false">
      <c r="A26" s="13" t="s">
        <v>71</v>
      </c>
      <c r="B26" s="13"/>
      <c r="C26" s="14" t="n">
        <v>500000</v>
      </c>
      <c r="D26" s="14"/>
      <c r="F26" s="17"/>
      <c r="G26" s="17"/>
    </row>
    <row r="27" customFormat="false" ht="12.8" hidden="false" customHeight="false" outlineLevel="0" collapsed="false">
      <c r="A27" s="13" t="s">
        <v>72</v>
      </c>
      <c r="B27" s="13"/>
      <c r="C27" s="14" t="n">
        <v>4500000</v>
      </c>
      <c r="D27" s="14"/>
      <c r="F27" s="17" t="s">
        <v>73</v>
      </c>
      <c r="G27" s="17"/>
      <c r="H27" s="14" t="n">
        <f aca="false">20%*G12*1000</f>
        <v>4608000</v>
      </c>
      <c r="I27" s="14"/>
    </row>
    <row r="28" customFormat="false" ht="12.8" hidden="false" customHeight="false" outlineLevel="0" collapsed="false">
      <c r="A28" s="13" t="s">
        <v>74</v>
      </c>
      <c r="B28" s="13"/>
      <c r="C28" s="14" t="n">
        <v>2000000</v>
      </c>
      <c r="D28" s="14"/>
      <c r="F28" s="17"/>
      <c r="G28" s="17"/>
    </row>
    <row r="29" customFormat="false" ht="12.8" hidden="false" customHeight="false" outlineLevel="0" collapsed="false">
      <c r="A29" s="13" t="s">
        <v>75</v>
      </c>
      <c r="B29" s="13"/>
      <c r="C29" s="14" t="n">
        <v>700000</v>
      </c>
      <c r="D29" s="14"/>
      <c r="F29" s="17" t="s">
        <v>76</v>
      </c>
      <c r="G29" s="17"/>
      <c r="H29" s="14" t="n">
        <f aca="false">G12*1000-H25-H27</f>
        <v>132000</v>
      </c>
      <c r="I29" s="14"/>
    </row>
    <row r="30" customFormat="false" ht="12.8" hidden="false" customHeight="false" outlineLevel="0" collapsed="false">
      <c r="A30" s="13" t="s">
        <v>77</v>
      </c>
      <c r="B30" s="13"/>
      <c r="C30" s="14" t="n">
        <v>1500000</v>
      </c>
      <c r="D30" s="14"/>
    </row>
    <row r="31" customFormat="false" ht="12.8" hidden="false" customHeight="false" outlineLevel="0" collapsed="false">
      <c r="A31" s="13"/>
      <c r="B31" s="13"/>
      <c r="C31" s="14"/>
      <c r="D31" s="14"/>
    </row>
  </sheetData>
  <mergeCells count="39">
    <mergeCell ref="A1:H1"/>
    <mergeCell ref="A12:B12"/>
    <mergeCell ref="E12:F12"/>
    <mergeCell ref="A13:B13"/>
    <mergeCell ref="A14:B14"/>
    <mergeCell ref="A15:B15"/>
    <mergeCell ref="A16:B16"/>
    <mergeCell ref="A18:C18"/>
    <mergeCell ref="A19:B19"/>
    <mergeCell ref="C19:D19"/>
    <mergeCell ref="F19:G19"/>
    <mergeCell ref="H19:I19"/>
    <mergeCell ref="A20:B20"/>
    <mergeCell ref="C20:D20"/>
    <mergeCell ref="A21:B21"/>
    <mergeCell ref="C21:D21"/>
    <mergeCell ref="A22:B22"/>
    <mergeCell ref="C22:D22"/>
    <mergeCell ref="A24:C24"/>
    <mergeCell ref="A25:B25"/>
    <mergeCell ref="C25:D25"/>
    <mergeCell ref="F25:G25"/>
    <mergeCell ref="H25:I25"/>
    <mergeCell ref="A26:B26"/>
    <mergeCell ref="C26:D26"/>
    <mergeCell ref="A27:B27"/>
    <mergeCell ref="C27:D27"/>
    <mergeCell ref="F27:G27"/>
    <mergeCell ref="H27:I27"/>
    <mergeCell ref="A28:B28"/>
    <mergeCell ref="C28:D28"/>
    <mergeCell ref="A29:B29"/>
    <mergeCell ref="C29:D29"/>
    <mergeCell ref="F29:G29"/>
    <mergeCell ref="H29:I29"/>
    <mergeCell ref="A30:B30"/>
    <mergeCell ref="C30:D30"/>
    <mergeCell ref="A31:B31"/>
    <mergeCell ref="C31:D31"/>
  </mergeCells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274</TotalTime>
  <Application>LibreOffice/7.0.4.2$Linux_X86_64 LibreOffice_project/00$Build-2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2023-08-02T12:39:06Z</dcterms:created>
  <dc:creator/>
  <dc:description/>
  <dc:language>en-US</dc:language>
  <cp:lastModifiedBy/>
  <dcterms:modified xsi:type="dcterms:W3CDTF">2023-10-03T07:50:52Z</dcterms:modified>
  <cp:revision>24</cp:revision>
  <dc:subject/>
  <dc:title/>
</cp:coreProperties>
</file>