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DOCUMENT\Paper\BI\Project\DA\"/>
    </mc:Choice>
  </mc:AlternateContent>
  <xr:revisionPtr revIDLastSave="0" documentId="13_ncr:1_{4ABAD2F6-F535-4D1E-849D-A9AE54BD36C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ource-Stage" sheetId="2" r:id="rId1"/>
    <sheet name="NDS-DDS" sheetId="4" r:id="rId2"/>
    <sheet name="Audit Source-Stage" sheetId="8" r:id="rId3"/>
    <sheet name="Audit NDS-DDS" sheetId="11" r:id="rId4"/>
  </sheets>
  <definedNames>
    <definedName name="_xlnm._FilterDatabase" localSheetId="3" hidden="1">'Audit NDS-DDS'!$E$3:$G$104</definedName>
    <definedName name="_xlnm._FilterDatabase" localSheetId="2" hidden="1">'Audit Source-Stage'!$E$4:$G$101</definedName>
    <definedName name="_xlnm._FilterDatabase" localSheetId="1" hidden="1">'NDS-DDS'!$D$5:$F$104</definedName>
    <definedName name="_xlnm._FilterDatabase" localSheetId="0" hidden="1">'Source-Stage'!$E$5:$G$99</definedName>
    <definedName name="Date">'Source-Stage'!$C$2:$C$1048576</definedName>
    <definedName name="Excel_Destination">#REF!</definedName>
    <definedName name="FlowName">'Source-Stage'!$B$2:$B$1048576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1" l="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E6" i="2" a="1"/>
  <c r="E6" i="2" s="1"/>
  <c r="G6" i="2" s="1"/>
  <c r="E5" i="8" l="1" a="1"/>
  <c r="E5" i="8" s="1"/>
  <c r="G5" i="8" s="1"/>
  <c r="E4" i="11" a="1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D6" i="4" a="1"/>
  <c r="F103" i="4"/>
  <c r="F104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1" i="4"/>
  <c r="F10" i="4"/>
  <c r="F8" i="4"/>
  <c r="F7" i="4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7" i="2"/>
  <c r="G6" i="11" l="1"/>
  <c r="G13" i="11"/>
  <c r="G5" i="11"/>
  <c r="G12" i="11"/>
  <c r="G11" i="11"/>
  <c r="G10" i="11"/>
  <c r="G9" i="11"/>
  <c r="G8" i="11"/>
  <c r="G7" i="11"/>
  <c r="D6" i="4"/>
  <c r="F12" i="4"/>
  <c r="G18" i="2"/>
  <c r="G15" i="2"/>
  <c r="G16" i="2"/>
  <c r="G19" i="2"/>
  <c r="F6" i="4"/>
  <c r="H6" i="4" a="1"/>
  <c r="I10" i="4" s="1"/>
  <c r="F9" i="4"/>
  <c r="E4" i="11"/>
  <c r="I8" i="11" s="1" a="1"/>
  <c r="I8" i="11" s="1"/>
  <c r="G10" i="8"/>
  <c r="G11" i="8"/>
  <c r="G12" i="8"/>
  <c r="G9" i="8"/>
  <c r="I5" i="8" a="1"/>
  <c r="G7" i="8"/>
  <c r="G6" i="8"/>
  <c r="G8" i="8"/>
  <c r="G14" i="2"/>
  <c r="G13" i="2"/>
  <c r="G10" i="2"/>
  <c r="G8" i="2"/>
  <c r="G11" i="2"/>
  <c r="G7" i="2"/>
  <c r="G9" i="2"/>
  <c r="G12" i="2"/>
  <c r="G4" i="11" l="1"/>
  <c r="I6" i="2" a="1"/>
  <c r="I8" i="4"/>
  <c r="I9" i="4"/>
  <c r="H6" i="4"/>
  <c r="I6" i="4" s="1"/>
  <c r="I11" i="4" s="1"/>
  <c r="I7" i="4"/>
  <c r="I5" i="8"/>
  <c r="J5" i="8" s="1"/>
  <c r="J8" i="8"/>
  <c r="J7" i="8"/>
  <c r="J6" i="8"/>
  <c r="J8" i="11" l="1"/>
  <c r="J11" i="11"/>
  <c r="J10" i="11"/>
  <c r="J12" i="11"/>
  <c r="J9" i="11"/>
  <c r="J9" i="8"/>
  <c r="J8" i="2"/>
  <c r="J9" i="2"/>
  <c r="I6" i="2"/>
  <c r="J6" i="2" s="1"/>
  <c r="J7" i="2"/>
  <c r="J13" i="11" l="1"/>
  <c r="J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<sst xmlns="http://schemas.openxmlformats.org/spreadsheetml/2006/main" count="553" uniqueCount="38">
  <si>
    <t>FlowName</t>
  </si>
  <si>
    <t>Date</t>
  </si>
  <si>
    <t>ID</t>
  </si>
  <si>
    <t>1</t>
  </si>
  <si>
    <t>Stage_SupermarketSale</t>
  </si>
  <si>
    <t>12/12/2023</t>
  </si>
  <si>
    <t>3</t>
  </si>
  <si>
    <t>Stage_ProductLine</t>
  </si>
  <si>
    <t>4</t>
  </si>
  <si>
    <t>Stage_City</t>
  </si>
  <si>
    <t>13/12/2023</t>
  </si>
  <si>
    <t>14/12/2023</t>
  </si>
  <si>
    <t>15/12/2023</t>
  </si>
  <si>
    <t>Unique FlowName</t>
  </si>
  <si>
    <t>Dim_Product</t>
  </si>
  <si>
    <t>Flow Name</t>
  </si>
  <si>
    <t>Total</t>
  </si>
  <si>
    <t>TOTAL</t>
  </si>
  <si>
    <t>18/12/2023</t>
  </si>
  <si>
    <t>Name</t>
  </si>
  <si>
    <t>Rows</t>
  </si>
  <si>
    <t>Load Stage Supermarket</t>
  </si>
  <si>
    <t>Load Stage Branch</t>
  </si>
  <si>
    <t>Load Stage Product</t>
  </si>
  <si>
    <t>Load Stage ProductLine</t>
  </si>
  <si>
    <t>Load Dim Branch</t>
  </si>
  <si>
    <t>Load Dim Customer</t>
  </si>
  <si>
    <t>Load Dim Product</t>
  </si>
  <si>
    <t>Load Dim Date</t>
  </si>
  <si>
    <t>Load Fact Invoice</t>
  </si>
  <si>
    <t>Total Rows Import</t>
  </si>
  <si>
    <t>19/12/2023</t>
  </si>
  <si>
    <t>Rows import</t>
  </si>
  <si>
    <t>Fact_Invoice</t>
  </si>
  <si>
    <t>Dim_Customer</t>
  </si>
  <si>
    <t>Dim_Date</t>
  </si>
  <si>
    <t>Dim_Branch</t>
  </si>
  <si>
    <t>Stage_Product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</si>
</sst>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3" xfId="0" applyBorder="1"/>
    <xf numFmtId="0" fontId="2" fillId="2" borderId="1" xfId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4" fillId="3" borderId="1" xfId="2" applyFont="1" applyBorder="1"/>
    <xf numFmtId="0" fontId="4" fillId="3" borderId="4" xfId="2" applyFont="1" applyBorder="1"/>
    <xf numFmtId="0" fontId="4" fillId="3" borderId="2" xfId="2" applyFont="1" applyBorder="1"/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3" xfId="0" applyNumberFormat="1" applyBorder="1"/>
    <xf numFmtId="14" fontId="0" fillId="0" borderId="0" xfId="0" applyNumberForma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/>
    <xf numFmtId="1" fontId="0" fillId="4" borderId="1" xfId="0" applyNumberFormat="1" applyFill="1" applyBorder="1"/>
  </cellXfs>
  <cellStyles count="3">
    <cellStyle name="20% - Accent5" xfId="1" builtinId="46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83503521992135E-2"/>
          <c:y val="4.3475935162072231E-2"/>
          <c:w val="0.94346532929018734"/>
          <c:h val="0.84157264127705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'Source-Stage'!$E$6:$F$99</c:f>
              <c:multiLvlStrCache>
                <c:ptCount val="13"/>
                <c:lvl>
                  <c:pt idx="0">
                    <c:v>12/12/2023</c:v>
                  </c:pt>
                  <c:pt idx="1">
                    <c:v>12/12/2023</c:v>
                  </c:pt>
                  <c:pt idx="2">
                    <c:v>12/12/2023</c:v>
                  </c:pt>
                  <c:pt idx="3">
                    <c:v>13/12/2023</c:v>
                  </c:pt>
                  <c:pt idx="4">
                    <c:v>13/12/2023</c:v>
                  </c:pt>
                  <c:pt idx="5">
                    <c:v>14/12/2023</c:v>
                  </c:pt>
                  <c:pt idx="6">
                    <c:v>15/12/2023</c:v>
                  </c:pt>
                  <c:pt idx="7">
                    <c:v>14/12/2023</c:v>
                  </c:pt>
                  <c:pt idx="8">
                    <c:v>18/12/2023</c:v>
                  </c:pt>
                  <c:pt idx="9">
                    <c:v>18/12/2023</c:v>
                  </c:pt>
                  <c:pt idx="10">
                    <c:v>18/12/2023</c:v>
                  </c:pt>
                  <c:pt idx="11">
                    <c:v>19/12/2023</c:v>
                  </c:pt>
                  <c:pt idx="12">
                    <c:v>19/12/2023</c:v>
                  </c:pt>
                </c:lvl>
                <c:lvl>
                  <c:pt idx="0">
                    <c:v>Stage_SupermarketSale</c:v>
                  </c:pt>
                  <c:pt idx="1">
                    <c:v>Stage_ProductLine</c:v>
                  </c:pt>
                  <c:pt idx="2">
                    <c:v>Stage_City</c:v>
                  </c:pt>
                  <c:pt idx="3">
                    <c:v>Stage_SupermarketSale</c:v>
                  </c:pt>
                  <c:pt idx="4">
                    <c:v>Stage_City</c:v>
                  </c:pt>
                  <c:pt idx="5">
                    <c:v>Stage_City</c:v>
                  </c:pt>
                  <c:pt idx="6">
                    <c:v>Stage_City</c:v>
                  </c:pt>
                  <c:pt idx="7">
                    <c:v>Stage_SupermarketSale</c:v>
                  </c:pt>
                  <c:pt idx="8">
                    <c:v>Stage_SupermarketSale</c:v>
                  </c:pt>
                  <c:pt idx="9">
                    <c:v>Stage_City</c:v>
                  </c:pt>
                  <c:pt idx="10">
                    <c:v>Stage_Product</c:v>
                  </c:pt>
                  <c:pt idx="11">
                    <c:v>Stage_SupermarketSale</c:v>
                  </c:pt>
                  <c:pt idx="12">
                    <c:v>Stage_ProductLine</c:v>
                  </c:pt>
                </c:lvl>
              </c:multiLvlStrCache>
            </c:multiLvlStrRef>
          </c:cat>
          <c:val>
            <c:numRef>
              <c:f>'Source-Stage'!$G$6:$G$99</c:f>
              <c:numCache>
                <c:formatCode>General</c:formatCode>
                <c:ptCount val="13"/>
                <c:pt idx="0">
                  <c:v>4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5</c:v>
                </c:pt>
                <c:pt idx="10">
                  <c:v>1</c:v>
                </c:pt>
                <c:pt idx="11">
                  <c:v>5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C-4835-A4B0-7FE1A6BDE7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44969632"/>
        <c:axId val="1966687696"/>
      </c:barChart>
      <c:catAx>
        <c:axId val="204496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687696"/>
        <c:crosses val="autoZero"/>
        <c:auto val="1"/>
        <c:lblAlgn val="ctr"/>
        <c:lblOffset val="100"/>
        <c:noMultiLvlLbl val="0"/>
      </c:catAx>
      <c:valAx>
        <c:axId val="196668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96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2696420312474089E-2"/>
          <c:y val="9.155113053851556E-2"/>
          <c:w val="0.94597912829957032"/>
          <c:h val="0.85370780886941677"/>
        </c:manualLayout>
      </c:layout>
      <c:pie3DChart>
        <c:varyColors val="1"/>
        <c:ser>
          <c:idx val="0"/>
          <c:order val="0"/>
          <c:dPt>
            <c:idx val="0"/>
            <c:bubble3D val="0"/>
            <c:explosion val="9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417-4291-B09D-F60AFD6651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417-4291-B09D-F60AFD665115}"/>
              </c:ext>
            </c:extLst>
          </c:dPt>
          <c:dPt>
            <c:idx val="2"/>
            <c:bubble3D val="0"/>
            <c:explosion val="8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E7A-4824-806E-B00085D2BFC1}"/>
              </c:ext>
            </c:extLst>
          </c:dPt>
          <c:dPt>
            <c:idx val="3"/>
            <c:bubble3D val="0"/>
            <c:explosion val="16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7-FE7A-4824-806E-B00085D2BF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'Source-Stage'!$I$6:$I$9</c:f>
              <c:strCache>
                <c:ptCount val="4"/>
                <c:pt idx="0">
                  <c:v>Stage_SupermarketSale</c:v>
                </c:pt>
                <c:pt idx="1">
                  <c:v>Stage_ProductLine</c:v>
                </c:pt>
                <c:pt idx="2">
                  <c:v>Stage_City</c:v>
                </c:pt>
                <c:pt idx="3">
                  <c:v>Stage_Product</c:v>
                </c:pt>
              </c:strCache>
            </c:strRef>
          </c:cat>
          <c:val>
            <c:numRef>
              <c:f>'Source-Stage'!$J$6:$J$9</c:f>
              <c:numCache>
                <c:formatCode>General</c:formatCode>
                <c:ptCount val="4"/>
                <c:pt idx="0">
                  <c:v>16</c:v>
                </c:pt>
                <c:pt idx="1">
                  <c:v>6</c:v>
                </c:pt>
                <c:pt idx="2">
                  <c:v>13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C-4567-A244-6C6584904C6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7.684393296991722E-2"/>
          <c:y val="2.1956087824351298E-2"/>
          <c:w val="0.91033555420956991"/>
          <c:h val="0.93173998459773366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'Source-Stage'!$I$6:$I$9</c:f>
              <c:strCache>
                <c:ptCount val="4"/>
                <c:pt idx="0">
                  <c:v>Stage_SupermarketSale</c:v>
                </c:pt>
                <c:pt idx="1">
                  <c:v>Stage_ProductLine</c:v>
                </c:pt>
                <c:pt idx="2">
                  <c:v>Stage_City</c:v>
                </c:pt>
                <c:pt idx="3">
                  <c:v>Stage_Product</c:v>
                </c:pt>
              </c:strCache>
            </c:strRef>
          </c:cat>
          <c:val>
            <c:numRef>
              <c:f>'Source-Stage'!$J$6:$J$9</c:f>
              <c:numCache>
                <c:formatCode>General</c:formatCode>
                <c:ptCount val="4"/>
                <c:pt idx="0">
                  <c:v>16</c:v>
                </c:pt>
                <c:pt idx="1">
                  <c:v>6</c:v>
                </c:pt>
                <c:pt idx="2">
                  <c:v>13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B-453D-A2B8-DDF511E67C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40193504"/>
        <c:axId val="1660617008"/>
      </c:barChart>
      <c:catAx>
        <c:axId val="4019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17008"/>
        <c:crosses val="autoZero"/>
        <c:auto val="1"/>
        <c:lblAlgn val="ctr"/>
        <c:lblOffset val="100"/>
        <c:noMultiLvlLbl val="0"/>
      </c:catAx>
      <c:valAx>
        <c:axId val="1660617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'NDS-DDS'!$D$6:$E$104</c:f>
              <c:multiLvlStrCache>
                <c:ptCount val="6"/>
                <c:lvl>
                  <c:pt idx="0">
                    <c:v>14/12/2023</c:v>
                  </c:pt>
                  <c:pt idx="1">
                    <c:v>19/12/2023</c:v>
                  </c:pt>
                  <c:pt idx="2">
                    <c:v>19/12/2023</c:v>
                  </c:pt>
                  <c:pt idx="3">
                    <c:v>19/12/2023</c:v>
                  </c:pt>
                  <c:pt idx="4">
                    <c:v>19/12/2023</c:v>
                  </c:pt>
                  <c:pt idx="5">
                    <c:v>19/12/2023</c:v>
                  </c:pt>
                </c:lvl>
                <c:lvl>
                  <c:pt idx="0">
                    <c:v>Dim_Product</c:v>
                  </c:pt>
                  <c:pt idx="1">
                    <c:v>Dim_Product</c:v>
                  </c:pt>
                  <c:pt idx="2">
                    <c:v>Fact_Invoice</c:v>
                  </c:pt>
                  <c:pt idx="3">
                    <c:v>Dim_Customer</c:v>
                  </c:pt>
                  <c:pt idx="4">
                    <c:v>Dim_Date</c:v>
                  </c:pt>
                  <c:pt idx="5">
                    <c:v>Dim_Branch</c:v>
                  </c:pt>
                </c:lvl>
              </c:multiLvlStrCache>
            </c:multiLvlStrRef>
          </c:cat>
          <c:val>
            <c:numRef>
              <c:f>'NDS-DDS'!$F$6:$F$104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B-4136-BBA1-7324BAAFC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662719"/>
        <c:axId val="1794162847"/>
      </c:barChart>
      <c:catAx>
        <c:axId val="178766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62847"/>
        <c:crosses val="autoZero"/>
        <c:auto val="1"/>
        <c:lblAlgn val="ctr"/>
        <c:lblOffset val="100"/>
        <c:noMultiLvlLbl val="0"/>
      </c:catAx>
      <c:valAx>
        <c:axId val="179416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'NDS-DDS'!$D$6:$E$104</c:f>
              <c:multiLvlStrCache>
                <c:ptCount val="6"/>
                <c:lvl>
                  <c:pt idx="0">
                    <c:v>14/12/2023</c:v>
                  </c:pt>
                  <c:pt idx="1">
                    <c:v>19/12/2023</c:v>
                  </c:pt>
                  <c:pt idx="2">
                    <c:v>19/12/2023</c:v>
                  </c:pt>
                  <c:pt idx="3">
                    <c:v>19/12/2023</c:v>
                  </c:pt>
                  <c:pt idx="4">
                    <c:v>19/12/2023</c:v>
                  </c:pt>
                  <c:pt idx="5">
                    <c:v>19/12/2023</c:v>
                  </c:pt>
                </c:lvl>
                <c:lvl>
                  <c:pt idx="0">
                    <c:v>Dim_Product</c:v>
                  </c:pt>
                  <c:pt idx="1">
                    <c:v>Dim_Product</c:v>
                  </c:pt>
                  <c:pt idx="2">
                    <c:v>Fact_Invoice</c:v>
                  </c:pt>
                  <c:pt idx="3">
                    <c:v>Dim_Customer</c:v>
                  </c:pt>
                  <c:pt idx="4">
                    <c:v>Dim_Date</c:v>
                  </c:pt>
                  <c:pt idx="5">
                    <c:v>Dim_Branch</c:v>
                  </c:pt>
                </c:lvl>
              </c:multiLvlStrCache>
            </c:multiLvlStrRef>
          </c:cat>
          <c:val>
            <c:numRef>
              <c:f>'NDS-DDS'!$F$6:$F$104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C-43D9-B529-0B7D6F617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7662719"/>
        <c:axId val="1794162847"/>
      </c:barChart>
      <c:catAx>
        <c:axId val="178766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62847"/>
        <c:crosses val="autoZero"/>
        <c:auto val="1"/>
        <c:lblAlgn val="ctr"/>
        <c:lblOffset val="100"/>
        <c:noMultiLvlLbl val="0"/>
      </c:catAx>
      <c:valAx>
        <c:axId val="179416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6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'NDS-DDS'!$H$6:$H$10</c:f>
              <c:strCache>
                <c:ptCount val="5"/>
                <c:pt idx="0">
                  <c:v>Dim_Product</c:v>
                </c:pt>
                <c:pt idx="1">
                  <c:v>Fact_Invoice</c:v>
                </c:pt>
                <c:pt idx="2">
                  <c:v>Dim_Customer</c:v>
                </c:pt>
                <c:pt idx="3">
                  <c:v>Dim_Date</c:v>
                </c:pt>
                <c:pt idx="4">
                  <c:v>Dim_Branch</c:v>
                </c:pt>
              </c:strCache>
            </c:strRef>
          </c:cat>
          <c:val>
            <c:numRef>
              <c:f>'NDS-DDS'!$I$6:$I$10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2-4109-9D82-D7A1513EB4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8654207"/>
        <c:axId val="122692799"/>
      </c:barChart>
      <c:catAx>
        <c:axId val="183865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92799"/>
        <c:crosses val="autoZero"/>
        <c:auto val="1"/>
        <c:lblAlgn val="ctr"/>
        <c:lblOffset val="100"/>
        <c:noMultiLvlLbl val="0"/>
      </c:catAx>
      <c:valAx>
        <c:axId val="12269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65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93154477918979"/>
          <c:y val="6.1023351462510492E-2"/>
          <c:w val="0.63297947466537408"/>
          <c:h val="0.86463673999512947"/>
        </c:manualLayout>
      </c:layout>
      <c:pieChart>
        <c:varyColors val="1"/>
        <c:ser>
          <c:idx val="0"/>
          <c:order val="0"/>
          <c:explosion val="9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ABD-4E73-90E0-A8BB41341A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BD-4E73-90E0-A8BB41341A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ABD-4E73-90E0-A8BB41341A8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ABD-4E73-90E0-A8BB41341A8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ABD-4E73-90E0-A8BB41341A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'NDS-DDS'!$H$6:$H$10</c:f>
              <c:strCache>
                <c:ptCount val="5"/>
                <c:pt idx="0">
                  <c:v>Dim_Product</c:v>
                </c:pt>
                <c:pt idx="1">
                  <c:v>Fact_Invoice</c:v>
                </c:pt>
                <c:pt idx="2">
                  <c:v>Dim_Customer</c:v>
                </c:pt>
                <c:pt idx="3">
                  <c:v>Dim_Date</c:v>
                </c:pt>
                <c:pt idx="4">
                  <c:v>Dim_Branch</c:v>
                </c:pt>
              </c:strCache>
            </c:strRef>
          </c:cat>
          <c:val>
            <c:numRef>
              <c:f>'NDS-DDS'!$I$6:$I$10</c:f>
              <c:numCache>
                <c:formatCode>General</c:formatCode>
                <c:ptCount val="5"/>
                <c:pt idx="0">
                  <c:v>5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3C-4A03-824C-F32349848E3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007778821595698E-2"/>
          <c:y val="4.5486841274652322E-2"/>
          <c:w val="0.94783634612281864"/>
          <c:h val="0.855304835707886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'Audit Source-Stage'!$E$5:$F$12</c:f>
              <c:multiLvlStrCache>
                <c:ptCount val="8"/>
                <c:lvl>
                  <c:pt idx="0">
                    <c:v>18/12/2023</c:v>
                  </c:pt>
                  <c:pt idx="1">
                    <c:v>18/12/2023</c:v>
                  </c:pt>
                  <c:pt idx="2">
                    <c:v>18/12/2023</c:v>
                  </c:pt>
                  <c:pt idx="3">
                    <c:v>18/12/2023</c:v>
                  </c:pt>
                  <c:pt idx="4">
                    <c:v>19/12/2023</c:v>
                  </c:pt>
                  <c:pt idx="5">
                    <c:v>19/12/2023</c:v>
                  </c:pt>
                  <c:pt idx="6">
                    <c:v>19/12/2023</c:v>
                  </c:pt>
                  <c:pt idx="7">
                    <c:v>19/12/2023</c:v>
                  </c:pt>
                </c:lvl>
                <c:lvl>
                  <c:pt idx="0">
                    <c:v>Load Stage Supermarket</c:v>
                  </c:pt>
                  <c:pt idx="1">
                    <c:v>Load Stage Branch</c:v>
                  </c:pt>
                  <c:pt idx="2">
                    <c:v>Load Stage Product</c:v>
                  </c:pt>
                  <c:pt idx="3">
                    <c:v>Load Stage ProductLine</c:v>
                  </c:pt>
                  <c:pt idx="4">
                    <c:v>Load Stage Supermarket</c:v>
                  </c:pt>
                  <c:pt idx="5">
                    <c:v>Load Stage Branch</c:v>
                  </c:pt>
                  <c:pt idx="6">
                    <c:v>Load Stage Product</c:v>
                  </c:pt>
                  <c:pt idx="7">
                    <c:v>Load Stage ProductLine</c:v>
                  </c:pt>
                </c:lvl>
              </c:multiLvlStrCache>
            </c:multiLvlStrRef>
          </c:cat>
          <c:val>
            <c:numRef>
              <c:f>'Audit Source-Stage'!$G$5:$G$12</c:f>
              <c:numCache>
                <c:formatCode>0</c:formatCode>
                <c:ptCount val="8"/>
                <c:pt idx="0">
                  <c:v>4064</c:v>
                </c:pt>
                <c:pt idx="1">
                  <c:v>12</c:v>
                </c:pt>
                <c:pt idx="2">
                  <c:v>3772</c:v>
                </c:pt>
                <c:pt idx="3">
                  <c:v>24</c:v>
                </c:pt>
                <c:pt idx="4">
                  <c:v>8128</c:v>
                </c:pt>
                <c:pt idx="5">
                  <c:v>39</c:v>
                </c:pt>
                <c:pt idx="6">
                  <c:v>12259</c:v>
                </c:pt>
                <c:pt idx="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4-456D-93E5-D533AABA54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6480608"/>
        <c:axId val="1921113776"/>
      </c:barChart>
      <c:catAx>
        <c:axId val="2864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113776"/>
        <c:crosses val="autoZero"/>
        <c:auto val="1"/>
        <c:lblAlgn val="ctr"/>
        <c:lblOffset val="100"/>
        <c:noMultiLvlLbl val="0"/>
      </c:catAx>
      <c:valAx>
        <c:axId val="192111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48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'Audit Source-Stage'!$I$5:$I$8</c:f>
              <c:strCache>
                <c:ptCount val="4"/>
                <c:pt idx="0">
                  <c:v>Load Stage Supermarket</c:v>
                </c:pt>
                <c:pt idx="1">
                  <c:v>Load Stage Branch</c:v>
                </c:pt>
                <c:pt idx="2">
                  <c:v>Load Stage Product</c:v>
                </c:pt>
                <c:pt idx="3">
                  <c:v>Load Stage ProductLine</c:v>
                </c:pt>
              </c:strCache>
            </c:strRef>
          </c:cat>
          <c:val>
            <c:numRef>
              <c:f>'Audit Source-Stage'!$J$5:$J$8</c:f>
              <c:numCache>
                <c:formatCode>0</c:formatCode>
                <c:ptCount val="4"/>
                <c:pt idx="0">
                  <c:v>12192</c:v>
                </c:pt>
                <c:pt idx="1">
                  <c:v>51</c:v>
                </c:pt>
                <c:pt idx="2">
                  <c:v>16031</c:v>
                </c:pt>
                <c:pt idx="3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2-460F-9DD5-DB7B809D60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948785184"/>
        <c:axId val="1921114272"/>
      </c:lineChart>
      <c:catAx>
        <c:axId val="94878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114272"/>
        <c:crosses val="autoZero"/>
        <c:auto val="1"/>
        <c:lblAlgn val="ctr"/>
        <c:lblOffset val="100"/>
        <c:noMultiLvlLbl val="0"/>
      </c:catAx>
      <c:valAx>
        <c:axId val="192111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78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'Audit NDS-DDS'!$E$7:$F$13</c:f>
              <c:multiLvlStrCache>
                <c:ptCount val="7"/>
                <c:lvl>
                  <c:pt idx="0">
                    <c:v>18/12/2023</c:v>
                  </c:pt>
                  <c:pt idx="1">
                    <c:v>18/12/2023</c:v>
                  </c:pt>
                  <c:pt idx="2">
                    <c:v>19/12/2023</c:v>
                  </c:pt>
                  <c:pt idx="3">
                    <c:v>19/12/2023</c:v>
                  </c:pt>
                  <c:pt idx="4">
                    <c:v>19/12/2023</c:v>
                  </c:pt>
                  <c:pt idx="5">
                    <c:v>19/12/2023</c:v>
                  </c:pt>
                  <c:pt idx="6">
                    <c:v>19/12/2023</c:v>
                  </c:pt>
                </c:lvl>
                <c:lvl>
                  <c:pt idx="0">
                    <c:v>Load Dim Date</c:v>
                  </c:pt>
                  <c:pt idx="1">
                    <c:v>Load Fact Invoice</c:v>
                  </c:pt>
                  <c:pt idx="2">
                    <c:v>Load Dim Branch</c:v>
                  </c:pt>
                  <c:pt idx="3">
                    <c:v>Load Dim Customer</c:v>
                  </c:pt>
                  <c:pt idx="4">
                    <c:v>Load Dim Product</c:v>
                  </c:pt>
                  <c:pt idx="5">
                    <c:v>Load Dim Date</c:v>
                  </c:pt>
                  <c:pt idx="6">
                    <c:v>Load Fact Invoice</c:v>
                  </c:pt>
                </c:lvl>
              </c:multiLvlStrCache>
            </c:multiLvlStrRef>
          </c:cat>
          <c:val>
            <c:numRef>
              <c:f>'Audit NDS-DDS'!$G$4:$G$104</c:f>
              <c:numCache>
                <c:formatCode>General</c:formatCode>
                <c:ptCount val="7"/>
                <c:pt idx="0">
                  <c:v>994</c:v>
                </c:pt>
                <c:pt idx="1">
                  <c:v>1000</c:v>
                </c:pt>
                <c:pt idx="2">
                  <c:v>12</c:v>
                </c:pt>
                <c:pt idx="3">
                  <c:v>4064</c:v>
                </c:pt>
                <c:pt idx="4">
                  <c:v>3772</c:v>
                </c:pt>
                <c:pt idx="5">
                  <c:v>5964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0B-4F31-9825-B3ED9FD51A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14272960"/>
        <c:axId val="961361456"/>
      </c:barChart>
      <c:catAx>
        <c:axId val="191427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361456"/>
        <c:crosses val="autoZero"/>
        <c:auto val="1"/>
        <c:lblAlgn val="ctr"/>
        <c:lblOffset val="100"/>
        <c:noMultiLvlLbl val="0"/>
      </c:catAx>
      <c:valAx>
        <c:axId val="9613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27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'Audit NDS-DDS'!$I$8:$I$12</c:f>
              <c:strCache>
                <c:ptCount val="5"/>
                <c:pt idx="0">
                  <c:v>Load Dim Branch</c:v>
                </c:pt>
                <c:pt idx="1">
                  <c:v>Load Dim Customer</c:v>
                </c:pt>
                <c:pt idx="2">
                  <c:v>Load Dim Product</c:v>
                </c:pt>
                <c:pt idx="3">
                  <c:v>Load Dim Date</c:v>
                </c:pt>
                <c:pt idx="4">
                  <c:v>Load Fact Invoice</c:v>
                </c:pt>
              </c:strCache>
            </c:strRef>
          </c:cat>
          <c:val>
            <c:numRef>
              <c:f>'Audit NDS-DDS'!$J$8:$J$12</c:f>
              <c:numCache>
                <c:formatCode>General</c:formatCode>
                <c:ptCount val="5"/>
                <c:pt idx="0">
                  <c:v>12</c:v>
                </c:pt>
                <c:pt idx="1">
                  <c:v>4064</c:v>
                </c:pt>
                <c:pt idx="2">
                  <c:v>3772</c:v>
                </c:pt>
                <c:pt idx="3">
                  <c:v>5964</c:v>
                </c:pt>
                <c:pt idx="4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D-4C8C-B8E4-5B718CAAAC0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67706864"/>
        <c:axId val="296693984"/>
      </c:lineChart>
      <c:catAx>
        <c:axId val="1677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93984"/>
        <c:crosses val="autoZero"/>
        <c:auto val="1"/>
        <c:lblAlgn val="ctr"/>
        <c:lblOffset val="100"/>
        <c:noMultiLvlLbl val="0"/>
      </c:catAx>
      <c:valAx>
        <c:axId val="2966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0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290721</xdr:colOff>
      <xdr:row>120</xdr:row>
      <xdr:rowOff>5455</xdr:rowOff>
    </xdr:from>
    <xdr:to>
      <xdr:col>26</xdr:col>
      <xdr:colOff>514350</xdr:colOff>
      <xdr:row>149</xdr:row>
      <xdr:rowOff>14568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1887C4-3669-2F5D-4C09-4E179593C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728869</xdr:colOff>
      <xdr:row>110</xdr:row>
      <xdr:rowOff>132522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DB7B1F-1E08-2244-9F46-773E387D1956}"/>
            </a:ext>
          </a:extLst>
        </xdr:cNvPr>
        <xdr:cNvSpPr txBox="1"/>
      </xdr:nvSpPr>
      <xdr:spPr>
        <a:xfrm>
          <a:off x="9897717" y="470452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128867</xdr:colOff>
      <xdr:row>10</xdr:row>
      <xdr:rowOff>66675</xdr:rowOff>
    </xdr:from>
    <xdr:to>
      <xdr:col>15</xdr:col>
      <xdr:colOff>371475</xdr:colOff>
      <xdr:row>118</xdr:row>
      <xdr:rowOff>175932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75BE8D-367E-7EFA-3E4E-D6B1D65AB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285750</xdr:colOff>
      <xdr:row>1</xdr:row>
      <xdr:rowOff>161925</xdr:rowOff>
    </xdr:from>
    <xdr:to>
      <xdr:col>23</xdr:col>
      <xdr:colOff>361950</xdr:colOff>
      <xdr:row>117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B1A687D-4186-0F85-91D8-E6FEE082A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30</xdr:col>
      <xdr:colOff>53594</xdr:colOff>
      <xdr:row>33</xdr:row>
      <xdr:rowOff>66748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5F76F-F218-4F13-AF2A-A730983537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440392</xdr:colOff>
      <xdr:row>114</xdr:row>
      <xdr:rowOff>107576</xdr:rowOff>
    </xdr:from>
    <xdr:to>
      <xdr:col>25</xdr:col>
      <xdr:colOff>179660</xdr:colOff>
      <xdr:row>135</xdr:row>
      <xdr:rowOff>174324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C2F8E-AA78-46E8-A801-71DA018B7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381000</xdr:colOff>
      <xdr:row>0</xdr:row>
      <xdr:rowOff>133350</xdr:rowOff>
    </xdr:from>
    <xdr:to>
      <xdr:col>25</xdr:col>
      <xdr:colOff>590550</xdr:colOff>
      <xdr:row>113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9CB9311-652E-AB37-417C-EBBF5181B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485775</xdr:colOff>
      <xdr:row>0</xdr:row>
      <xdr:rowOff>123825</xdr:rowOff>
    </xdr:from>
    <xdr:to>
      <xdr:col>17</xdr:col>
      <xdr:colOff>333375</xdr:colOff>
      <xdr:row>114</xdr:row>
      <xdr:rowOff>95251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7D8227F-811D-CB75-8762-6234016C6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90486</xdr:colOff>
      <xdr:row>106</xdr:row>
      <xdr:rowOff>95249</xdr:rowOff>
    </xdr:from>
    <xdr:to>
      <xdr:col>24</xdr:col>
      <xdr:colOff>495300</xdr:colOff>
      <xdr:row>129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251F42-3768-EFC9-E78E-C809F6109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0</xdr:row>
      <xdr:rowOff>161924</xdr:rowOff>
    </xdr:from>
    <xdr:to>
      <xdr:col>22</xdr:col>
      <xdr:colOff>38100</xdr:colOff>
      <xdr:row>106</xdr:row>
      <xdr:rowOff>9524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2D5BF6-4FB7-6028-D899-4727EE050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228599</xdr:colOff>
      <xdr:row>115</xdr:row>
      <xdr:rowOff>28575</xdr:rowOff>
    </xdr:from>
    <xdr:to>
      <xdr:col>24</xdr:col>
      <xdr:colOff>28575</xdr:colOff>
      <xdr:row>137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119EDB-D6C1-4A72-AAF7-E0C0B857A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1</xdr:row>
      <xdr:rowOff>95250</xdr:rowOff>
    </xdr:from>
    <xdr:to>
      <xdr:col>22</xdr:col>
      <xdr:colOff>504825</xdr:colOff>
      <xdr:row>114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729DA1-B0DB-285A-3A81-54820FA77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758F-BE71-4A85-B3B6-A2E783A823AA}">
  <sheetPr filterMode="1"/>
  <dimension ref="A1:J124"/>
  <sheetViews>
    <sheetView zoomScaleNormal="100" workbookViewId="0">
      <selection activeCell="E106" sqref="E106"/>
    </sheetView>
  </sheetViews>
  <sheetFormatPr defaultRowHeight="15" x14ac:dyDescent="0.25"/>
  <cols>
    <col min="1" max="1" width="9.140625" style="1"/>
    <col min="2" max="2" width="27.140625" style="1" customWidth="1"/>
    <col min="3" max="3" width="11.85546875" style="14" bestFit="1" customWidth="1"/>
    <col min="5" max="5" width="22.42578125" bestFit="1" customWidth="1"/>
    <col min="6" max="6" width="11.85546875" style="17" bestFit="1" customWidth="1"/>
    <col min="7" max="7" width="21.7109375" bestFit="1" customWidth="1"/>
    <col min="8" max="8" width="7.85546875" customWidth="1"/>
    <col min="9" max="9" width="22.42578125" bestFit="1" customWidth="1"/>
    <col min="10" max="10" width="15.7109375" customWidth="1"/>
    <col min="11" max="11" width="11" customWidth="1"/>
  </cols>
  <sheetData>
    <row r="1" spans="1:10" x14ac:dyDescent="0.25">
      <c r="A1" s="1" t="s">
        <v>2</v>
      </c>
      <c r="B1" s="1" t="s">
        <v>0</v>
      </c>
      <c r="C1" s="1" t="s">
        <v>1</v>
      </c>
    </row>
    <row r="2" spans="1:10" x14ac:dyDescent="0.25">
      <c r="A2" s="1" t="s">
        <v>3</v>
      </c>
      <c r="B2" s="1" t="s">
        <v>4</v>
      </c>
      <c r="C2" s="14" t="s">
        <v>5</v>
      </c>
    </row>
    <row r="3" spans="1:10" x14ac:dyDescent="0.25">
      <c r="A3" s="1" t="s">
        <v>6</v>
      </c>
      <c r="B3" s="1" t="s">
        <v>7</v>
      </c>
      <c r="C3" s="14" t="s">
        <v>5</v>
      </c>
    </row>
    <row r="4" spans="1:10" x14ac:dyDescent="0.25">
      <c r="A4" s="1" t="s">
        <v>8</v>
      </c>
      <c r="B4" s="1" t="s">
        <v>9</v>
      </c>
      <c r="C4" s="14" t="s">
        <v>5</v>
      </c>
    </row>
    <row r="5" spans="1:10" x14ac:dyDescent="0.25">
      <c r="A5" s="1" t="s">
        <v>3</v>
      </c>
      <c r="B5" s="1" t="s">
        <v>4</v>
      </c>
      <c r="C5" s="14" t="s">
        <v>5</v>
      </c>
      <c r="E5" s="1" t="s">
        <v>0</v>
      </c>
      <c r="F5" s="2" t="s">
        <v>1</v>
      </c>
      <c r="G5" s="1" t="s">
        <v>13</v>
      </c>
      <c r="I5" s="5" t="s">
        <v>15</v>
      </c>
      <c r="J5" s="5" t="s">
        <v>16</v>
      </c>
    </row>
    <row r="6" spans="1:10" x14ac:dyDescent="0.25">
      <c r="A6" s="1" t="s">
        <v>6</v>
      </c>
      <c r="B6" s="1" t="s">
        <v>7</v>
      </c>
      <c r="C6" s="14" t="s">
        <v>5</v>
      </c>
      <c r="E6" s="1" t="str" cm="1">
        <f t="array" ref="E6:F18">_xlfn.UNIQUE(_xlfn._xlws.FILTER(B2:C49999, B2:B49999&lt;&gt;""))</f>
        <v>Stage_SupermarketSale</v>
      </c>
      <c r="F6" s="2" t="str">
        <v>12/12/2023</v>
      </c>
      <c r="G6" s="1">
        <f>COUNTIFS(B:B,E6,C:C,F6)</f>
        <v>4</v>
      </c>
      <c r="I6" s="1" t="str" cm="1">
        <f t="array" ref="I6:I9">_xlfn.UNIQUE(_xlfn._xlws.FILTER(E6:E100, E6:E100&lt;&gt;""))</f>
        <v>Stage_SupermarketSale</v>
      </c>
      <c r="J6" s="1">
        <f>COUNTIF(B:B,I6)</f>
        <v>16</v>
      </c>
    </row>
    <row r="7" spans="1:10" x14ac:dyDescent="0.25">
      <c r="A7" s="1" t="s">
        <v>8</v>
      </c>
      <c r="B7" s="1" t="s">
        <v>9</v>
      </c>
      <c r="C7" s="14" t="s">
        <v>5</v>
      </c>
      <c r="E7" s="1" t="str">
        <v>Stage_ProductLine</v>
      </c>
      <c r="F7" s="2" t="str">
        <v>12/12/2023</v>
      </c>
      <c r="G7" s="1">
        <f t="shared" ref="G7:G37" si="0">COUNTIFS(B:B,E7,C:C,F7)</f>
        <v>2</v>
      </c>
      <c r="I7" s="1" t="str">
        <v>Stage_ProductLine</v>
      </c>
      <c r="J7" s="1">
        <f>COUNTIF(B:B,I7)</f>
        <v>6</v>
      </c>
    </row>
    <row r="8" spans="1:10" x14ac:dyDescent="0.25">
      <c r="A8" s="1" t="s">
        <v>3</v>
      </c>
      <c r="B8" s="1" t="s">
        <v>4</v>
      </c>
      <c r="C8" s="14" t="s">
        <v>5</v>
      </c>
      <c r="E8" s="1" t="str">
        <v>Stage_City</v>
      </c>
      <c r="F8" s="2" t="str">
        <v>12/12/2023</v>
      </c>
      <c r="G8" s="1">
        <f t="shared" si="0"/>
        <v>4</v>
      </c>
      <c r="I8" s="4" t="str">
        <v>Stage_City</v>
      </c>
      <c r="J8" s="1">
        <f>COUNTIF(B:B,I8)</f>
        <v>13</v>
      </c>
    </row>
    <row r="9" spans="1:10" x14ac:dyDescent="0.25">
      <c r="A9" s="1" t="s">
        <v>8</v>
      </c>
      <c r="B9" s="1" t="s">
        <v>9</v>
      </c>
      <c r="C9" s="14" t="s">
        <v>5</v>
      </c>
      <c r="E9" s="1" t="str">
        <v>Stage_SupermarketSale</v>
      </c>
      <c r="F9" s="2" t="str">
        <v>13/12/2023</v>
      </c>
      <c r="G9" s="1">
        <f t="shared" si="0"/>
        <v>1</v>
      </c>
      <c r="I9" s="1" t="str">
        <v>Stage_Product</v>
      </c>
      <c r="J9" s="1">
        <f>COUNTIF(B:B,I9)</f>
        <v>1</v>
      </c>
    </row>
    <row r="10" spans="1:10" ht="16.5" thickBot="1" x14ac:dyDescent="0.3">
      <c r="A10" s="1" t="s">
        <v>3</v>
      </c>
      <c r="B10" s="1" t="s">
        <v>4</v>
      </c>
      <c r="C10" s="14" t="s">
        <v>10</v>
      </c>
      <c r="E10" s="1" t="str">
        <v>Stage_City</v>
      </c>
      <c r="F10" s="2" t="str">
        <v>13/12/2023</v>
      </c>
      <c r="G10" s="1">
        <f t="shared" si="0"/>
        <v>1</v>
      </c>
      <c r="I10" s="12" t="s">
        <v>17</v>
      </c>
      <c r="J10" s="13">
        <f>SUM(J6:J9)</f>
        <v>36</v>
      </c>
    </row>
    <row r="11" spans="1:10" ht="15.75" thickTop="1" x14ac:dyDescent="0.25">
      <c r="A11" s="1" t="s">
        <v>3</v>
      </c>
      <c r="B11" s="1" t="s">
        <v>9</v>
      </c>
      <c r="C11" s="14" t="s">
        <v>10</v>
      </c>
      <c r="E11" s="1" t="str">
        <v>Stage_City</v>
      </c>
      <c r="F11" s="2" t="str">
        <v>14/12/2023</v>
      </c>
      <c r="G11" s="1">
        <f t="shared" si="0"/>
        <v>2</v>
      </c>
    </row>
    <row r="12" spans="1:10" x14ac:dyDescent="0.25">
      <c r="A12" s="1" t="s">
        <v>3</v>
      </c>
      <c r="B12" s="1" t="s">
        <v>9</v>
      </c>
      <c r="C12" s="14" t="s">
        <v>11</v>
      </c>
      <c r="E12" s="1" t="str">
        <v>Stage_City</v>
      </c>
      <c r="F12" s="2" t="str">
        <v>15/12/2023</v>
      </c>
      <c r="G12" s="1">
        <f t="shared" si="0"/>
        <v>1</v>
      </c>
    </row>
    <row r="13" spans="1:10" x14ac:dyDescent="0.25">
      <c r="A13" s="1" t="s">
        <v>3</v>
      </c>
      <c r="B13" s="1" t="s">
        <v>9</v>
      </c>
      <c r="C13" s="14" t="s">
        <v>12</v>
      </c>
      <c r="E13" s="1" t="str">
        <v>Stage_SupermarketSale</v>
      </c>
      <c r="F13" s="2" t="str">
        <v>14/12/2023</v>
      </c>
      <c r="G13" s="1">
        <f t="shared" si="0"/>
        <v>1</v>
      </c>
    </row>
    <row r="14" spans="1:10" x14ac:dyDescent="0.25">
      <c r="E14" s="1" t="str">
        <v>Stage_SupermarketSale</v>
      </c>
      <c r="F14" s="2" t="str">
        <v>18/12/2023</v>
      </c>
      <c r="G14" s="1">
        <f t="shared" si="0"/>
        <v>5</v>
      </c>
    </row>
    <row r="15" spans="1:10" x14ac:dyDescent="0.25">
      <c r="E15" s="1" t="str">
        <v>Stage_City</v>
      </c>
      <c r="F15" s="2" t="str">
        <v>18/12/2023</v>
      </c>
      <c r="G15" s="1">
        <f t="shared" si="0"/>
        <v>5</v>
      </c>
    </row>
    <row r="16" spans="1:10" x14ac:dyDescent="0.25">
      <c r="E16" s="1" t="str">
        <v>Stage_Product</v>
      </c>
      <c r="F16" s="2" t="str">
        <v>18/12/2023</v>
      </c>
      <c r="G16" s="1">
        <f t="shared" si="0"/>
        <v>1</v>
      </c>
    </row>
    <row r="17" spans="3:7" x14ac:dyDescent="0.25">
      <c r="C17" s="1"/>
      <c r="E17" s="1" t="str">
        <v>Stage_SupermarketSale</v>
      </c>
      <c r="F17" s="1" t="str">
        <v>19/12/2023</v>
      </c>
      <c r="G17" s="1">
        <f t="shared" si="0"/>
        <v>5</v>
      </c>
    </row>
    <row r="18" spans="3:7" x14ac:dyDescent="0.25">
      <c r="C18" s="1"/>
      <c r="E18" s="1" t="str">
        <v>Stage_ProductLine</v>
      </c>
      <c r="F18" s="1" t="str">
        <v>19/12/2023</v>
      </c>
      <c r="G18" s="1">
        <f t="shared" si="0"/>
        <v>4</v>
      </c>
    </row>
    <row r="19" spans="3:7" hidden="1" x14ac:dyDescent="0.25">
      <c r="C19" s="1"/>
      <c r="E19" s="1"/>
      <c r="F19" s="1"/>
      <c r="G19" s="1">
        <f t="shared" si="0"/>
        <v>0</v>
      </c>
    </row>
    <row r="20" spans="3:7" hidden="1" x14ac:dyDescent="0.25">
      <c r="C20" s="1"/>
      <c r="E20" s="1"/>
      <c r="F20" s="1"/>
      <c r="G20" s="1">
        <f t="shared" si="0"/>
        <v>0</v>
      </c>
    </row>
    <row r="21" spans="3:7" hidden="1" x14ac:dyDescent="0.25">
      <c r="C21" s="1"/>
      <c r="E21" s="1"/>
      <c r="F21" s="1"/>
      <c r="G21" s="1">
        <f t="shared" si="0"/>
        <v>0</v>
      </c>
    </row>
    <row r="22" spans="3:7" hidden="1" x14ac:dyDescent="0.25">
      <c r="C22" s="1"/>
      <c r="E22" s="1"/>
      <c r="F22" s="1"/>
      <c r="G22" s="1">
        <f t="shared" si="0"/>
        <v>0</v>
      </c>
    </row>
    <row r="23" spans="3:7" hidden="1" x14ac:dyDescent="0.25">
      <c r="C23" s="1"/>
      <c r="E23" s="1"/>
      <c r="F23" s="1"/>
      <c r="G23" s="1">
        <f t="shared" si="0"/>
        <v>0</v>
      </c>
    </row>
    <row r="24" spans="3:7" hidden="1" x14ac:dyDescent="0.25">
      <c r="C24" s="1"/>
      <c r="E24" s="1"/>
      <c r="F24" s="1"/>
      <c r="G24" s="1">
        <f t="shared" si="0"/>
        <v>0</v>
      </c>
    </row>
    <row r="25" spans="3:7" hidden="1" x14ac:dyDescent="0.25">
      <c r="C25" s="1"/>
      <c r="E25" s="1"/>
      <c r="F25" s="1"/>
      <c r="G25" s="1">
        <f t="shared" si="0"/>
        <v>0</v>
      </c>
    </row>
    <row r="26" spans="3:7" hidden="1" x14ac:dyDescent="0.25">
      <c r="C26" s="1"/>
      <c r="E26" s="1"/>
      <c r="F26" s="1"/>
      <c r="G26" s="1">
        <f t="shared" si="0"/>
        <v>0</v>
      </c>
    </row>
    <row r="27" spans="3:7" hidden="1" x14ac:dyDescent="0.25">
      <c r="C27" s="1"/>
      <c r="E27" s="1"/>
      <c r="F27" s="1"/>
      <c r="G27" s="1">
        <f t="shared" si="0"/>
        <v>0</v>
      </c>
    </row>
    <row r="28" spans="3:7" hidden="1" x14ac:dyDescent="0.25">
      <c r="C28" s="1"/>
      <c r="E28" s="1"/>
      <c r="F28" s="1"/>
      <c r="G28" s="1">
        <f t="shared" si="0"/>
        <v>0</v>
      </c>
    </row>
    <row r="29" spans="3:7" hidden="1" x14ac:dyDescent="0.25">
      <c r="C29" s="1"/>
      <c r="E29" s="1"/>
      <c r="F29" s="1"/>
      <c r="G29" s="1">
        <f t="shared" si="0"/>
        <v>0</v>
      </c>
    </row>
    <row r="30" spans="3:7" hidden="1" x14ac:dyDescent="0.25">
      <c r="C30" s="1"/>
      <c r="E30" s="1"/>
      <c r="F30" s="1"/>
      <c r="G30" s="1">
        <f t="shared" si="0"/>
        <v>0</v>
      </c>
    </row>
    <row r="31" spans="3:7" hidden="1" x14ac:dyDescent="0.25">
      <c r="C31" s="1"/>
      <c r="E31" s="1"/>
      <c r="F31" s="1"/>
      <c r="G31" s="1">
        <f t="shared" si="0"/>
        <v>0</v>
      </c>
    </row>
    <row r="32" spans="3:7" hidden="1" x14ac:dyDescent="0.25">
      <c r="C32" s="1"/>
      <c r="E32" s="1"/>
      <c r="F32" s="1"/>
      <c r="G32" s="1">
        <f t="shared" si="0"/>
        <v>0</v>
      </c>
    </row>
    <row r="33" spans="3:7" hidden="1" x14ac:dyDescent="0.25">
      <c r="C33" s="1"/>
      <c r="E33" s="1"/>
      <c r="F33" s="1"/>
      <c r="G33" s="1">
        <f t="shared" si="0"/>
        <v>0</v>
      </c>
    </row>
    <row r="34" spans="3:7" hidden="1" x14ac:dyDescent="0.25">
      <c r="C34" s="1"/>
      <c r="E34" s="1"/>
      <c r="F34" s="1"/>
      <c r="G34" s="1">
        <f t="shared" si="0"/>
        <v>0</v>
      </c>
    </row>
    <row r="35" spans="3:7" hidden="1" x14ac:dyDescent="0.25">
      <c r="C35" s="1"/>
      <c r="E35" s="1"/>
      <c r="F35" s="1"/>
      <c r="G35" s="1">
        <f t="shared" si="0"/>
        <v>0</v>
      </c>
    </row>
    <row r="36" spans="3:7" hidden="1" x14ac:dyDescent="0.25">
      <c r="C36" s="1"/>
      <c r="E36" s="1"/>
      <c r="F36" s="1"/>
      <c r="G36" s="1">
        <f t="shared" si="0"/>
        <v>0</v>
      </c>
    </row>
    <row r="37" spans="3:7" hidden="1" x14ac:dyDescent="0.25">
      <c r="C37" s="1"/>
      <c r="E37" s="1"/>
      <c r="F37" s="1"/>
      <c r="G37" s="1">
        <f t="shared" si="0"/>
        <v>0</v>
      </c>
    </row>
    <row r="38" spans="3:7" hidden="1" x14ac:dyDescent="0.25">
      <c r="C38" s="1"/>
      <c r="E38" s="1"/>
      <c r="F38" s="1"/>
      <c r="G38" s="1">
        <f t="shared" ref="G38:G69" si="1">COUNTIFS(B:B,E38,C:C,F38)</f>
        <v>0</v>
      </c>
    </row>
    <row r="39" spans="3:7" hidden="1" x14ac:dyDescent="0.25">
      <c r="C39" s="1"/>
      <c r="E39" s="1"/>
      <c r="F39" s="1"/>
      <c r="G39" s="1">
        <f t="shared" si="1"/>
        <v>0</v>
      </c>
    </row>
    <row r="40" spans="3:7" hidden="1" x14ac:dyDescent="0.25">
      <c r="C40" s="1"/>
      <c r="E40" s="1"/>
      <c r="F40" s="1"/>
      <c r="G40" s="1">
        <f t="shared" si="1"/>
        <v>0</v>
      </c>
    </row>
    <row r="41" spans="3:7" hidden="1" x14ac:dyDescent="0.25">
      <c r="C41" s="1"/>
      <c r="E41" s="1"/>
      <c r="F41" s="1"/>
      <c r="G41" s="1">
        <f t="shared" si="1"/>
        <v>0</v>
      </c>
    </row>
    <row r="42" spans="3:7" hidden="1" x14ac:dyDescent="0.25">
      <c r="C42" s="1"/>
      <c r="E42" s="1"/>
      <c r="F42" s="1"/>
      <c r="G42" s="1">
        <f t="shared" si="1"/>
        <v>0</v>
      </c>
    </row>
    <row r="43" spans="3:7" hidden="1" x14ac:dyDescent="0.25">
      <c r="C43" s="1"/>
      <c r="E43" s="1"/>
      <c r="F43" s="1"/>
      <c r="G43" s="1">
        <f t="shared" si="1"/>
        <v>0</v>
      </c>
    </row>
    <row r="44" spans="3:7" hidden="1" x14ac:dyDescent="0.25">
      <c r="C44" s="1"/>
      <c r="E44" s="1"/>
      <c r="F44" s="1"/>
      <c r="G44" s="1">
        <f t="shared" si="1"/>
        <v>0</v>
      </c>
    </row>
    <row r="45" spans="3:7" hidden="1" x14ac:dyDescent="0.25">
      <c r="C45" s="1"/>
      <c r="E45" s="1"/>
      <c r="F45" s="1"/>
      <c r="G45" s="1">
        <f t="shared" si="1"/>
        <v>0</v>
      </c>
    </row>
    <row r="46" spans="3:7" hidden="1" x14ac:dyDescent="0.25">
      <c r="C46" s="1"/>
      <c r="E46" s="1"/>
      <c r="F46" s="1"/>
      <c r="G46" s="1">
        <f t="shared" si="1"/>
        <v>0</v>
      </c>
    </row>
    <row r="47" spans="3:7" hidden="1" x14ac:dyDescent="0.25">
      <c r="C47" s="1"/>
      <c r="E47" s="1"/>
      <c r="F47" s="1"/>
      <c r="G47" s="1">
        <f t="shared" si="1"/>
        <v>0</v>
      </c>
    </row>
    <row r="48" spans="3:7" hidden="1" x14ac:dyDescent="0.25">
      <c r="C48" s="1"/>
      <c r="E48" s="1"/>
      <c r="F48" s="1"/>
      <c r="G48" s="1">
        <f t="shared" si="1"/>
        <v>0</v>
      </c>
    </row>
    <row r="49" spans="3:7" hidden="1" x14ac:dyDescent="0.25">
      <c r="C49" s="1"/>
      <c r="E49" s="1"/>
      <c r="F49" s="1"/>
      <c r="G49" s="1">
        <f t="shared" si="1"/>
        <v>0</v>
      </c>
    </row>
    <row r="50" spans="3:7" hidden="1" x14ac:dyDescent="0.25">
      <c r="C50" s="1"/>
      <c r="E50" s="1"/>
      <c r="F50" s="1"/>
      <c r="G50" s="1">
        <f t="shared" si="1"/>
        <v>0</v>
      </c>
    </row>
    <row r="51" spans="3:7" hidden="1" x14ac:dyDescent="0.25">
      <c r="C51" s="1"/>
      <c r="E51" s="1"/>
      <c r="F51" s="1"/>
      <c r="G51" s="1">
        <f t="shared" si="1"/>
        <v>0</v>
      </c>
    </row>
    <row r="52" spans="3:7" hidden="1" x14ac:dyDescent="0.25">
      <c r="C52" s="1"/>
      <c r="E52" s="1"/>
      <c r="F52" s="1"/>
      <c r="G52" s="1">
        <f t="shared" si="1"/>
        <v>0</v>
      </c>
    </row>
    <row r="53" spans="3:7" hidden="1" x14ac:dyDescent="0.25">
      <c r="C53" s="1"/>
      <c r="E53" s="1"/>
      <c r="F53" s="1"/>
      <c r="G53" s="1">
        <f t="shared" si="1"/>
        <v>0</v>
      </c>
    </row>
    <row r="54" spans="3:7" hidden="1" x14ac:dyDescent="0.25">
      <c r="C54" s="1"/>
      <c r="E54" s="1"/>
      <c r="F54" s="1"/>
      <c r="G54" s="1">
        <f t="shared" si="1"/>
        <v>0</v>
      </c>
    </row>
    <row r="55" spans="3:7" hidden="1" x14ac:dyDescent="0.25">
      <c r="C55" s="1"/>
      <c r="E55" s="1"/>
      <c r="F55" s="1"/>
      <c r="G55" s="1">
        <f t="shared" si="1"/>
        <v>0</v>
      </c>
    </row>
    <row r="56" spans="3:7" hidden="1" x14ac:dyDescent="0.25">
      <c r="C56" s="1"/>
      <c r="E56" s="1"/>
      <c r="F56" s="1"/>
      <c r="G56" s="1">
        <f t="shared" si="1"/>
        <v>0</v>
      </c>
    </row>
    <row r="57" spans="3:7" hidden="1" x14ac:dyDescent="0.25">
      <c r="C57" s="1"/>
      <c r="E57" s="1"/>
      <c r="F57" s="1"/>
      <c r="G57" s="1">
        <f t="shared" si="1"/>
        <v>0</v>
      </c>
    </row>
    <row r="58" spans="3:7" hidden="1" x14ac:dyDescent="0.25">
      <c r="C58" s="1"/>
      <c r="E58" s="1"/>
      <c r="F58" s="1"/>
      <c r="G58" s="1">
        <f t="shared" si="1"/>
        <v>0</v>
      </c>
    </row>
    <row r="59" spans="3:7" hidden="1" x14ac:dyDescent="0.25">
      <c r="C59" s="1"/>
      <c r="E59" s="1"/>
      <c r="F59" s="1"/>
      <c r="G59" s="1">
        <f t="shared" si="1"/>
        <v>0</v>
      </c>
    </row>
    <row r="60" spans="3:7" hidden="1" x14ac:dyDescent="0.25">
      <c r="C60" s="1"/>
      <c r="E60" s="1"/>
      <c r="F60" s="1"/>
      <c r="G60" s="1">
        <f t="shared" si="1"/>
        <v>0</v>
      </c>
    </row>
    <row r="61" spans="3:7" hidden="1" x14ac:dyDescent="0.25">
      <c r="C61" s="1"/>
      <c r="E61" s="1"/>
      <c r="F61" s="1"/>
      <c r="G61" s="1">
        <f t="shared" si="1"/>
        <v>0</v>
      </c>
    </row>
    <row r="62" spans="3:7" hidden="1" x14ac:dyDescent="0.25">
      <c r="C62" s="1"/>
      <c r="E62" s="1"/>
      <c r="F62" s="1"/>
      <c r="G62" s="1">
        <f t="shared" si="1"/>
        <v>0</v>
      </c>
    </row>
    <row r="63" spans="3:7" hidden="1" x14ac:dyDescent="0.25">
      <c r="C63" s="1"/>
      <c r="E63" s="1"/>
      <c r="F63" s="1"/>
      <c r="G63" s="1">
        <f t="shared" si="1"/>
        <v>0</v>
      </c>
    </row>
    <row r="64" spans="3:7" hidden="1" x14ac:dyDescent="0.25">
      <c r="C64" s="1"/>
      <c r="E64" s="1"/>
      <c r="F64" s="1"/>
      <c r="G64" s="1">
        <f t="shared" si="1"/>
        <v>0</v>
      </c>
    </row>
    <row r="65" spans="3:7" hidden="1" x14ac:dyDescent="0.25">
      <c r="C65" s="1"/>
      <c r="E65" s="1"/>
      <c r="F65" s="1"/>
      <c r="G65" s="1">
        <f t="shared" si="1"/>
        <v>0</v>
      </c>
    </row>
    <row r="66" spans="3:7" hidden="1" x14ac:dyDescent="0.25">
      <c r="C66" s="1"/>
      <c r="E66" s="1"/>
      <c r="F66" s="1"/>
      <c r="G66" s="1">
        <f t="shared" si="1"/>
        <v>0</v>
      </c>
    </row>
    <row r="67" spans="3:7" hidden="1" x14ac:dyDescent="0.25">
      <c r="C67" s="1"/>
      <c r="E67" s="1"/>
      <c r="F67" s="1"/>
      <c r="G67" s="1">
        <f t="shared" si="1"/>
        <v>0</v>
      </c>
    </row>
    <row r="68" spans="3:7" hidden="1" x14ac:dyDescent="0.25">
      <c r="C68" s="1"/>
      <c r="E68" s="1"/>
      <c r="F68" s="1"/>
      <c r="G68" s="1">
        <f t="shared" si="1"/>
        <v>0</v>
      </c>
    </row>
    <row r="69" spans="3:7" hidden="1" x14ac:dyDescent="0.25">
      <c r="C69" s="1"/>
      <c r="E69" s="1"/>
      <c r="F69" s="1"/>
      <c r="G69" s="1">
        <f t="shared" si="1"/>
        <v>0</v>
      </c>
    </row>
    <row r="70" spans="3:7" hidden="1" x14ac:dyDescent="0.25">
      <c r="C70" s="1"/>
      <c r="E70" s="1"/>
      <c r="F70" s="1"/>
      <c r="G70" s="1">
        <f t="shared" ref="G70:G99" si="2">COUNTIFS(B:B,E70,C:C,F70)</f>
        <v>0</v>
      </c>
    </row>
    <row r="71" spans="3:7" hidden="1" x14ac:dyDescent="0.25">
      <c r="C71" s="1"/>
      <c r="E71" s="1"/>
      <c r="F71" s="1"/>
      <c r="G71" s="1">
        <f t="shared" si="2"/>
        <v>0</v>
      </c>
    </row>
    <row r="72" spans="3:7" hidden="1" x14ac:dyDescent="0.25">
      <c r="C72" s="1"/>
      <c r="E72" s="1"/>
      <c r="F72" s="1"/>
      <c r="G72" s="1">
        <f t="shared" si="2"/>
        <v>0</v>
      </c>
    </row>
    <row r="73" spans="3:7" hidden="1" x14ac:dyDescent="0.25">
      <c r="C73" s="1"/>
      <c r="E73" s="1"/>
      <c r="F73" s="1"/>
      <c r="G73" s="1">
        <f t="shared" si="2"/>
        <v>0</v>
      </c>
    </row>
    <row r="74" spans="3:7" hidden="1" x14ac:dyDescent="0.25">
      <c r="C74" s="1"/>
      <c r="E74" s="1"/>
      <c r="F74" s="1"/>
      <c r="G74" s="1">
        <f t="shared" si="2"/>
        <v>0</v>
      </c>
    </row>
    <row r="75" spans="3:7" hidden="1" x14ac:dyDescent="0.25">
      <c r="C75" s="1"/>
      <c r="E75" s="1"/>
      <c r="F75" s="1"/>
      <c r="G75" s="1">
        <f t="shared" si="2"/>
        <v>0</v>
      </c>
    </row>
    <row r="76" spans="3:7" hidden="1" x14ac:dyDescent="0.25">
      <c r="C76" s="1"/>
      <c r="E76" s="1"/>
      <c r="F76" s="1"/>
      <c r="G76" s="1">
        <f t="shared" si="2"/>
        <v>0</v>
      </c>
    </row>
    <row r="77" spans="3:7" hidden="1" x14ac:dyDescent="0.25">
      <c r="C77" s="1"/>
      <c r="E77" s="1"/>
      <c r="F77" s="1"/>
      <c r="G77" s="1">
        <f t="shared" si="2"/>
        <v>0</v>
      </c>
    </row>
    <row r="78" spans="3:7" hidden="1" x14ac:dyDescent="0.25">
      <c r="C78" s="1"/>
      <c r="E78" s="1"/>
      <c r="F78" s="1"/>
      <c r="G78" s="1">
        <f t="shared" si="2"/>
        <v>0</v>
      </c>
    </row>
    <row r="79" spans="3:7" hidden="1" x14ac:dyDescent="0.25">
      <c r="C79" s="1"/>
      <c r="E79" s="1"/>
      <c r="F79" s="1"/>
      <c r="G79" s="1">
        <f t="shared" si="2"/>
        <v>0</v>
      </c>
    </row>
    <row r="80" spans="3:7" hidden="1" x14ac:dyDescent="0.25">
      <c r="C80" s="1"/>
      <c r="E80" s="1"/>
      <c r="F80" s="1"/>
      <c r="G80" s="1">
        <f t="shared" si="2"/>
        <v>0</v>
      </c>
    </row>
    <row r="81" spans="3:7" hidden="1" x14ac:dyDescent="0.25">
      <c r="C81" s="1"/>
      <c r="E81" s="1"/>
      <c r="F81" s="1"/>
      <c r="G81" s="1">
        <f t="shared" si="2"/>
        <v>0</v>
      </c>
    </row>
    <row r="82" spans="3:7" hidden="1" x14ac:dyDescent="0.25">
      <c r="C82" s="1"/>
      <c r="E82" s="1"/>
      <c r="F82" s="1"/>
      <c r="G82" s="1">
        <f t="shared" si="2"/>
        <v>0</v>
      </c>
    </row>
    <row r="83" spans="3:7" hidden="1" x14ac:dyDescent="0.25">
      <c r="C83" s="1"/>
      <c r="E83" s="1"/>
      <c r="F83" s="1"/>
      <c r="G83" s="1">
        <f t="shared" si="2"/>
        <v>0</v>
      </c>
    </row>
    <row r="84" spans="3:7" hidden="1" x14ac:dyDescent="0.25">
      <c r="C84" s="1"/>
      <c r="E84" s="1"/>
      <c r="F84" s="1"/>
      <c r="G84" s="1">
        <f t="shared" si="2"/>
        <v>0</v>
      </c>
    </row>
    <row r="85" spans="3:7" hidden="1" x14ac:dyDescent="0.25">
      <c r="C85" s="1"/>
      <c r="E85" s="1"/>
      <c r="F85" s="1"/>
      <c r="G85" s="1">
        <f t="shared" si="2"/>
        <v>0</v>
      </c>
    </row>
    <row r="86" spans="3:7" hidden="1" x14ac:dyDescent="0.25">
      <c r="C86" s="1"/>
      <c r="E86" s="1"/>
      <c r="F86" s="1"/>
      <c r="G86" s="1">
        <f t="shared" si="2"/>
        <v>0</v>
      </c>
    </row>
    <row r="87" spans="3:7" hidden="1" x14ac:dyDescent="0.25">
      <c r="C87" s="1"/>
      <c r="E87" s="1"/>
      <c r="F87" s="1"/>
      <c r="G87" s="1">
        <f t="shared" si="2"/>
        <v>0</v>
      </c>
    </row>
    <row r="88" spans="3:7" hidden="1" x14ac:dyDescent="0.25">
      <c r="C88" s="1"/>
      <c r="E88" s="1"/>
      <c r="F88" s="1"/>
      <c r="G88" s="1">
        <f t="shared" si="2"/>
        <v>0</v>
      </c>
    </row>
    <row r="89" spans="3:7" hidden="1" x14ac:dyDescent="0.25">
      <c r="C89" s="1"/>
      <c r="E89" s="1"/>
      <c r="F89" s="1"/>
      <c r="G89" s="1">
        <f t="shared" si="2"/>
        <v>0</v>
      </c>
    </row>
    <row r="90" spans="3:7" hidden="1" x14ac:dyDescent="0.25">
      <c r="C90" s="1"/>
      <c r="E90" s="1"/>
      <c r="F90" s="1"/>
      <c r="G90" s="1">
        <f t="shared" si="2"/>
        <v>0</v>
      </c>
    </row>
    <row r="91" spans="3:7" hidden="1" x14ac:dyDescent="0.25">
      <c r="C91" s="1"/>
      <c r="E91" s="1"/>
      <c r="F91" s="1"/>
      <c r="G91" s="1">
        <f t="shared" si="2"/>
        <v>0</v>
      </c>
    </row>
    <row r="92" spans="3:7" hidden="1" x14ac:dyDescent="0.25">
      <c r="C92" s="1"/>
      <c r="E92" s="1"/>
      <c r="F92" s="1"/>
      <c r="G92" s="1">
        <f t="shared" si="2"/>
        <v>0</v>
      </c>
    </row>
    <row r="93" spans="3:7" hidden="1" x14ac:dyDescent="0.25">
      <c r="C93" s="1"/>
      <c r="E93" s="1"/>
      <c r="F93" s="1"/>
      <c r="G93" s="1">
        <f t="shared" si="2"/>
        <v>0</v>
      </c>
    </row>
    <row r="94" spans="3:7" hidden="1" x14ac:dyDescent="0.25">
      <c r="C94" s="1"/>
      <c r="E94" s="1"/>
      <c r="F94" s="1"/>
      <c r="G94" s="1">
        <f t="shared" si="2"/>
        <v>0</v>
      </c>
    </row>
    <row r="95" spans="3:7" hidden="1" x14ac:dyDescent="0.25">
      <c r="C95" s="1"/>
      <c r="E95" s="1"/>
      <c r="F95" s="1"/>
      <c r="G95" s="1">
        <f t="shared" si="2"/>
        <v>0</v>
      </c>
    </row>
    <row r="96" spans="3:7" hidden="1" x14ac:dyDescent="0.25">
      <c r="C96" s="1"/>
      <c r="E96" s="1"/>
      <c r="F96" s="1"/>
      <c r="G96" s="1">
        <f t="shared" si="2"/>
        <v>0</v>
      </c>
    </row>
    <row r="97" spans="1:7" hidden="1" x14ac:dyDescent="0.25">
      <c r="C97" s="1"/>
      <c r="E97" s="1"/>
      <c r="F97" s="1"/>
      <c r="G97" s="1">
        <f t="shared" si="2"/>
        <v>0</v>
      </c>
    </row>
    <row r="98" spans="1:7" hidden="1" x14ac:dyDescent="0.25">
      <c r="C98" s="1"/>
      <c r="E98" s="1"/>
      <c r="F98" s="1"/>
      <c r="G98" s="1">
        <f t="shared" si="2"/>
        <v>0</v>
      </c>
    </row>
    <row r="99" spans="1:7" hidden="1" x14ac:dyDescent="0.25">
      <c r="C99" s="1"/>
      <c r="E99" s="1"/>
      <c r="F99" s="1"/>
      <c r="G99" s="1">
        <f t="shared" si="2"/>
        <v>0</v>
      </c>
    </row>
    <row r="100" spans="1:7" x14ac:dyDescent="0.25">
      <c r="A100" s="3" t="s">
        <v>3</v>
      </c>
      <c r="B100" s="3" t="s">
        <v>4</v>
      </c>
      <c r="C100" s="15" t="s">
        <v>5</v>
      </c>
    </row>
    <row r="101" spans="1:7" x14ac:dyDescent="0.25">
      <c r="A101" s="3" t="s">
        <v>8</v>
      </c>
      <c r="B101" s="3" t="s">
        <v>9</v>
      </c>
      <c r="C101" s="15" t="s">
        <v>5</v>
      </c>
    </row>
    <row r="102" spans="1:7" x14ac:dyDescent="0.25">
      <c r="A102" s="3" t="s">
        <v>3</v>
      </c>
      <c r="B102" s="3" t="s">
        <v>4</v>
      </c>
      <c r="C102" s="15" t="s">
        <v>11</v>
      </c>
    </row>
    <row r="103" spans="1:7" x14ac:dyDescent="0.25">
      <c r="A103" s="3" t="s">
        <v>8</v>
      </c>
      <c r="B103" s="3" t="s">
        <v>9</v>
      </c>
      <c r="C103" s="15" t="s">
        <v>11</v>
      </c>
    </row>
    <row r="104" spans="1:7" x14ac:dyDescent="0.25">
      <c r="C104" s="15"/>
    </row>
    <row r="105" spans="1:7" x14ac:dyDescent="0.25">
      <c r="A105" s="4" t="s">
        <v>3</v>
      </c>
      <c r="B105" s="4" t="s">
        <v>4</v>
      </c>
      <c r="C105" s="16" t="s">
        <v>18</v>
      </c>
    </row>
    <row r="106" spans="1:7" x14ac:dyDescent="0.25">
      <c r="A106" s="4" t="s">
        <v>8</v>
      </c>
      <c r="B106" s="4" t="s">
        <v>9</v>
      </c>
      <c r="C106" s="16" t="s">
        <v>18</v>
      </c>
    </row>
    <row r="107" spans="1:7" x14ac:dyDescent="0.25">
      <c r="A107" s="4" t="s">
        <v>3</v>
      </c>
      <c r="B107" s="4" t="s">
        <v>4</v>
      </c>
      <c r="C107" s="16" t="s">
        <v>18</v>
      </c>
    </row>
    <row r="108" spans="1:7" x14ac:dyDescent="0.25">
      <c r="A108" s="4" t="s">
        <v>8</v>
      </c>
      <c r="B108" s="4" t="s">
        <v>9</v>
      </c>
      <c r="C108" s="16" t="s">
        <v>18</v>
      </c>
    </row>
    <row r="109" spans="1:7" x14ac:dyDescent="0.25">
      <c r="A109" s="4" t="s">
        <v>3</v>
      </c>
      <c r="B109" s="4" t="s">
        <v>4</v>
      </c>
      <c r="C109" s="16" t="s">
        <v>18</v>
      </c>
    </row>
    <row r="110" spans="1:7" x14ac:dyDescent="0.25">
      <c r="A110" s="4" t="s">
        <v>8</v>
      </c>
      <c r="B110" s="4" t="s">
        <v>9</v>
      </c>
      <c r="C110" s="16" t="s">
        <v>18</v>
      </c>
    </row>
    <row r="111" spans="1:7" x14ac:dyDescent="0.25">
      <c r="A111" s="4" t="s">
        <v>3</v>
      </c>
      <c r="B111" s="4" t="s">
        <v>4</v>
      </c>
      <c r="C111" s="16" t="s">
        <v>18</v>
      </c>
    </row>
    <row r="112" spans="1:7" x14ac:dyDescent="0.25">
      <c r="A112" s="4" t="s">
        <v>8</v>
      </c>
      <c r="B112" s="4" t="s">
        <v>9</v>
      </c>
      <c r="C112" s="16" t="s">
        <v>18</v>
      </c>
    </row>
    <row r="113" spans="1:3" x14ac:dyDescent="0.25">
      <c r="A113" s="4" t="s">
        <v>3</v>
      </c>
      <c r="B113" s="4" t="s">
        <v>4</v>
      </c>
      <c r="C113" s="16" t="s">
        <v>18</v>
      </c>
    </row>
    <row r="114" spans="1:3" x14ac:dyDescent="0.25">
      <c r="A114" s="4" t="s">
        <v>8</v>
      </c>
      <c r="B114" s="4" t="s">
        <v>9</v>
      </c>
      <c r="C114" s="16" t="s">
        <v>18</v>
      </c>
    </row>
    <row r="115" spans="1:3" x14ac:dyDescent="0.25">
      <c r="A115" s="1">
        <v>2</v>
      </c>
      <c r="B115" s="1" t="s">
        <v>37</v>
      </c>
      <c r="C115" s="16" t="s">
        <v>18</v>
      </c>
    </row>
    <row r="116" spans="1:3" x14ac:dyDescent="0.25">
      <c r="A116" s="3" t="s">
        <v>3</v>
      </c>
      <c r="B116" s="3" t="s">
        <v>4</v>
      </c>
      <c r="C116" s="15" t="s">
        <v>31</v>
      </c>
    </row>
    <row r="117" spans="1:3" x14ac:dyDescent="0.25">
      <c r="A117" s="3" t="s">
        <v>3</v>
      </c>
      <c r="B117" s="3" t="s">
        <v>4</v>
      </c>
      <c r="C117" s="15" t="s">
        <v>31</v>
      </c>
    </row>
    <row r="118" spans="1:3" x14ac:dyDescent="0.25">
      <c r="A118" s="3" t="s">
        <v>6</v>
      </c>
      <c r="B118" s="3" t="s">
        <v>7</v>
      </c>
      <c r="C118" s="15" t="s">
        <v>31</v>
      </c>
    </row>
    <row r="119" spans="1:3" x14ac:dyDescent="0.25">
      <c r="A119" s="3" t="s">
        <v>3</v>
      </c>
      <c r="B119" s="3" t="s">
        <v>4</v>
      </c>
      <c r="C119" s="15" t="s">
        <v>31</v>
      </c>
    </row>
    <row r="120" spans="1:3" x14ac:dyDescent="0.25">
      <c r="A120" s="3" t="s">
        <v>6</v>
      </c>
      <c r="B120" s="3" t="s">
        <v>7</v>
      </c>
      <c r="C120" s="15" t="s">
        <v>31</v>
      </c>
    </row>
    <row r="121" spans="1:3" x14ac:dyDescent="0.25">
      <c r="A121" s="18">
        <v>1</v>
      </c>
      <c r="B121" s="18" t="s">
        <v>4</v>
      </c>
      <c r="C121" s="18" t="s">
        <v>31</v>
      </c>
    </row>
    <row r="122" spans="1:3" x14ac:dyDescent="0.25">
      <c r="A122" s="18" t="s">
        <v>6</v>
      </c>
      <c r="B122" s="18" t="s">
        <v>7</v>
      </c>
      <c r="C122" s="18" t="s">
        <v>31</v>
      </c>
    </row>
    <row r="123" spans="1:3" x14ac:dyDescent="0.25">
      <c r="A123" s="3" t="s">
        <v>3</v>
      </c>
      <c r="B123" s="3" t="s">
        <v>4</v>
      </c>
      <c r="C123" s="15" t="s">
        <v>31</v>
      </c>
    </row>
    <row r="124" spans="1:3" x14ac:dyDescent="0.25">
      <c r="A124" s="3" t="s">
        <v>6</v>
      </c>
      <c r="B124" s="3" t="s">
        <v>7</v>
      </c>
      <c r="C124" s="15" t="s">
        <v>31</v>
      </c>
    </row>
  </sheetData>
  <autoFilter ref="E5:G99" xr:uid="{DCE7758F-BE71-4A85-B3B6-A2E783A823AA}">
    <filterColumn colId="2">
      <filters>
        <filter val="1"/>
        <filter val="2"/>
        <filter val="3"/>
        <filter val="4"/>
        <filter val="5"/>
      </filters>
    </filterColumn>
  </autoFilter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31A9-DDA9-4D7F-BA0A-E7369FEB055E}">
  <sheetPr filterMode="1"/>
  <dimension ref="A1:I120"/>
  <sheetViews>
    <sheetView zoomScaleNormal="100" workbookViewId="0">
      <selection activeCell="H5" sqref="H5"/>
    </sheetView>
  </sheetViews>
  <sheetFormatPr defaultRowHeight="15" x14ac:dyDescent="0.25"/>
  <cols>
    <col min="1" max="1" width="14" style="1" customWidth="1"/>
    <col min="2" max="2" width="12" style="1" customWidth="1"/>
    <col min="3" max="3" width="7.42578125" customWidth="1"/>
    <col min="4" max="4" width="12.85546875" bestFit="1" customWidth="1"/>
    <col min="5" max="5" width="11.85546875" bestFit="1" customWidth="1"/>
    <col min="6" max="6" width="20" bestFit="1" customWidth="1"/>
    <col min="7" max="7" width="7.140625" customWidth="1"/>
    <col min="8" max="8" width="1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3" t="s">
        <v>14</v>
      </c>
      <c r="B2" s="3" t="s">
        <v>11</v>
      </c>
    </row>
    <row r="3" spans="1:9" x14ac:dyDescent="0.25">
      <c r="A3" s="3" t="s">
        <v>14</v>
      </c>
      <c r="B3" s="3" t="s">
        <v>11</v>
      </c>
    </row>
    <row r="5" spans="1:9" x14ac:dyDescent="0.25">
      <c r="D5" s="1" t="s">
        <v>0</v>
      </c>
      <c r="E5" s="1" t="s">
        <v>1</v>
      </c>
      <c r="F5" s="1" t="s">
        <v>13</v>
      </c>
      <c r="H5" s="5" t="s">
        <v>15</v>
      </c>
      <c r="I5" s="5" t="s">
        <v>16</v>
      </c>
    </row>
    <row r="6" spans="1:9" x14ac:dyDescent="0.25">
      <c r="D6" s="1" t="str" cm="1">
        <f t="array" ref="D6:E11">_xlfn.UNIQUE(_xlfn._xlws.FILTER(A2:B50000, A2:A50000&lt;&gt;""))</f>
        <v>Dim_Product</v>
      </c>
      <c r="E6" s="1" t="str">
        <v>14/12/2023</v>
      </c>
      <c r="F6" s="1">
        <f t="shared" ref="F6:F69" si="0">COUNTIFS(A:A,D6,B:B,E6)</f>
        <v>2</v>
      </c>
      <c r="H6" s="1" t="str" cm="1">
        <f t="array" ref="H6:H10">_xlfn.UNIQUE(_xlfn._xlws.FILTER(D6:D104, D6:D104&lt;&gt;""))</f>
        <v>Dim_Product</v>
      </c>
      <c r="I6" s="1">
        <f>COUNTIF(A:A,H6)</f>
        <v>5</v>
      </c>
    </row>
    <row r="7" spans="1:9" x14ac:dyDescent="0.25">
      <c r="D7" s="1" t="str">
        <v>Dim_Product</v>
      </c>
      <c r="E7" s="1" t="str">
        <v>19/12/2023</v>
      </c>
      <c r="F7" s="1">
        <f t="shared" si="0"/>
        <v>3</v>
      </c>
      <c r="H7" s="1" t="str">
        <v>Fact_Invoice</v>
      </c>
      <c r="I7" s="1">
        <f>COUNTIF(A:A,H7)</f>
        <v>7</v>
      </c>
    </row>
    <row r="8" spans="1:9" x14ac:dyDescent="0.25">
      <c r="D8" s="1" t="str">
        <v>Fact_Invoice</v>
      </c>
      <c r="E8" s="1" t="str">
        <v>19/12/2023</v>
      </c>
      <c r="F8" s="1">
        <f t="shared" si="0"/>
        <v>7</v>
      </c>
      <c r="H8" s="1" t="str">
        <v>Dim_Customer</v>
      </c>
      <c r="I8" s="1">
        <f>COUNTIF(A:A,H8)</f>
        <v>1</v>
      </c>
    </row>
    <row r="9" spans="1:9" x14ac:dyDescent="0.25">
      <c r="D9" s="1" t="str">
        <v>Dim_Customer</v>
      </c>
      <c r="E9" s="1" t="str">
        <v>19/12/2023</v>
      </c>
      <c r="F9" s="1">
        <f t="shared" si="0"/>
        <v>1</v>
      </c>
      <c r="H9" s="1" t="str">
        <v>Dim_Date</v>
      </c>
      <c r="I9" s="1">
        <f>COUNTIF(A:A,H9)</f>
        <v>1</v>
      </c>
    </row>
    <row r="10" spans="1:9" x14ac:dyDescent="0.25">
      <c r="D10" s="1" t="str">
        <v>Dim_Date</v>
      </c>
      <c r="E10" s="1" t="str">
        <v>19/12/2023</v>
      </c>
      <c r="F10" s="1">
        <f t="shared" si="0"/>
        <v>1</v>
      </c>
      <c r="H10" s="1" t="str">
        <v>Dim_Branch</v>
      </c>
      <c r="I10" s="1">
        <f>COUNTIF(A:A,H10)</f>
        <v>4</v>
      </c>
    </row>
    <row r="11" spans="1:9" ht="15.75" x14ac:dyDescent="0.25">
      <c r="D11" s="1" t="str">
        <v>Dim_Branch</v>
      </c>
      <c r="E11" s="1" t="str">
        <v>19/12/2023</v>
      </c>
      <c r="F11" s="1">
        <f t="shared" si="0"/>
        <v>4</v>
      </c>
      <c r="H11" s="11" t="s">
        <v>17</v>
      </c>
      <c r="I11" s="11">
        <f>SUBTOTAL(9,I6:I10)</f>
        <v>18</v>
      </c>
    </row>
    <row r="12" spans="1:9" hidden="1" x14ac:dyDescent="0.25">
      <c r="D12" s="1"/>
      <c r="E12" s="1"/>
      <c r="F12" s="1">
        <f t="shared" si="0"/>
        <v>0</v>
      </c>
    </row>
    <row r="13" spans="1:9" hidden="1" x14ac:dyDescent="0.25">
      <c r="D13" s="1"/>
      <c r="E13" s="1"/>
      <c r="F13" s="1">
        <f t="shared" si="0"/>
        <v>0</v>
      </c>
    </row>
    <row r="14" spans="1:9" hidden="1" x14ac:dyDescent="0.25">
      <c r="D14" s="1"/>
      <c r="E14" s="1"/>
      <c r="F14" s="1">
        <f t="shared" si="0"/>
        <v>0</v>
      </c>
    </row>
    <row r="15" spans="1:9" hidden="1" x14ac:dyDescent="0.25">
      <c r="D15" s="1"/>
      <c r="E15" s="1"/>
      <c r="F15" s="1">
        <f t="shared" si="0"/>
        <v>0</v>
      </c>
    </row>
    <row r="16" spans="1:9" hidden="1" x14ac:dyDescent="0.25">
      <c r="D16" s="1"/>
      <c r="E16" s="1"/>
      <c r="F16" s="1">
        <f t="shared" si="0"/>
        <v>0</v>
      </c>
    </row>
    <row r="17" spans="4:6" hidden="1" x14ac:dyDescent="0.25">
      <c r="D17" s="1"/>
      <c r="E17" s="1"/>
      <c r="F17" s="1">
        <f t="shared" si="0"/>
        <v>0</v>
      </c>
    </row>
    <row r="18" spans="4:6" hidden="1" x14ac:dyDescent="0.25">
      <c r="D18" s="1"/>
      <c r="E18" s="1"/>
      <c r="F18" s="1">
        <f t="shared" si="0"/>
        <v>0</v>
      </c>
    </row>
    <row r="19" spans="4:6" hidden="1" x14ac:dyDescent="0.25">
      <c r="D19" s="1"/>
      <c r="E19" s="1"/>
      <c r="F19" s="1">
        <f t="shared" si="0"/>
        <v>0</v>
      </c>
    </row>
    <row r="20" spans="4:6" hidden="1" x14ac:dyDescent="0.25">
      <c r="D20" s="1"/>
      <c r="E20" s="1"/>
      <c r="F20" s="1">
        <f t="shared" si="0"/>
        <v>0</v>
      </c>
    </row>
    <row r="21" spans="4:6" hidden="1" x14ac:dyDescent="0.25">
      <c r="D21" s="1"/>
      <c r="E21" s="1"/>
      <c r="F21" s="1">
        <f t="shared" si="0"/>
        <v>0</v>
      </c>
    </row>
    <row r="22" spans="4:6" hidden="1" x14ac:dyDescent="0.25">
      <c r="D22" s="1"/>
      <c r="E22" s="1"/>
      <c r="F22" s="1">
        <f t="shared" si="0"/>
        <v>0</v>
      </c>
    </row>
    <row r="23" spans="4:6" hidden="1" x14ac:dyDescent="0.25">
      <c r="D23" s="1"/>
      <c r="E23" s="1"/>
      <c r="F23" s="1">
        <f t="shared" si="0"/>
        <v>0</v>
      </c>
    </row>
    <row r="24" spans="4:6" hidden="1" x14ac:dyDescent="0.25">
      <c r="D24" s="1"/>
      <c r="E24" s="1"/>
      <c r="F24" s="1">
        <f t="shared" si="0"/>
        <v>0</v>
      </c>
    </row>
    <row r="25" spans="4:6" hidden="1" x14ac:dyDescent="0.25">
      <c r="D25" s="1"/>
      <c r="E25" s="1"/>
      <c r="F25" s="1">
        <f t="shared" si="0"/>
        <v>0</v>
      </c>
    </row>
    <row r="26" spans="4:6" hidden="1" x14ac:dyDescent="0.25">
      <c r="D26" s="1"/>
      <c r="E26" s="1"/>
      <c r="F26" s="1">
        <f t="shared" si="0"/>
        <v>0</v>
      </c>
    </row>
    <row r="27" spans="4:6" hidden="1" x14ac:dyDescent="0.25">
      <c r="D27" s="1"/>
      <c r="E27" s="1"/>
      <c r="F27" s="1">
        <f t="shared" si="0"/>
        <v>0</v>
      </c>
    </row>
    <row r="28" spans="4:6" hidden="1" x14ac:dyDescent="0.25">
      <c r="D28" s="1"/>
      <c r="E28" s="1"/>
      <c r="F28" s="1">
        <f t="shared" si="0"/>
        <v>0</v>
      </c>
    </row>
    <row r="29" spans="4:6" hidden="1" x14ac:dyDescent="0.25">
      <c r="D29" s="1"/>
      <c r="E29" s="1"/>
      <c r="F29" s="1">
        <f t="shared" si="0"/>
        <v>0</v>
      </c>
    </row>
    <row r="30" spans="4:6" hidden="1" x14ac:dyDescent="0.25">
      <c r="D30" s="1"/>
      <c r="E30" s="1"/>
      <c r="F30" s="1">
        <f t="shared" si="0"/>
        <v>0</v>
      </c>
    </row>
    <row r="31" spans="4:6" hidden="1" x14ac:dyDescent="0.25">
      <c r="D31" s="1"/>
      <c r="E31" s="1"/>
      <c r="F31" s="1">
        <f t="shared" si="0"/>
        <v>0</v>
      </c>
    </row>
    <row r="32" spans="4:6" hidden="1" x14ac:dyDescent="0.25">
      <c r="D32" s="1"/>
      <c r="E32" s="1"/>
      <c r="F32" s="1">
        <f t="shared" si="0"/>
        <v>0</v>
      </c>
    </row>
    <row r="33" spans="4:6" hidden="1" x14ac:dyDescent="0.25">
      <c r="D33" s="1"/>
      <c r="E33" s="1"/>
      <c r="F33" s="1">
        <f t="shared" si="0"/>
        <v>0</v>
      </c>
    </row>
    <row r="34" spans="4:6" hidden="1" x14ac:dyDescent="0.25">
      <c r="D34" s="1"/>
      <c r="E34" s="1"/>
      <c r="F34" s="1">
        <f t="shared" si="0"/>
        <v>0</v>
      </c>
    </row>
    <row r="35" spans="4:6" hidden="1" x14ac:dyDescent="0.25">
      <c r="D35" s="1"/>
      <c r="E35" s="1"/>
      <c r="F35" s="1">
        <f t="shared" si="0"/>
        <v>0</v>
      </c>
    </row>
    <row r="36" spans="4:6" hidden="1" x14ac:dyDescent="0.25">
      <c r="D36" s="1"/>
      <c r="E36" s="1"/>
      <c r="F36" s="1">
        <f t="shared" si="0"/>
        <v>0</v>
      </c>
    </row>
    <row r="37" spans="4:6" hidden="1" x14ac:dyDescent="0.25">
      <c r="D37" s="1"/>
      <c r="E37" s="1"/>
      <c r="F37" s="1">
        <f t="shared" si="0"/>
        <v>0</v>
      </c>
    </row>
    <row r="38" spans="4:6" hidden="1" x14ac:dyDescent="0.25">
      <c r="D38" s="1"/>
      <c r="E38" s="1"/>
      <c r="F38" s="1">
        <f t="shared" si="0"/>
        <v>0</v>
      </c>
    </row>
    <row r="39" spans="4:6" hidden="1" x14ac:dyDescent="0.25">
      <c r="D39" s="1"/>
      <c r="E39" s="1"/>
      <c r="F39" s="1">
        <f t="shared" si="0"/>
        <v>0</v>
      </c>
    </row>
    <row r="40" spans="4:6" hidden="1" x14ac:dyDescent="0.25">
      <c r="D40" s="1"/>
      <c r="E40" s="1"/>
      <c r="F40" s="1">
        <f t="shared" si="0"/>
        <v>0</v>
      </c>
    </row>
    <row r="41" spans="4:6" hidden="1" x14ac:dyDescent="0.25">
      <c r="D41" s="1"/>
      <c r="E41" s="1"/>
      <c r="F41" s="1">
        <f t="shared" si="0"/>
        <v>0</v>
      </c>
    </row>
    <row r="42" spans="4:6" hidden="1" x14ac:dyDescent="0.25">
      <c r="D42" s="1"/>
      <c r="E42" s="1"/>
      <c r="F42" s="1">
        <f t="shared" si="0"/>
        <v>0</v>
      </c>
    </row>
    <row r="43" spans="4:6" hidden="1" x14ac:dyDescent="0.25">
      <c r="D43" s="1"/>
      <c r="E43" s="1"/>
      <c r="F43" s="1">
        <f t="shared" si="0"/>
        <v>0</v>
      </c>
    </row>
    <row r="44" spans="4:6" hidden="1" x14ac:dyDescent="0.25">
      <c r="D44" s="1"/>
      <c r="E44" s="1"/>
      <c r="F44" s="1">
        <f t="shared" si="0"/>
        <v>0</v>
      </c>
    </row>
    <row r="45" spans="4:6" hidden="1" x14ac:dyDescent="0.25">
      <c r="D45" s="1"/>
      <c r="E45" s="1"/>
      <c r="F45" s="1">
        <f t="shared" si="0"/>
        <v>0</v>
      </c>
    </row>
    <row r="46" spans="4:6" hidden="1" x14ac:dyDescent="0.25">
      <c r="D46" s="1"/>
      <c r="E46" s="1"/>
      <c r="F46" s="1">
        <f t="shared" si="0"/>
        <v>0</v>
      </c>
    </row>
    <row r="47" spans="4:6" hidden="1" x14ac:dyDescent="0.25">
      <c r="D47" s="1"/>
      <c r="E47" s="1"/>
      <c r="F47" s="1">
        <f t="shared" si="0"/>
        <v>0</v>
      </c>
    </row>
    <row r="48" spans="4:6" hidden="1" x14ac:dyDescent="0.25">
      <c r="D48" s="1"/>
      <c r="E48" s="1"/>
      <c r="F48" s="1">
        <f t="shared" si="0"/>
        <v>0</v>
      </c>
    </row>
    <row r="49" spans="4:6" hidden="1" x14ac:dyDescent="0.25">
      <c r="D49" s="1"/>
      <c r="E49" s="1"/>
      <c r="F49" s="1">
        <f t="shared" si="0"/>
        <v>0</v>
      </c>
    </row>
    <row r="50" spans="4:6" hidden="1" x14ac:dyDescent="0.25">
      <c r="D50" s="1"/>
      <c r="E50" s="1"/>
      <c r="F50" s="1">
        <f t="shared" si="0"/>
        <v>0</v>
      </c>
    </row>
    <row r="51" spans="4:6" hidden="1" x14ac:dyDescent="0.25">
      <c r="D51" s="1"/>
      <c r="E51" s="1"/>
      <c r="F51" s="1">
        <f t="shared" si="0"/>
        <v>0</v>
      </c>
    </row>
    <row r="52" spans="4:6" hidden="1" x14ac:dyDescent="0.25">
      <c r="D52" s="1"/>
      <c r="E52" s="1"/>
      <c r="F52" s="1">
        <f t="shared" si="0"/>
        <v>0</v>
      </c>
    </row>
    <row r="53" spans="4:6" hidden="1" x14ac:dyDescent="0.25">
      <c r="D53" s="1"/>
      <c r="E53" s="1"/>
      <c r="F53" s="1">
        <f t="shared" si="0"/>
        <v>0</v>
      </c>
    </row>
    <row r="54" spans="4:6" hidden="1" x14ac:dyDescent="0.25">
      <c r="D54" s="1"/>
      <c r="E54" s="1"/>
      <c r="F54" s="1">
        <f t="shared" si="0"/>
        <v>0</v>
      </c>
    </row>
    <row r="55" spans="4:6" hidden="1" x14ac:dyDescent="0.25">
      <c r="D55" s="1"/>
      <c r="E55" s="1"/>
      <c r="F55" s="1">
        <f t="shared" si="0"/>
        <v>0</v>
      </c>
    </row>
    <row r="56" spans="4:6" hidden="1" x14ac:dyDescent="0.25">
      <c r="D56" s="1"/>
      <c r="E56" s="1"/>
      <c r="F56" s="1">
        <f t="shared" si="0"/>
        <v>0</v>
      </c>
    </row>
    <row r="57" spans="4:6" hidden="1" x14ac:dyDescent="0.25">
      <c r="D57" s="1"/>
      <c r="E57" s="1"/>
      <c r="F57" s="1">
        <f t="shared" si="0"/>
        <v>0</v>
      </c>
    </row>
    <row r="58" spans="4:6" hidden="1" x14ac:dyDescent="0.25">
      <c r="D58" s="1"/>
      <c r="E58" s="1"/>
      <c r="F58" s="1">
        <f t="shared" si="0"/>
        <v>0</v>
      </c>
    </row>
    <row r="59" spans="4:6" hidden="1" x14ac:dyDescent="0.25">
      <c r="D59" s="1"/>
      <c r="E59" s="1"/>
      <c r="F59" s="1">
        <f t="shared" si="0"/>
        <v>0</v>
      </c>
    </row>
    <row r="60" spans="4:6" hidden="1" x14ac:dyDescent="0.25">
      <c r="D60" s="1"/>
      <c r="E60" s="1"/>
      <c r="F60" s="1">
        <f t="shared" si="0"/>
        <v>0</v>
      </c>
    </row>
    <row r="61" spans="4:6" hidden="1" x14ac:dyDescent="0.25">
      <c r="D61" s="1"/>
      <c r="E61" s="1"/>
      <c r="F61" s="1">
        <f t="shared" si="0"/>
        <v>0</v>
      </c>
    </row>
    <row r="62" spans="4:6" hidden="1" x14ac:dyDescent="0.25">
      <c r="D62" s="1"/>
      <c r="E62" s="1"/>
      <c r="F62" s="1">
        <f t="shared" si="0"/>
        <v>0</v>
      </c>
    </row>
    <row r="63" spans="4:6" hidden="1" x14ac:dyDescent="0.25">
      <c r="D63" s="1"/>
      <c r="E63" s="1"/>
      <c r="F63" s="1">
        <f t="shared" si="0"/>
        <v>0</v>
      </c>
    </row>
    <row r="64" spans="4:6" hidden="1" x14ac:dyDescent="0.25">
      <c r="D64" s="1"/>
      <c r="E64" s="1"/>
      <c r="F64" s="1">
        <f t="shared" si="0"/>
        <v>0</v>
      </c>
    </row>
    <row r="65" spans="4:6" hidden="1" x14ac:dyDescent="0.25">
      <c r="D65" s="1"/>
      <c r="E65" s="1"/>
      <c r="F65" s="1">
        <f t="shared" si="0"/>
        <v>0</v>
      </c>
    </row>
    <row r="66" spans="4:6" hidden="1" x14ac:dyDescent="0.25">
      <c r="D66" s="1"/>
      <c r="E66" s="1"/>
      <c r="F66" s="1">
        <f t="shared" si="0"/>
        <v>0</v>
      </c>
    </row>
    <row r="67" spans="4:6" hidden="1" x14ac:dyDescent="0.25">
      <c r="D67" s="1"/>
      <c r="E67" s="1"/>
      <c r="F67" s="1">
        <f t="shared" si="0"/>
        <v>0</v>
      </c>
    </row>
    <row r="68" spans="4:6" hidden="1" x14ac:dyDescent="0.25">
      <c r="D68" s="1"/>
      <c r="E68" s="1"/>
      <c r="F68" s="1">
        <f t="shared" si="0"/>
        <v>0</v>
      </c>
    </row>
    <row r="69" spans="4:6" hidden="1" x14ac:dyDescent="0.25">
      <c r="D69" s="1"/>
      <c r="E69" s="1"/>
      <c r="F69" s="1">
        <f t="shared" si="0"/>
        <v>0</v>
      </c>
    </row>
    <row r="70" spans="4:6" hidden="1" x14ac:dyDescent="0.25">
      <c r="D70" s="1"/>
      <c r="E70" s="1"/>
      <c r="F70" s="1">
        <f t="shared" ref="F70:F104" si="1">COUNTIFS(A:A,D70,B:B,E70)</f>
        <v>0</v>
      </c>
    </row>
    <row r="71" spans="4:6" hidden="1" x14ac:dyDescent="0.25">
      <c r="D71" s="1"/>
      <c r="E71" s="1"/>
      <c r="F71" s="1">
        <f t="shared" si="1"/>
        <v>0</v>
      </c>
    </row>
    <row r="72" spans="4:6" hidden="1" x14ac:dyDescent="0.25">
      <c r="D72" s="1"/>
      <c r="E72" s="1"/>
      <c r="F72" s="1">
        <f t="shared" si="1"/>
        <v>0</v>
      </c>
    </row>
    <row r="73" spans="4:6" hidden="1" x14ac:dyDescent="0.25">
      <c r="D73" s="1"/>
      <c r="E73" s="1"/>
      <c r="F73" s="1">
        <f t="shared" si="1"/>
        <v>0</v>
      </c>
    </row>
    <row r="74" spans="4:6" hidden="1" x14ac:dyDescent="0.25">
      <c r="D74" s="1"/>
      <c r="E74" s="1"/>
      <c r="F74" s="1">
        <f t="shared" si="1"/>
        <v>0</v>
      </c>
    </row>
    <row r="75" spans="4:6" hidden="1" x14ac:dyDescent="0.25">
      <c r="D75" s="1"/>
      <c r="E75" s="1"/>
      <c r="F75" s="1">
        <f t="shared" si="1"/>
        <v>0</v>
      </c>
    </row>
    <row r="76" spans="4:6" hidden="1" x14ac:dyDescent="0.25">
      <c r="D76" s="1"/>
      <c r="E76" s="1"/>
      <c r="F76" s="1">
        <f t="shared" si="1"/>
        <v>0</v>
      </c>
    </row>
    <row r="77" spans="4:6" hidden="1" x14ac:dyDescent="0.25">
      <c r="D77" s="1"/>
      <c r="E77" s="1"/>
      <c r="F77" s="1">
        <f t="shared" si="1"/>
        <v>0</v>
      </c>
    </row>
    <row r="78" spans="4:6" hidden="1" x14ac:dyDescent="0.25">
      <c r="D78" s="1"/>
      <c r="E78" s="1"/>
      <c r="F78" s="1">
        <f t="shared" si="1"/>
        <v>0</v>
      </c>
    </row>
    <row r="79" spans="4:6" hidden="1" x14ac:dyDescent="0.25">
      <c r="D79" s="1"/>
      <c r="E79" s="1"/>
      <c r="F79" s="1">
        <f t="shared" si="1"/>
        <v>0</v>
      </c>
    </row>
    <row r="80" spans="4:6" hidden="1" x14ac:dyDescent="0.25">
      <c r="D80" s="1"/>
      <c r="E80" s="1"/>
      <c r="F80" s="1">
        <f t="shared" si="1"/>
        <v>0</v>
      </c>
    </row>
    <row r="81" spans="4:6" hidden="1" x14ac:dyDescent="0.25">
      <c r="D81" s="1"/>
      <c r="E81" s="1"/>
      <c r="F81" s="1">
        <f t="shared" si="1"/>
        <v>0</v>
      </c>
    </row>
    <row r="82" spans="4:6" hidden="1" x14ac:dyDescent="0.25">
      <c r="D82" s="1"/>
      <c r="E82" s="1"/>
      <c r="F82" s="1">
        <f t="shared" si="1"/>
        <v>0</v>
      </c>
    </row>
    <row r="83" spans="4:6" hidden="1" x14ac:dyDescent="0.25">
      <c r="D83" s="1"/>
      <c r="E83" s="1"/>
      <c r="F83" s="1">
        <f t="shared" si="1"/>
        <v>0</v>
      </c>
    </row>
    <row r="84" spans="4:6" hidden="1" x14ac:dyDescent="0.25">
      <c r="D84" s="1"/>
      <c r="E84" s="1"/>
      <c r="F84" s="1">
        <f t="shared" si="1"/>
        <v>0</v>
      </c>
    </row>
    <row r="85" spans="4:6" hidden="1" x14ac:dyDescent="0.25">
      <c r="D85" s="1"/>
      <c r="E85" s="1"/>
      <c r="F85" s="1">
        <f t="shared" si="1"/>
        <v>0</v>
      </c>
    </row>
    <row r="86" spans="4:6" hidden="1" x14ac:dyDescent="0.25">
      <c r="D86" s="1"/>
      <c r="E86" s="1"/>
      <c r="F86" s="1">
        <f t="shared" si="1"/>
        <v>0</v>
      </c>
    </row>
    <row r="87" spans="4:6" hidden="1" x14ac:dyDescent="0.25">
      <c r="D87" s="1"/>
      <c r="E87" s="1"/>
      <c r="F87" s="1">
        <f t="shared" si="1"/>
        <v>0</v>
      </c>
    </row>
    <row r="88" spans="4:6" hidden="1" x14ac:dyDescent="0.25">
      <c r="D88" s="1"/>
      <c r="E88" s="1"/>
      <c r="F88" s="1">
        <f t="shared" si="1"/>
        <v>0</v>
      </c>
    </row>
    <row r="89" spans="4:6" hidden="1" x14ac:dyDescent="0.25">
      <c r="D89" s="1"/>
      <c r="E89" s="1"/>
      <c r="F89" s="1">
        <f t="shared" si="1"/>
        <v>0</v>
      </c>
    </row>
    <row r="90" spans="4:6" hidden="1" x14ac:dyDescent="0.25">
      <c r="D90" s="1"/>
      <c r="E90" s="1"/>
      <c r="F90" s="1">
        <f t="shared" si="1"/>
        <v>0</v>
      </c>
    </row>
    <row r="91" spans="4:6" hidden="1" x14ac:dyDescent="0.25">
      <c r="D91" s="1"/>
      <c r="E91" s="1"/>
      <c r="F91" s="1">
        <f t="shared" si="1"/>
        <v>0</v>
      </c>
    </row>
    <row r="92" spans="4:6" hidden="1" x14ac:dyDescent="0.25">
      <c r="D92" s="1"/>
      <c r="E92" s="1"/>
      <c r="F92" s="1">
        <f t="shared" si="1"/>
        <v>0</v>
      </c>
    </row>
    <row r="93" spans="4:6" hidden="1" x14ac:dyDescent="0.25">
      <c r="D93" s="1"/>
      <c r="E93" s="1"/>
      <c r="F93" s="1">
        <f t="shared" si="1"/>
        <v>0</v>
      </c>
    </row>
    <row r="94" spans="4:6" hidden="1" x14ac:dyDescent="0.25">
      <c r="D94" s="1"/>
      <c r="E94" s="1"/>
      <c r="F94" s="1">
        <f t="shared" si="1"/>
        <v>0</v>
      </c>
    </row>
    <row r="95" spans="4:6" hidden="1" x14ac:dyDescent="0.25">
      <c r="D95" s="1"/>
      <c r="E95" s="1"/>
      <c r="F95" s="1">
        <f t="shared" si="1"/>
        <v>0</v>
      </c>
    </row>
    <row r="96" spans="4:6" hidden="1" x14ac:dyDescent="0.25">
      <c r="D96" s="1"/>
      <c r="E96" s="1"/>
      <c r="F96" s="1">
        <f t="shared" si="1"/>
        <v>0</v>
      </c>
    </row>
    <row r="97" spans="1:6" hidden="1" x14ac:dyDescent="0.25">
      <c r="D97" s="1"/>
      <c r="E97" s="1"/>
      <c r="F97" s="1">
        <f t="shared" si="1"/>
        <v>0</v>
      </c>
    </row>
    <row r="98" spans="1:6" hidden="1" x14ac:dyDescent="0.25">
      <c r="D98" s="1"/>
      <c r="E98" s="1"/>
      <c r="F98" s="1">
        <f t="shared" si="1"/>
        <v>0</v>
      </c>
    </row>
    <row r="99" spans="1:6" hidden="1" x14ac:dyDescent="0.25">
      <c r="D99" s="1"/>
      <c r="E99" s="1"/>
      <c r="F99" s="1">
        <f t="shared" si="1"/>
        <v>0</v>
      </c>
    </row>
    <row r="100" spans="1:6" hidden="1" x14ac:dyDescent="0.25">
      <c r="D100" s="1"/>
      <c r="E100" s="1"/>
      <c r="F100" s="1">
        <f t="shared" si="1"/>
        <v>0</v>
      </c>
    </row>
    <row r="101" spans="1:6" hidden="1" x14ac:dyDescent="0.25">
      <c r="D101" s="1"/>
      <c r="E101" s="1"/>
      <c r="F101" s="1">
        <f t="shared" si="1"/>
        <v>0</v>
      </c>
    </row>
    <row r="102" spans="1:6" hidden="1" x14ac:dyDescent="0.25">
      <c r="D102" s="1"/>
      <c r="E102" s="1"/>
      <c r="F102" s="1">
        <f t="shared" si="1"/>
        <v>0</v>
      </c>
    </row>
    <row r="103" spans="1:6" hidden="1" x14ac:dyDescent="0.25">
      <c r="D103" s="1"/>
      <c r="E103" s="1"/>
      <c r="F103" s="1">
        <f t="shared" si="1"/>
        <v>0</v>
      </c>
    </row>
    <row r="104" spans="1:6" hidden="1" x14ac:dyDescent="0.25">
      <c r="D104" s="1"/>
      <c r="E104" s="1"/>
      <c r="F104" s="1">
        <f t="shared" si="1"/>
        <v>0</v>
      </c>
    </row>
    <row r="105" spans="1:6" x14ac:dyDescent="0.25">
      <c r="A105" s="10" t="s">
        <v>14</v>
      </c>
      <c r="B105" s="10" t="s">
        <v>31</v>
      </c>
    </row>
    <row r="106" spans="1:6" x14ac:dyDescent="0.25">
      <c r="A106" s="10" t="s">
        <v>33</v>
      </c>
      <c r="B106" s="10" t="s">
        <v>31</v>
      </c>
    </row>
    <row r="107" spans="1:6" x14ac:dyDescent="0.25">
      <c r="A107" s="3" t="s">
        <v>14</v>
      </c>
      <c r="B107" s="3" t="s">
        <v>31</v>
      </c>
    </row>
    <row r="108" spans="1:6" x14ac:dyDescent="0.25">
      <c r="A108" s="3" t="s">
        <v>33</v>
      </c>
      <c r="B108" s="3" t="s">
        <v>31</v>
      </c>
    </row>
    <row r="109" spans="1:6" x14ac:dyDescent="0.25">
      <c r="A109" s="3" t="s">
        <v>14</v>
      </c>
      <c r="B109" s="3" t="s">
        <v>31</v>
      </c>
    </row>
    <row r="110" spans="1:6" x14ac:dyDescent="0.25">
      <c r="A110" s="3" t="s">
        <v>33</v>
      </c>
      <c r="B110" s="3" t="s">
        <v>31</v>
      </c>
    </row>
    <row r="111" spans="1:6" x14ac:dyDescent="0.25">
      <c r="A111" s="3" t="s">
        <v>33</v>
      </c>
      <c r="B111" s="3" t="s">
        <v>31</v>
      </c>
    </row>
    <row r="112" spans="1:6" x14ac:dyDescent="0.25">
      <c r="A112" s="3" t="s">
        <v>33</v>
      </c>
      <c r="B112" s="3" t="s">
        <v>31</v>
      </c>
    </row>
    <row r="113" spans="1:2" x14ac:dyDescent="0.25">
      <c r="A113" s="3" t="s">
        <v>33</v>
      </c>
      <c r="B113" s="3" t="s">
        <v>31</v>
      </c>
    </row>
    <row r="114" spans="1:2" x14ac:dyDescent="0.25">
      <c r="A114" s="1" t="s">
        <v>34</v>
      </c>
      <c r="B114" s="3" t="s">
        <v>31</v>
      </c>
    </row>
    <row r="115" spans="1:2" x14ac:dyDescent="0.25">
      <c r="A115" s="1" t="s">
        <v>35</v>
      </c>
      <c r="B115" s="3" t="s">
        <v>31</v>
      </c>
    </row>
    <row r="116" spans="1:2" x14ac:dyDescent="0.25">
      <c r="A116" s="1" t="s">
        <v>36</v>
      </c>
      <c r="B116" s="3" t="s">
        <v>31</v>
      </c>
    </row>
    <row r="117" spans="1:2" x14ac:dyDescent="0.25">
      <c r="A117" s="3" t="s">
        <v>36</v>
      </c>
      <c r="B117" s="3" t="s">
        <v>31</v>
      </c>
    </row>
    <row r="118" spans="1:2" x14ac:dyDescent="0.25">
      <c r="A118" s="3" t="s">
        <v>36</v>
      </c>
      <c r="B118" s="3" t="s">
        <v>31</v>
      </c>
    </row>
    <row r="119" spans="1:2" x14ac:dyDescent="0.25">
      <c r="A119" s="3" t="s">
        <v>36</v>
      </c>
      <c r="B119" s="3" t="s">
        <v>31</v>
      </c>
    </row>
    <row r="120" spans="1:2" x14ac:dyDescent="0.25">
      <c r="A120" s="3" t="s">
        <v>33</v>
      </c>
      <c r="B120" s="3" t="s">
        <v>31</v>
      </c>
    </row>
  </sheetData>
  <autoFilter ref="D5:F104" xr:uid="{CF2631A9-DDA9-4D7F-BA0A-E7369FEB055E}">
    <filterColumn colId="2">
      <customFilters>
        <customFilter operator="greaterThan" val="0"/>
      </custom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87B5C00-61BE-48C8-A352-0EC1865E0C75}">
  <sheetPr filterMode="1"/>
  <dimension ref="A1:J163"/>
  <sheetViews>
    <sheetView topLeftCell="A4" workbookViewId="0" rightToLeft="false">
      <selection activeCell="I12" sqref="I12"/>
    </sheetView>
  </sheetViews>
  <sheetFormatPr defaultRowHeight="15" x14ac:dyDescent="0.25"/>
  <cols>
    <col min="1" max="1" width="22.7109375" style="1" bestFit="1" customWidth="1"/>
    <col min="2" max="2" width="12.7109375" style="1" customWidth="1"/>
    <col min="3" max="3" width="9.140625" style="7"/>
    <col min="5" max="5" width="22.7109375" bestFit="1" customWidth="1"/>
    <col min="6" max="6" width="10.7109375" bestFit="1" customWidth="1"/>
    <col min="7" max="7" width="19" bestFit="1" customWidth="1"/>
    <col min="9" max="9" width="22.7109375" bestFit="1" customWidth="1"/>
    <col min="10" max="10" width="11.7109375" customWidth="1"/>
  </cols>
  <sheetData>
    <row spans="1:10" x14ac:dyDescent="0.25" outlineLevel="0" r="1">
      <c r="A1" s="1" t="s">
        <v>19</v>
      </c>
      <c r="B1" s="1" t="s">
        <v>1</v>
      </c>
      <c r="C1" s="7" t="s">
        <v>20</v>
      </c>
      <c r="E1" s="19"/>
      <c r="F1" s="19"/>
      <c r="G1" s="19"/>
      <c r="I1" s="19"/>
      <c r="J1" s="19"/>
    </row>
    <row spans="1:10" x14ac:dyDescent="0.25" outlineLevel="0" r="2">
      <c r="A2" s="3" t="s">
        <v>21</v>
      </c>
      <c r="B2" s="3" t="s">
        <v>18</v>
      </c>
      <c r="C2" s="10">
        <v>1016</v>
      </c>
      <c r="E2" s="19"/>
      <c r="F2" s="19"/>
      <c r="G2" s="19"/>
      <c r="I2" s="19"/>
      <c r="J2" s="19"/>
    </row>
    <row spans="1:10" x14ac:dyDescent="0.25" outlineLevel="0" r="3">
      <c r="A3" s="3" t="s">
        <v>22</v>
      </c>
      <c r="B3" s="3" t="s">
        <v>18</v>
      </c>
      <c r="C3" s="10">
        <v>3</v>
      </c>
      <c r="E3" s="20"/>
      <c r="F3" s="20"/>
      <c r="G3" s="20"/>
      <c r="I3" s="20"/>
      <c r="J3" s="20"/>
    </row>
    <row spans="1:10" x14ac:dyDescent="0.25" outlineLevel="0" r="4">
      <c r="A4" s="3" t="s">
        <v>23</v>
      </c>
      <c r="B4" s="3" t="s">
        <v>18</v>
      </c>
      <c r="C4" s="10">
        <v>943</v>
      </c>
      <c r="E4" s="1" t="s">
        <v>19</v>
      </c>
      <c r="F4" s="1" t="s">
        <v>1</v>
      </c>
      <c r="G4" s="1" t="s">
        <v>32</v>
      </c>
      <c r="I4" s="5" t="s">
        <v>19</v>
      </c>
      <c r="J4" s="5" t="s">
        <v>16</v>
      </c>
    </row>
    <row spans="1:10" x14ac:dyDescent="0.25" outlineLevel="0" r="5">
      <c r="A5" s="3" t="s">
        <v>24</v>
      </c>
      <c r="B5" s="3" t="s">
        <v>18</v>
      </c>
      <c r="C5" s="10">
        <v>6</v>
      </c>
      <c r="E5" s="1" t="str" cm="1">
        <f t="array" ref="E5:F12">_xlfn.UNIQUE(_xlfn._xlws.FILTER(A2:B49993, B2:B49993&lt;&gt;""))</f>
        <v>Load Stage Supermarket</v>
      </c>
      <c r="F5" s="1" t="str">
        <v>18/12/2023</v>
      </c>
      <c r="G5" s="6">
        <f>SUMIFS(C1:C494,A1:A494,E5,B1:B494,F5)</f>
        <v>4064</v>
      </c>
      <c r="I5" s="1" t="str" cm="1">
        <f t="array" ref="I5:I8">_xlfn.UNIQUE(_xlfn._xlws.FILTER(E5:E97, E5:E97&lt;&gt;""))</f>
        <v>Load Stage Supermarket</v>
      </c>
      <c r="J5" s="6">
        <f>SUMIF(E5:E5101,I5,G5:G5101)</f>
        <v>12192</v>
      </c>
    </row>
    <row spans="1:10" x14ac:dyDescent="0.25" outlineLevel="0" r="6">
      <c r="A6" s="3" t="s">
        <v>21</v>
      </c>
      <c r="B6" s="3" t="s">
        <v>18</v>
      </c>
      <c r="C6" s="10">
        <v>1016</v>
      </c>
      <c r="E6" s="1" t="str">
        <v>Load Stage Branch</v>
      </c>
      <c r="F6" s="1" t="str">
        <v>18/12/2023</v>
      </c>
      <c r="G6" s="6">
        <f>SUMIFS(C2:C495,A2:A495,E6,B2:B495,F6)</f>
        <v>12</v>
      </c>
      <c r="I6" s="1" t="str">
        <v>Load Stage Branch</v>
      </c>
      <c r="J6" s="6">
        <f>SUMIF(E5:E5102,I6,G5:G5102)</f>
        <v>51</v>
      </c>
    </row>
    <row spans="1:10" x14ac:dyDescent="0.25" outlineLevel="0" r="7">
      <c r="A7" s="3" t="s">
        <v>22</v>
      </c>
      <c r="B7" s="3" t="s">
        <v>18</v>
      </c>
      <c r="C7" s="10">
        <v>3</v>
      </c>
      <c r="E7" s="1" t="str">
        <v>Load Stage Product</v>
      </c>
      <c r="F7" s="1" t="str">
        <v>18/12/2023</v>
      </c>
      <c r="G7" s="6">
        <f t="shared" ref="G7:G38" si="0">SUMIFS(C:C,A:A,E7,B:B,F7)</f>
        <v>3772</v>
      </c>
      <c r="I7" s="1" t="str">
        <v>Load Stage Product</v>
      </c>
      <c r="J7" s="6">
        <f>SUMIF(E7:E5103,I7,G7:G5103)</f>
        <v>16031</v>
      </c>
    </row>
    <row spans="1:10" x14ac:dyDescent="0.25" outlineLevel="0" r="8">
      <c r="A8" s="3" t="s">
        <v>23</v>
      </c>
      <c r="B8" s="3" t="s">
        <v>18</v>
      </c>
      <c r="C8" s="10">
        <v>943</v>
      </c>
      <c r="E8" s="1" t="str">
        <v>Load Stage ProductLine</v>
      </c>
      <c r="F8" s="1" t="str">
        <v>18/12/2023</v>
      </c>
      <c r="G8" s="6">
        <f t="shared" si="0"/>
        <v>24</v>
      </c>
      <c r="I8" s="1" t="str">
        <v>Load Stage ProductLine</v>
      </c>
      <c r="J8" s="6">
        <f>SUMIF(E8:E5104,I8,G8:G5104)</f>
        <v>78</v>
      </c>
    </row>
    <row spans="1:10" ht="15.75" x14ac:dyDescent="0.25" outlineLevel="0" r="9">
      <c r="A9" s="3" t="s">
        <v>24</v>
      </c>
      <c r="B9" s="3" t="s">
        <v>18</v>
      </c>
      <c r="C9" s="10">
        <v>6</v>
      </c>
      <c r="E9" s="1" t="str">
        <v>Load Stage Supermarket</v>
      </c>
      <c r="F9" s="1" t="str">
        <v>19/12/2023</v>
      </c>
      <c r="G9" s="6">
        <f t="shared" si="0"/>
        <v>8128</v>
      </c>
      <c r="I9" s="11" t="s">
        <v>16</v>
      </c>
      <c r="J9" s="11">
        <f>SUBTOTAL(9,J5:J8)</f>
        <v>28352</v>
      </c>
    </row>
    <row spans="1:10" x14ac:dyDescent="0.25" outlineLevel="0" r="10">
      <c r="E10" s="1" t="str">
        <v>Load Stage Branch</v>
      </c>
      <c r="F10" s="1" t="str">
        <v>19/12/2023</v>
      </c>
      <c r="G10" s="6">
        <f t="shared" si="0"/>
        <v>39</v>
      </c>
    </row>
    <row spans="1:10" x14ac:dyDescent="0.25" outlineLevel="0" r="11">
      <c r="E11" s="1" t="str">
        <v>Load Stage Product</v>
      </c>
      <c r="F11" s="1" t="str">
        <v>19/12/2023</v>
      </c>
      <c r="G11" s="6">
        <f t="shared" si="0"/>
        <v>12259</v>
      </c>
    </row>
    <row spans="1:10" x14ac:dyDescent="0.25" outlineLevel="0" r="12">
      <c r="E12" s="1" t="str">
        <v>Load Stage ProductLine</v>
      </c>
      <c r="F12" s="1" t="str">
        <v>19/12/2023</v>
      </c>
      <c r="G12" s="6">
        <f t="shared" si="0"/>
        <v>54</v>
      </c>
    </row>
    <row spans="1:10" hidden="1" x14ac:dyDescent="0.25" outlineLevel="0" r="13">
      <c r="C13" s="1"/>
      <c r="E13" s="1"/>
      <c r="F13" s="1"/>
      <c r="G13" s="6">
        <f t="shared" si="0"/>
        <v>0</v>
      </c>
    </row>
    <row spans="1:10" hidden="1" x14ac:dyDescent="0.25" outlineLevel="0" r="14">
      <c r="C14" s="1"/>
      <c r="E14" s="1"/>
      <c r="F14" s="1"/>
      <c r="G14" s="6">
        <f t="shared" si="0"/>
        <v>0</v>
      </c>
    </row>
    <row spans="1:10" hidden="1" x14ac:dyDescent="0.25" outlineLevel="0" r="15">
      <c r="C15" s="1"/>
      <c r="E15" s="1"/>
      <c r="F15" s="1"/>
      <c r="G15" s="6">
        <f t="shared" si="0"/>
        <v>0</v>
      </c>
    </row>
    <row spans="1:10" hidden="1" x14ac:dyDescent="0.25" outlineLevel="0" r="16">
      <c r="C16" s="1"/>
      <c r="E16" s="1"/>
      <c r="F16" s="1"/>
      <c r="G16" s="6">
        <f t="shared" si="0"/>
        <v>0</v>
      </c>
    </row>
    <row spans="3:7" hidden="1" x14ac:dyDescent="0.25" outlineLevel="0" r="17">
      <c r="C17" s="1"/>
      <c r="E17" s="1"/>
      <c r="F17" s="1"/>
      <c r="G17" s="6">
        <f t="shared" si="0"/>
        <v>0</v>
      </c>
    </row>
    <row spans="3:7" hidden="1" x14ac:dyDescent="0.25" outlineLevel="0" r="18">
      <c r="C18" s="1"/>
      <c r="E18" s="1"/>
      <c r="F18" s="1"/>
      <c r="G18" s="6">
        <f t="shared" si="0"/>
        <v>0</v>
      </c>
    </row>
    <row spans="3:7" hidden="1" x14ac:dyDescent="0.25" outlineLevel="0" r="19">
      <c r="C19" s="1"/>
      <c r="E19" s="1"/>
      <c r="F19" s="1"/>
      <c r="G19" s="6">
        <f t="shared" si="0"/>
        <v>0</v>
      </c>
    </row>
    <row spans="3:7" hidden="1" x14ac:dyDescent="0.25" outlineLevel="0" r="20">
      <c r="C20" s="1"/>
      <c r="E20" s="1"/>
      <c r="F20" s="1"/>
      <c r="G20" s="6">
        <f t="shared" si="0"/>
        <v>0</v>
      </c>
    </row>
    <row spans="3:7" hidden="1" x14ac:dyDescent="0.25" outlineLevel="0" r="21">
      <c r="C21" s="1"/>
      <c r="E21" s="1"/>
      <c r="F21" s="1"/>
      <c r="G21" s="6">
        <f t="shared" si="0"/>
        <v>0</v>
      </c>
    </row>
    <row spans="3:7" hidden="1" x14ac:dyDescent="0.25" outlineLevel="0" r="22">
      <c r="C22" s="1"/>
      <c r="E22" s="1"/>
      <c r="F22" s="1"/>
      <c r="G22" s="6">
        <f t="shared" si="0"/>
        <v>0</v>
      </c>
    </row>
    <row spans="3:7" hidden="1" x14ac:dyDescent="0.25" outlineLevel="0" r="23">
      <c r="C23" s="1"/>
      <c r="E23" s="1"/>
      <c r="F23" s="1"/>
      <c r="G23" s="6">
        <f t="shared" si="0"/>
        <v>0</v>
      </c>
    </row>
    <row spans="3:7" hidden="1" x14ac:dyDescent="0.25" outlineLevel="0" r="24">
      <c r="C24" s="1"/>
      <c r="E24" s="1"/>
      <c r="F24" s="1"/>
      <c r="G24" s="6">
        <f t="shared" si="0"/>
        <v>0</v>
      </c>
    </row>
    <row spans="3:7" hidden="1" x14ac:dyDescent="0.25" outlineLevel="0" r="25">
      <c r="C25" s="1"/>
      <c r="E25" s="1"/>
      <c r="F25" s="1"/>
      <c r="G25" s="6">
        <f t="shared" si="0"/>
        <v>0</v>
      </c>
    </row>
    <row spans="3:7" hidden="1" x14ac:dyDescent="0.25" outlineLevel="0" r="26">
      <c r="C26" s="1"/>
      <c r="E26" s="1"/>
      <c r="F26" s="1"/>
      <c r="G26" s="6">
        <f t="shared" si="0"/>
        <v>0</v>
      </c>
    </row>
    <row spans="3:7" hidden="1" x14ac:dyDescent="0.25" outlineLevel="0" r="27">
      <c r="C27" s="1"/>
      <c r="E27" s="1"/>
      <c r="F27" s="1"/>
      <c r="G27" s="6">
        <f t="shared" si="0"/>
        <v>0</v>
      </c>
    </row>
    <row spans="3:7" hidden="1" x14ac:dyDescent="0.25" outlineLevel="0" r="28">
      <c r="C28" s="1"/>
      <c r="E28" s="1"/>
      <c r="F28" s="1"/>
      <c r="G28" s="6">
        <f t="shared" si="0"/>
        <v>0</v>
      </c>
    </row>
    <row spans="3:7" hidden="1" x14ac:dyDescent="0.25" outlineLevel="0" r="29">
      <c r="C29" s="1"/>
      <c r="E29" s="1"/>
      <c r="F29" s="1"/>
      <c r="G29" s="6">
        <f t="shared" si="0"/>
        <v>0</v>
      </c>
    </row>
    <row spans="3:7" hidden="1" x14ac:dyDescent="0.25" outlineLevel="0" r="30">
      <c r="C30" s="1"/>
      <c r="E30" s="1"/>
      <c r="F30" s="1"/>
      <c r="G30" s="6">
        <f t="shared" si="0"/>
        <v>0</v>
      </c>
    </row>
    <row spans="3:7" hidden="1" x14ac:dyDescent="0.25" outlineLevel="0" r="31">
      <c r="C31" s="1"/>
      <c r="E31" s="1"/>
      <c r="F31" s="1"/>
      <c r="G31" s="6">
        <f t="shared" si="0"/>
        <v>0</v>
      </c>
    </row>
    <row spans="3:7" hidden="1" x14ac:dyDescent="0.25" outlineLevel="0" r="32">
      <c r="C32" s="1"/>
      <c r="E32" s="1"/>
      <c r="F32" s="1"/>
      <c r="G32" s="6">
        <f t="shared" si="0"/>
        <v>0</v>
      </c>
    </row>
    <row spans="3:7" hidden="1" x14ac:dyDescent="0.25" outlineLevel="0" r="33">
      <c r="C33" s="1"/>
      <c r="E33" s="1"/>
      <c r="F33" s="1"/>
      <c r="G33" s="6">
        <f t="shared" si="0"/>
        <v>0</v>
      </c>
    </row>
    <row spans="3:7" hidden="1" x14ac:dyDescent="0.25" outlineLevel="0" r="34">
      <c r="C34" s="1"/>
      <c r="E34" s="1"/>
      <c r="F34" s="1"/>
      <c r="G34" s="6">
        <f t="shared" si="0"/>
        <v>0</v>
      </c>
    </row>
    <row spans="3:7" hidden="1" x14ac:dyDescent="0.25" outlineLevel="0" r="35">
      <c r="C35" s="1"/>
      <c r="E35" s="1"/>
      <c r="F35" s="1"/>
      <c r="G35" s="6">
        <f t="shared" si="0"/>
        <v>0</v>
      </c>
    </row>
    <row spans="3:7" hidden="1" x14ac:dyDescent="0.25" outlineLevel="0" r="36">
      <c r="C36" s="1"/>
      <c r="E36" s="1"/>
      <c r="F36" s="1"/>
      <c r="G36" s="6">
        <f t="shared" si="0"/>
        <v>0</v>
      </c>
    </row>
    <row spans="3:7" hidden="1" x14ac:dyDescent="0.25" outlineLevel="0" r="37">
      <c r="C37" s="1"/>
      <c r="E37" s="1"/>
      <c r="F37" s="1"/>
      <c r="G37" s="6">
        <f t="shared" si="0"/>
        <v>0</v>
      </c>
    </row>
    <row spans="3:7" hidden="1" x14ac:dyDescent="0.25" outlineLevel="0" r="38">
      <c r="C38" s="1"/>
      <c r="E38" s="1"/>
      <c r="F38" s="1"/>
      <c r="G38" s="6">
        <f t="shared" si="0"/>
        <v>0</v>
      </c>
    </row>
    <row spans="3:7" hidden="1" x14ac:dyDescent="0.25" outlineLevel="0" r="39">
      <c r="C39" s="1"/>
      <c r="E39" s="1"/>
      <c r="F39" s="1"/>
      <c r="G39" s="6">
        <f t="shared" ref="G39:G70" si="1">SUMIFS(C:C,A:A,E39,B:B,F39)</f>
        <v>0</v>
      </c>
    </row>
    <row spans="3:7" hidden="1" x14ac:dyDescent="0.25" outlineLevel="0" r="40">
      <c r="C40" s="1"/>
      <c r="E40" s="1"/>
      <c r="F40" s="1"/>
      <c r="G40" s="6">
        <f t="shared" si="1"/>
        <v>0</v>
      </c>
    </row>
    <row spans="3:7" hidden="1" x14ac:dyDescent="0.25" outlineLevel="0" r="41">
      <c r="C41" s="1"/>
      <c r="E41" s="1"/>
      <c r="F41" s="1"/>
      <c r="G41" s="6">
        <f t="shared" si="1"/>
        <v>0</v>
      </c>
    </row>
    <row spans="3:7" hidden="1" x14ac:dyDescent="0.25" outlineLevel="0" r="42">
      <c r="C42" s="1"/>
      <c r="E42" s="1"/>
      <c r="F42" s="1"/>
      <c r="G42" s="6">
        <f t="shared" si="1"/>
        <v>0</v>
      </c>
    </row>
    <row spans="3:7" hidden="1" x14ac:dyDescent="0.25" outlineLevel="0" r="43">
      <c r="C43" s="1"/>
      <c r="E43" s="1"/>
      <c r="F43" s="1"/>
      <c r="G43" s="6">
        <f t="shared" si="1"/>
        <v>0</v>
      </c>
    </row>
    <row spans="3:7" hidden="1" x14ac:dyDescent="0.25" outlineLevel="0" r="44">
      <c r="C44" s="1"/>
      <c r="E44" s="1"/>
      <c r="F44" s="1"/>
      <c r="G44" s="6">
        <f t="shared" si="1"/>
        <v>0</v>
      </c>
    </row>
    <row spans="3:7" hidden="1" x14ac:dyDescent="0.25" outlineLevel="0" r="45">
      <c r="C45" s="1"/>
      <c r="E45" s="1"/>
      <c r="F45" s="1"/>
      <c r="G45" s="6">
        <f t="shared" si="1"/>
        <v>0</v>
      </c>
    </row>
    <row spans="3:7" hidden="1" x14ac:dyDescent="0.25" outlineLevel="0" r="46">
      <c r="C46" s="1"/>
      <c r="E46" s="1"/>
      <c r="F46" s="1"/>
      <c r="G46" s="6">
        <f t="shared" si="1"/>
        <v>0</v>
      </c>
    </row>
    <row spans="3:7" hidden="1" x14ac:dyDescent="0.25" outlineLevel="0" r="47">
      <c r="C47" s="1"/>
      <c r="E47" s="1"/>
      <c r="F47" s="1"/>
      <c r="G47" s="6">
        <f t="shared" si="1"/>
        <v>0</v>
      </c>
    </row>
    <row spans="3:7" hidden="1" x14ac:dyDescent="0.25" outlineLevel="0" r="48">
      <c r="C48" s="1"/>
      <c r="E48" s="1"/>
      <c r="F48" s="1"/>
      <c r="G48" s="6">
        <f t="shared" si="1"/>
        <v>0</v>
      </c>
    </row>
    <row spans="3:7" hidden="1" x14ac:dyDescent="0.25" outlineLevel="0" r="49">
      <c r="C49" s="1"/>
      <c r="E49" s="1"/>
      <c r="F49" s="1"/>
      <c r="G49" s="6">
        <f t="shared" si="1"/>
        <v>0</v>
      </c>
    </row>
    <row spans="3:7" hidden="1" x14ac:dyDescent="0.25" outlineLevel="0" r="50">
      <c r="C50" s="1"/>
      <c r="E50" s="1"/>
      <c r="F50" s="1"/>
      <c r="G50" s="6">
        <f t="shared" si="1"/>
        <v>0</v>
      </c>
    </row>
    <row spans="3:7" hidden="1" x14ac:dyDescent="0.25" outlineLevel="0" r="51">
      <c r="C51" s="1"/>
      <c r="E51" s="1"/>
      <c r="F51" s="1"/>
      <c r="G51" s="6">
        <f t="shared" si="1"/>
        <v>0</v>
      </c>
    </row>
    <row spans="3:7" hidden="1" x14ac:dyDescent="0.25" outlineLevel="0" r="52">
      <c r="C52" s="1"/>
      <c r="E52" s="1"/>
      <c r="F52" s="1"/>
      <c r="G52" s="6">
        <f t="shared" si="1"/>
        <v>0</v>
      </c>
    </row>
    <row spans="3:7" hidden="1" x14ac:dyDescent="0.25" outlineLevel="0" r="53">
      <c r="C53" s="1"/>
      <c r="E53" s="1"/>
      <c r="F53" s="1"/>
      <c r="G53" s="6">
        <f t="shared" si="1"/>
        <v>0</v>
      </c>
    </row>
    <row spans="3:7" hidden="1" x14ac:dyDescent="0.25" outlineLevel="0" r="54">
      <c r="C54" s="1"/>
      <c r="E54" s="1"/>
      <c r="F54" s="1"/>
      <c r="G54" s="6">
        <f t="shared" si="1"/>
        <v>0</v>
      </c>
    </row>
    <row spans="3:7" hidden="1" x14ac:dyDescent="0.25" outlineLevel="0" r="55">
      <c r="C55" s="1"/>
      <c r="E55" s="1"/>
      <c r="F55" s="1"/>
      <c r="G55" s="6">
        <f t="shared" si="1"/>
        <v>0</v>
      </c>
    </row>
    <row spans="3:7" hidden="1" x14ac:dyDescent="0.25" outlineLevel="0" r="56">
      <c r="C56" s="1"/>
      <c r="E56" s="1"/>
      <c r="F56" s="1"/>
      <c r="G56" s="6">
        <f t="shared" si="1"/>
        <v>0</v>
      </c>
    </row>
    <row spans="3:7" hidden="1" x14ac:dyDescent="0.25" outlineLevel="0" r="57">
      <c r="C57" s="1"/>
      <c r="E57" s="1"/>
      <c r="F57" s="1"/>
      <c r="G57" s="6">
        <f t="shared" si="1"/>
        <v>0</v>
      </c>
    </row>
    <row spans="3:7" hidden="1" x14ac:dyDescent="0.25" outlineLevel="0" r="58">
      <c r="C58" s="1"/>
      <c r="E58" s="1"/>
      <c r="F58" s="1"/>
      <c r="G58" s="6">
        <f t="shared" si="1"/>
        <v>0</v>
      </c>
    </row>
    <row spans="3:7" hidden="1" x14ac:dyDescent="0.25" outlineLevel="0" r="59">
      <c r="C59" s="1"/>
      <c r="E59" s="1"/>
      <c r="F59" s="1"/>
      <c r="G59" s="6">
        <f t="shared" si="1"/>
        <v>0</v>
      </c>
    </row>
    <row spans="3:7" hidden="1" x14ac:dyDescent="0.25" outlineLevel="0" r="60">
      <c r="C60" s="1"/>
      <c r="E60" s="1"/>
      <c r="F60" s="1"/>
      <c r="G60" s="6">
        <f t="shared" si="1"/>
        <v>0</v>
      </c>
    </row>
    <row spans="3:7" hidden="1" x14ac:dyDescent="0.25" outlineLevel="0" r="61">
      <c r="C61" s="1"/>
      <c r="E61" s="1"/>
      <c r="F61" s="1"/>
      <c r="G61" s="6">
        <f t="shared" si="1"/>
        <v>0</v>
      </c>
    </row>
    <row spans="3:7" hidden="1" x14ac:dyDescent="0.25" outlineLevel="0" r="62">
      <c r="C62" s="1"/>
      <c r="E62" s="1"/>
      <c r="F62" s="1"/>
      <c r="G62" s="6">
        <f t="shared" si="1"/>
        <v>0</v>
      </c>
    </row>
    <row spans="3:7" hidden="1" x14ac:dyDescent="0.25" outlineLevel="0" r="63">
      <c r="C63" s="1"/>
      <c r="E63" s="1"/>
      <c r="F63" s="1"/>
      <c r="G63" s="6">
        <f t="shared" si="1"/>
        <v>0</v>
      </c>
    </row>
    <row spans="3:7" hidden="1" x14ac:dyDescent="0.25" outlineLevel="0" r="64">
      <c r="C64" s="1"/>
      <c r="E64" s="1"/>
      <c r="F64" s="1"/>
      <c r="G64" s="6">
        <f t="shared" si="1"/>
        <v>0</v>
      </c>
    </row>
    <row spans="3:7" hidden="1" x14ac:dyDescent="0.25" outlineLevel="0" r="65">
      <c r="C65" s="1"/>
      <c r="E65" s="1"/>
      <c r="F65" s="1"/>
      <c r="G65" s="6">
        <f t="shared" si="1"/>
        <v>0</v>
      </c>
    </row>
    <row spans="3:7" hidden="1" x14ac:dyDescent="0.25" outlineLevel="0" r="66">
      <c r="C66" s="1"/>
      <c r="E66" s="1"/>
      <c r="F66" s="1"/>
      <c r="G66" s="6">
        <f t="shared" si="1"/>
        <v>0</v>
      </c>
    </row>
    <row spans="3:7" hidden="1" x14ac:dyDescent="0.25" outlineLevel="0" r="67">
      <c r="C67" s="1"/>
      <c r="E67" s="1"/>
      <c r="F67" s="1"/>
      <c r="G67" s="6">
        <f t="shared" si="1"/>
        <v>0</v>
      </c>
    </row>
    <row spans="3:7" hidden="1" x14ac:dyDescent="0.25" outlineLevel="0" r="68">
      <c r="C68" s="1"/>
      <c r="E68" s="1"/>
      <c r="F68" s="1"/>
      <c r="G68" s="6">
        <f t="shared" si="1"/>
        <v>0</v>
      </c>
    </row>
    <row spans="3:7" hidden="1" x14ac:dyDescent="0.25" outlineLevel="0" r="69">
      <c r="C69" s="1"/>
      <c r="E69" s="1"/>
      <c r="F69" s="1"/>
      <c r="G69" s="6">
        <f t="shared" si="1"/>
        <v>0</v>
      </c>
    </row>
    <row spans="3:7" hidden="1" x14ac:dyDescent="0.25" outlineLevel="0" r="70">
      <c r="C70" s="1"/>
      <c r="E70" s="1"/>
      <c r="F70" s="1"/>
      <c r="G70" s="6">
        <f t="shared" si="1"/>
        <v>0</v>
      </c>
    </row>
    <row spans="3:7" hidden="1" x14ac:dyDescent="0.25" outlineLevel="0" r="71">
      <c r="C71" s="1"/>
      <c r="E71" s="1"/>
      <c r="F71" s="1"/>
      <c r="G71" s="6">
        <f t="shared" ref="G71:G101" si="2">SUMIFS(C:C,A:A,E71,B:B,F71)</f>
        <v>0</v>
      </c>
    </row>
    <row spans="3:7" hidden="1" x14ac:dyDescent="0.25" outlineLevel="0" r="72">
      <c r="C72" s="1"/>
      <c r="E72" s="1"/>
      <c r="F72" s="1"/>
      <c r="G72" s="6">
        <f t="shared" si="2"/>
        <v>0</v>
      </c>
    </row>
    <row spans="3:7" hidden="1" x14ac:dyDescent="0.25" outlineLevel="0" r="73">
      <c r="C73" s="1"/>
      <c r="E73" s="1"/>
      <c r="F73" s="1"/>
      <c r="G73" s="6">
        <f t="shared" si="2"/>
        <v>0</v>
      </c>
    </row>
    <row spans="3:7" hidden="1" x14ac:dyDescent="0.25" outlineLevel="0" r="74">
      <c r="C74" s="1"/>
      <c r="E74" s="1"/>
      <c r="F74" s="1"/>
      <c r="G74" s="6">
        <f t="shared" si="2"/>
        <v>0</v>
      </c>
    </row>
    <row spans="3:7" hidden="1" x14ac:dyDescent="0.25" outlineLevel="0" r="75">
      <c r="C75" s="1"/>
      <c r="E75" s="1"/>
      <c r="F75" s="1"/>
      <c r="G75" s="6">
        <f t="shared" si="2"/>
        <v>0</v>
      </c>
    </row>
    <row spans="3:7" hidden="1" x14ac:dyDescent="0.25" outlineLevel="0" r="76">
      <c r="C76" s="1"/>
      <c r="E76" s="1"/>
      <c r="F76" s="1"/>
      <c r="G76" s="6">
        <f t="shared" si="2"/>
        <v>0</v>
      </c>
    </row>
    <row spans="3:7" hidden="1" x14ac:dyDescent="0.25" outlineLevel="0" r="77">
      <c r="C77" s="1"/>
      <c r="E77" s="1"/>
      <c r="F77" s="1"/>
      <c r="G77" s="6">
        <f t="shared" si="2"/>
        <v>0</v>
      </c>
    </row>
    <row spans="3:7" hidden="1" x14ac:dyDescent="0.25" outlineLevel="0" r="78">
      <c r="C78" s="1"/>
      <c r="E78" s="1"/>
      <c r="F78" s="1"/>
      <c r="G78" s="6">
        <f t="shared" si="2"/>
        <v>0</v>
      </c>
    </row>
    <row spans="3:7" hidden="1" x14ac:dyDescent="0.25" outlineLevel="0" r="79">
      <c r="C79" s="1"/>
      <c r="E79" s="1"/>
      <c r="F79" s="1"/>
      <c r="G79" s="6">
        <f t="shared" si="2"/>
        <v>0</v>
      </c>
    </row>
    <row spans="3:7" hidden="1" x14ac:dyDescent="0.25" outlineLevel="0" r="80">
      <c r="C80" s="1"/>
      <c r="E80" s="1"/>
      <c r="F80" s="1"/>
      <c r="G80" s="6">
        <f t="shared" si="2"/>
        <v>0</v>
      </c>
    </row>
    <row spans="3:7" hidden="1" x14ac:dyDescent="0.25" outlineLevel="0" r="81">
      <c r="C81" s="1"/>
      <c r="E81" s="1"/>
      <c r="F81" s="1"/>
      <c r="G81" s="6">
        <f t="shared" si="2"/>
        <v>0</v>
      </c>
    </row>
    <row spans="3:7" hidden="1" x14ac:dyDescent="0.25" outlineLevel="0" r="82">
      <c r="C82" s="1"/>
      <c r="E82" s="1"/>
      <c r="F82" s="1"/>
      <c r="G82" s="6">
        <f t="shared" si="2"/>
        <v>0</v>
      </c>
    </row>
    <row spans="3:7" hidden="1" x14ac:dyDescent="0.25" outlineLevel="0" r="83">
      <c r="C83" s="1"/>
      <c r="E83" s="1"/>
      <c r="F83" s="1"/>
      <c r="G83" s="6">
        <f t="shared" si="2"/>
        <v>0</v>
      </c>
    </row>
    <row spans="3:7" hidden="1" x14ac:dyDescent="0.25" outlineLevel="0" r="84">
      <c r="C84" s="1"/>
      <c r="E84" s="1"/>
      <c r="F84" s="1"/>
      <c r="G84" s="6">
        <f t="shared" si="2"/>
        <v>0</v>
      </c>
    </row>
    <row spans="3:7" hidden="1" x14ac:dyDescent="0.25" outlineLevel="0" r="85">
      <c r="C85" s="1"/>
      <c r="E85" s="1"/>
      <c r="F85" s="1"/>
      <c r="G85" s="6">
        <f t="shared" si="2"/>
        <v>0</v>
      </c>
    </row>
    <row spans="3:7" hidden="1" x14ac:dyDescent="0.25" outlineLevel="0" r="86">
      <c r="C86" s="1"/>
      <c r="E86" s="1"/>
      <c r="F86" s="1"/>
      <c r="G86" s="6">
        <f t="shared" si="2"/>
        <v>0</v>
      </c>
    </row>
    <row spans="3:7" hidden="1" x14ac:dyDescent="0.25" outlineLevel="0" r="87">
      <c r="C87" s="1"/>
      <c r="E87" s="1"/>
      <c r="F87" s="1"/>
      <c r="G87" s="6">
        <f t="shared" si="2"/>
        <v>0</v>
      </c>
    </row>
    <row spans="3:7" hidden="1" x14ac:dyDescent="0.25" outlineLevel="0" r="88">
      <c r="C88" s="1"/>
      <c r="E88" s="1"/>
      <c r="F88" s="1"/>
      <c r="G88" s="6">
        <f t="shared" si="2"/>
        <v>0</v>
      </c>
    </row>
    <row spans="3:7" hidden="1" x14ac:dyDescent="0.25" outlineLevel="0" r="89">
      <c r="C89" s="1"/>
      <c r="E89" s="1"/>
      <c r="F89" s="1"/>
      <c r="G89" s="6">
        <f t="shared" si="2"/>
        <v>0</v>
      </c>
    </row>
    <row spans="3:7" hidden="1" x14ac:dyDescent="0.25" outlineLevel="0" r="90">
      <c r="C90" s="1"/>
      <c r="E90" s="1"/>
      <c r="F90" s="1"/>
      <c r="G90" s="6">
        <f t="shared" si="2"/>
        <v>0</v>
      </c>
    </row>
    <row spans="3:7" hidden="1" x14ac:dyDescent="0.25" outlineLevel="0" r="91">
      <c r="C91" s="1"/>
      <c r="E91" s="1"/>
      <c r="F91" s="1"/>
      <c r="G91" s="6">
        <f t="shared" si="2"/>
        <v>0</v>
      </c>
    </row>
    <row spans="3:7" hidden="1" x14ac:dyDescent="0.25" outlineLevel="0" r="92">
      <c r="C92" s="1"/>
      <c r="E92" s="1"/>
      <c r="F92" s="1"/>
      <c r="G92" s="6">
        <f t="shared" si="2"/>
        <v>0</v>
      </c>
    </row>
    <row spans="3:7" hidden="1" x14ac:dyDescent="0.25" outlineLevel="0" r="93">
      <c r="C93" s="1"/>
      <c r="E93" s="1"/>
      <c r="F93" s="1"/>
      <c r="G93" s="6">
        <f t="shared" si="2"/>
        <v>0</v>
      </c>
    </row>
    <row spans="3:7" hidden="1" x14ac:dyDescent="0.25" outlineLevel="0" r="94">
      <c r="C94" s="1"/>
      <c r="E94" s="1"/>
      <c r="F94" s="1"/>
      <c r="G94" s="6">
        <f t="shared" si="2"/>
        <v>0</v>
      </c>
    </row>
    <row spans="3:7" hidden="1" x14ac:dyDescent="0.25" outlineLevel="0" r="95">
      <c r="C95" s="1"/>
      <c r="E95" s="1"/>
      <c r="F95" s="1"/>
      <c r="G95" s="6">
        <f t="shared" si="2"/>
        <v>0</v>
      </c>
    </row>
    <row spans="3:7" hidden="1" x14ac:dyDescent="0.25" outlineLevel="0" r="96">
      <c r="C96" s="1"/>
      <c r="E96" s="1"/>
      <c r="F96" s="1"/>
      <c r="G96" s="6">
        <f t="shared" si="2"/>
        <v>0</v>
      </c>
    </row>
    <row spans="1:7" hidden="1" x14ac:dyDescent="0.25" outlineLevel="0" r="97">
      <c r="C97" s="1"/>
      <c r="E97" s="1"/>
      <c r="F97" s="1"/>
      <c r="G97" s="6">
        <f t="shared" si="2"/>
        <v>0</v>
      </c>
    </row>
    <row spans="1:7" hidden="1" x14ac:dyDescent="0.25" outlineLevel="0" r="98">
      <c r="C98" s="1"/>
      <c r="E98" s="1"/>
      <c r="F98" s="1"/>
      <c r="G98" s="6">
        <f t="shared" si="2"/>
        <v>0</v>
      </c>
    </row>
    <row spans="1:7" hidden="1" x14ac:dyDescent="0.25" outlineLevel="0" r="99">
      <c r="A99" s="3" t="s">
        <v>21</v>
      </c>
      <c r="B99" s="3" t="s">
        <v>18</v>
      </c>
      <c r="C99" s="8">
        <v>1016</v>
      </c>
      <c r="E99" s="1"/>
      <c r="F99" s="1"/>
      <c r="G99" s="6">
        <f t="shared" si="2"/>
        <v>0</v>
      </c>
    </row>
    <row spans="1:7" hidden="1" x14ac:dyDescent="0.25" outlineLevel="0" r="100">
      <c r="A100" s="3" t="s">
        <v>22</v>
      </c>
      <c r="B100" s="3" t="s">
        <v>18</v>
      </c>
      <c r="C100" s="8">
        <v>3</v>
      </c>
      <c r="E100" s="1"/>
      <c r="F100" s="1"/>
      <c r="G100" s="6">
        <f t="shared" si="2"/>
        <v>0</v>
      </c>
    </row>
    <row spans="1:7" hidden="1" x14ac:dyDescent="0.25" outlineLevel="0" r="101">
      <c r="A101" s="3" t="s">
        <v>23</v>
      </c>
      <c r="B101" s="3" t="s">
        <v>18</v>
      </c>
      <c r="C101" s="8">
        <v>943</v>
      </c>
      <c r="E101" s="1"/>
      <c r="F101" s="1"/>
      <c r="G101" s="6">
        <f t="shared" si="2"/>
        <v>0</v>
      </c>
    </row>
    <row spans="1:7" x14ac:dyDescent="0.25" outlineLevel="0" r="102">
      <c r="A102" s="3" t="s">
        <v>24</v>
      </c>
      <c r="B102" s="3" t="s">
        <v>18</v>
      </c>
      <c r="C102" s="7">
        <v>6</v>
      </c>
    </row>
    <row spans="1:7" x14ac:dyDescent="0.25" outlineLevel="0" r="103">
      <c r="A103" s="3" t="s">
        <v>21</v>
      </c>
      <c r="B103" s="3" t="s">
        <v>18</v>
      </c>
      <c r="C103" s="7">
        <v>1016</v>
      </c>
    </row>
    <row spans="1:7" x14ac:dyDescent="0.25" outlineLevel="0" r="104">
      <c r="A104" s="3" t="s">
        <v>22</v>
      </c>
      <c r="B104" s="3" t="s">
        <v>18</v>
      </c>
      <c r="C104" s="7">
        <v>3</v>
      </c>
    </row>
    <row spans="1:7" x14ac:dyDescent="0.25" outlineLevel="0" r="105">
      <c r="A105" s="3" t="s">
        <v>23</v>
      </c>
      <c r="B105" s="3" t="s">
        <v>18</v>
      </c>
      <c r="C105" s="7">
        <v>943</v>
      </c>
    </row>
    <row spans="1:7" x14ac:dyDescent="0.25" outlineLevel="0" r="106">
      <c r="A106" s="3" t="s">
        <v>24</v>
      </c>
      <c r="B106" s="3" t="s">
        <v>18</v>
      </c>
      <c r="C106" s="7">
        <v>6</v>
      </c>
    </row>
    <row spans="1:7" x14ac:dyDescent="0.25" outlineLevel="0" r="107">
      <c r="A107" s="7" t="s">
        <v>21</v>
      </c>
      <c r="B107" s="7" t="s">
        <v>31</v>
      </c>
      <c r="C107" s="7">
        <v>1016</v>
      </c>
    </row>
    <row spans="1:7" x14ac:dyDescent="0.25" outlineLevel="0" r="108">
      <c r="A108" s="7" t="s">
        <v>22</v>
      </c>
      <c r="B108" s="7" t="s">
        <v>31</v>
      </c>
      <c r="C108" s="7">
        <v>3</v>
      </c>
    </row>
    <row spans="1:7" x14ac:dyDescent="0.25" outlineLevel="0" r="109">
      <c r="A109" s="7" t="s">
        <v>23</v>
      </c>
      <c r="B109" s="7" t="s">
        <v>31</v>
      </c>
      <c r="C109" s="7">
        <v>943</v>
      </c>
    </row>
    <row spans="1:7" x14ac:dyDescent="0.25" outlineLevel="0" r="110">
      <c r="A110" s="7" t="s">
        <v>24</v>
      </c>
      <c r="B110" s="7" t="s">
        <v>31</v>
      </c>
      <c r="C110" s="7">
        <v>6</v>
      </c>
    </row>
    <row spans="1:7" x14ac:dyDescent="0.25" outlineLevel="0" r="111">
      <c r="A111" s="9" t="s">
        <v>21</v>
      </c>
      <c r="B111" s="9" t="s">
        <v>31</v>
      </c>
      <c r="C111" s="10">
        <v>1016</v>
      </c>
    </row>
    <row spans="1:7" x14ac:dyDescent="0.25" outlineLevel="0" r="112">
      <c r="A112" s="9" t="s">
        <v>22</v>
      </c>
      <c r="B112" s="9" t="s">
        <v>31</v>
      </c>
      <c r="C112" s="10">
        <v>3</v>
      </c>
    </row>
    <row spans="1:3" x14ac:dyDescent="0.25" outlineLevel="0" r="113">
      <c r="A113" s="9" t="s">
        <v>23</v>
      </c>
      <c r="B113" s="9" t="s">
        <v>31</v>
      </c>
      <c r="C113" s="10">
        <v>943</v>
      </c>
    </row>
    <row spans="1:3" x14ac:dyDescent="0.25" outlineLevel="0" r="114">
      <c r="A114" s="9" t="s">
        <v>24</v>
      </c>
      <c r="B114" s="9" t="s">
        <v>31</v>
      </c>
      <c r="C114" s="10">
        <v>6</v>
      </c>
    </row>
    <row spans="1:3" x14ac:dyDescent="0.25" outlineLevel="0" r="115">
      <c r="A115" s="7" t="s">
        <v>21</v>
      </c>
      <c r="B115" s="7" t="s">
        <v>31</v>
      </c>
      <c r="C115" s="7">
        <v>1016</v>
      </c>
    </row>
    <row spans="1:3" x14ac:dyDescent="0.25" outlineLevel="0" r="116">
      <c r="A116" s="7" t="s">
        <v>22</v>
      </c>
      <c r="B116" s="7" t="s">
        <v>31</v>
      </c>
      <c r="C116" s="7">
        <v>3</v>
      </c>
    </row>
    <row spans="1:3" x14ac:dyDescent="0.25" outlineLevel="0" r="117">
      <c r="A117" s="7" t="s">
        <v>23</v>
      </c>
      <c r="B117" s="7" t="s">
        <v>31</v>
      </c>
      <c r="C117" s="7">
        <v>943</v>
      </c>
    </row>
    <row spans="1:3" x14ac:dyDescent="0.25" outlineLevel="0" r="118">
      <c r="A118" s="7" t="s">
        <v>24</v>
      </c>
      <c r="B118" s="7" t="s">
        <v>31</v>
      </c>
      <c r="C118" s="7">
        <v>6</v>
      </c>
    </row>
    <row spans="1:3" x14ac:dyDescent="0.25" outlineLevel="0" r="119">
      <c r="A119" s="7" t="s">
        <v>21</v>
      </c>
      <c r="B119" s="7" t="s">
        <v>31</v>
      </c>
      <c r="C119" s="7">
        <v>1016</v>
      </c>
    </row>
    <row spans="1:3" x14ac:dyDescent="0.25" outlineLevel="0" r="120">
      <c r="A120" s="7" t="s">
        <v>22</v>
      </c>
      <c r="B120" s="7" t="s">
        <v>31</v>
      </c>
      <c r="C120" s="7">
        <v>3</v>
      </c>
    </row>
    <row spans="1:3" x14ac:dyDescent="0.25" outlineLevel="0" r="121">
      <c r="A121" s="7" t="s">
        <v>23</v>
      </c>
      <c r="B121" s="7" t="s">
        <v>31</v>
      </c>
      <c r="C121" s="7">
        <v>943</v>
      </c>
    </row>
    <row spans="1:3" x14ac:dyDescent="0.25" outlineLevel="0" r="122">
      <c r="A122" s="7" t="s">
        <v>24</v>
      </c>
      <c r="B122" s="7" t="s">
        <v>31</v>
      </c>
      <c r="C122" s="7">
        <v>6</v>
      </c>
    </row>
    <row spans="1:3" x14ac:dyDescent="0.25" outlineLevel="0" r="123">
      <c r="A123" s="3" t="s">
        <v>21</v>
      </c>
      <c r="B123" s="3" t="s">
        <v>31</v>
      </c>
      <c r="C123" s="7">
        <v>1016</v>
      </c>
    </row>
    <row spans="1:3" x14ac:dyDescent="0.25" outlineLevel="0" r="124">
      <c r="A124" s="3" t="s">
        <v>22</v>
      </c>
      <c r="B124" s="3" t="s">
        <v>31</v>
      </c>
      <c r="C124" s="7">
        <v>3</v>
      </c>
    </row>
    <row spans="1:3" x14ac:dyDescent="0.25" outlineLevel="0" r="125">
      <c r="A125" s="3" t="s">
        <v>23</v>
      </c>
      <c r="B125" s="3" t="s">
        <v>31</v>
      </c>
      <c r="C125" s="7">
        <v>943</v>
      </c>
    </row>
    <row spans="1:3" x14ac:dyDescent="0.25" outlineLevel="0" r="126">
      <c r="A126" s="3" t="s">
        <v>24</v>
      </c>
      <c r="B126" s="3" t="s">
        <v>31</v>
      </c>
      <c r="C126" s="7">
        <v>6</v>
      </c>
    </row>
    <row spans="1:3" x14ac:dyDescent="0.25" outlineLevel="0" r="127">
      <c r="A127" s="3" t="s">
        <v>21</v>
      </c>
      <c r="B127" s="3" t="s">
        <v>31</v>
      </c>
      <c r="C127" s="7">
        <v>1016</v>
      </c>
    </row>
    <row spans="1:3" x14ac:dyDescent="0.25" outlineLevel="0" r="128">
      <c r="A128" s="3" t="s">
        <v>22</v>
      </c>
      <c r="B128" s="3" t="s">
        <v>31</v>
      </c>
      <c r="C128" s="7">
        <v>3</v>
      </c>
    </row>
    <row spans="1:3" x14ac:dyDescent="0.25" outlineLevel="0" r="129">
      <c r="A129" s="3" t="s">
        <v>23</v>
      </c>
      <c r="B129" s="3" t="s">
        <v>31</v>
      </c>
      <c r="C129" s="7">
        <v>943</v>
      </c>
    </row>
    <row spans="1:3" x14ac:dyDescent="0.25" outlineLevel="0" r="130">
      <c r="A130" s="3" t="s">
        <v>24</v>
      </c>
      <c r="B130" s="3" t="s">
        <v>31</v>
      </c>
      <c r="C130" s="7">
        <v>6</v>
      </c>
    </row>
    <row spans="1:3" x14ac:dyDescent="0.25" outlineLevel="0" r="131">
      <c r="A131" s="3" t="s">
        <v>21</v>
      </c>
      <c r="B131" s="3" t="s">
        <v>31</v>
      </c>
      <c r="C131" s="7">
        <v>0</v>
      </c>
    </row>
    <row spans="1:3" x14ac:dyDescent="0.25" outlineLevel="0" r="132">
      <c r="A132" s="3" t="s">
        <v>22</v>
      </c>
      <c r="B132" s="3" t="s">
        <v>31</v>
      </c>
      <c r="C132" s="7">
        <v>3</v>
      </c>
    </row>
    <row spans="1:3" x14ac:dyDescent="0.25" outlineLevel="0" r="133">
      <c r="A133" s="3" t="s">
        <v>23</v>
      </c>
      <c r="B133" s="3" t="s">
        <v>31</v>
      </c>
      <c r="C133" s="7">
        <v>943</v>
      </c>
    </row>
    <row spans="1:3" x14ac:dyDescent="0.25" outlineLevel="0" r="134">
      <c r="A134" s="3" t="s">
        <v>24</v>
      </c>
      <c r="B134" s="3" t="s">
        <v>31</v>
      </c>
      <c r="C134" s="7">
        <v>6</v>
      </c>
    </row>
    <row spans="1:3" x14ac:dyDescent="0.25" outlineLevel="0" r="135">
      <c r="A135" s="3" t="s">
        <v>21</v>
      </c>
      <c r="B135" s="3" t="s">
        <v>31</v>
      </c>
      <c r="C135" s="7">
        <v>0</v>
      </c>
    </row>
    <row spans="1:3" x14ac:dyDescent="0.25" outlineLevel="0" r="136">
      <c r="A136" s="3" t="s">
        <v>22</v>
      </c>
      <c r="B136" s="3" t="s">
        <v>31</v>
      </c>
      <c r="C136" s="7">
        <v>3</v>
      </c>
    </row>
    <row spans="1:3" x14ac:dyDescent="0.25" outlineLevel="0" r="137">
      <c r="A137" s="3" t="s">
        <v>23</v>
      </c>
      <c r="B137" s="3" t="s">
        <v>31</v>
      </c>
      <c r="C137" s="7">
        <v>943</v>
      </c>
    </row>
    <row spans="1:3" x14ac:dyDescent="0.25" outlineLevel="0" r="138">
      <c r="A138" s="3" t="s">
        <v>24</v>
      </c>
      <c r="B138" s="3" t="s">
        <v>31</v>
      </c>
      <c r="C138" s="7">
        <v>0</v>
      </c>
    </row>
    <row spans="1:3" x14ac:dyDescent="0.25" outlineLevel="0" r="139">
      <c r="A139" s="3" t="s">
        <v>21</v>
      </c>
      <c r="B139" s="3" t="s">
        <v>31</v>
      </c>
      <c r="C139" s="7">
        <v>0</v>
      </c>
    </row>
    <row spans="1:3" x14ac:dyDescent="0.25" outlineLevel="0" r="140">
      <c r="A140" s="3" t="s">
        <v>22</v>
      </c>
      <c r="B140" s="3" t="s">
        <v>31</v>
      </c>
      <c r="C140" s="7">
        <v>3</v>
      </c>
    </row>
    <row spans="1:3" x14ac:dyDescent="0.25" outlineLevel="0" r="141">
      <c r="A141" s="3" t="s">
        <v>23</v>
      </c>
      <c r="B141" s="3" t="s">
        <v>31</v>
      </c>
      <c r="C141" s="7">
        <v>943</v>
      </c>
    </row>
    <row spans="1:3" x14ac:dyDescent="0.25" outlineLevel="0" r="142">
      <c r="A142" s="3" t="s">
        <v>24</v>
      </c>
      <c r="B142" s="3" t="s">
        <v>31</v>
      </c>
      <c r="C142" s="7">
        <v>0</v>
      </c>
    </row>
    <row spans="1:3" x14ac:dyDescent="0.25" outlineLevel="0" r="143">
      <c r="A143" s="18" t="s">
        <v>21</v>
      </c>
      <c r="B143" s="18" t="s">
        <v>31</v>
      </c>
      <c r="C143" s="18">
        <v>0</v>
      </c>
    </row>
    <row spans="1:3" x14ac:dyDescent="0.25" outlineLevel="0" r="144">
      <c r="A144" s="18" t="s">
        <v>22</v>
      </c>
      <c r="B144" s="18" t="s">
        <v>31</v>
      </c>
      <c r="C144" s="18">
        <v>3</v>
      </c>
    </row>
    <row spans="1:3" x14ac:dyDescent="0.25" outlineLevel="0" r="145">
      <c r="A145" s="18" t="s">
        <v>23</v>
      </c>
      <c r="B145" s="18" t="s">
        <v>31</v>
      </c>
      <c r="C145" s="18">
        <v>943</v>
      </c>
    </row>
    <row spans="1:3" x14ac:dyDescent="0.25" outlineLevel="0" r="146">
      <c r="A146" s="18" t="s">
        <v>24</v>
      </c>
      <c r="B146" s="18" t="s">
        <v>31</v>
      </c>
      <c r="C146" s="18">
        <v>0</v>
      </c>
    </row>
    <row spans="1:3" x14ac:dyDescent="0.25" outlineLevel="0" r="147">
      <c r="A147" s="3" t="s">
        <v>21</v>
      </c>
      <c r="B147" s="3" t="s">
        <v>31</v>
      </c>
      <c r="C147" s="7">
        <v>0</v>
      </c>
    </row>
    <row spans="1:3" x14ac:dyDescent="0.25" outlineLevel="0" r="148">
      <c r="A148" s="3" t="s">
        <v>22</v>
      </c>
      <c r="B148" s="3" t="s">
        <v>31</v>
      </c>
      <c r="C148" s="7">
        <v>3</v>
      </c>
    </row>
    <row spans="1:3" x14ac:dyDescent="0.25" outlineLevel="0" r="149">
      <c r="A149" s="3" t="s">
        <v>23</v>
      </c>
      <c r="B149" s="3" t="s">
        <v>31</v>
      </c>
      <c r="C149" s="7">
        <v>943</v>
      </c>
    </row>
    <row spans="1:3" x14ac:dyDescent="0.25" outlineLevel="0" r="150">
      <c r="A150" s="3" t="s">
        <v>24</v>
      </c>
      <c r="B150" s="3" t="s">
        <v>31</v>
      </c>
      <c r="C150" s="7">
        <v>0</v>
      </c>
    </row>
    <row spans="1:3" x14ac:dyDescent="0.25" outlineLevel="0" r="151">
      <c r="A151" s="3" t="s">
        <v>21</v>
      </c>
      <c r="B151" s="3" t="s">
        <v>31</v>
      </c>
      <c r="C151" s="7">
        <v>1016</v>
      </c>
    </row>
    <row spans="1:3" x14ac:dyDescent="0.25" outlineLevel="0" r="152">
      <c r="A152" s="3" t="s">
        <v>22</v>
      </c>
      <c r="B152" s="3" t="s">
        <v>31</v>
      </c>
      <c r="C152" s="7">
        <v>3</v>
      </c>
    </row>
    <row spans="1:3" x14ac:dyDescent="0.25" outlineLevel="0" r="153">
      <c r="A153" s="3" t="s">
        <v>23</v>
      </c>
      <c r="B153" s="3" t="s">
        <v>31</v>
      </c>
      <c r="C153" s="7">
        <v>943</v>
      </c>
    </row>
    <row spans="1:3" x14ac:dyDescent="0.25" outlineLevel="0" r="154">
      <c r="A154" s="3" t="s">
        <v>24</v>
      </c>
      <c r="B154" s="3" t="s">
        <v>31</v>
      </c>
      <c r="C154" s="7">
        <v>6</v>
      </c>
    </row>
    <row spans="1:3" x14ac:dyDescent="0.25" outlineLevel="0" r="155">
      <c r="A155" s="21"/>
      <c r="B155" s="21"/>
      <c r="C155" s="21"/>
    </row>
    <row spans="1:3" x14ac:dyDescent="0.25" outlineLevel="0" r="156">
      <c r="A156" s="3" t="s">
        <v>21</v>
      </c>
      <c r="B156" s="3" t="s">
        <v>31</v>
      </c>
      <c r="C156" s="7">
        <v>1016</v>
      </c>
    </row>
    <row spans="1:3" x14ac:dyDescent="0.25" outlineLevel="0" r="157">
      <c r="A157" s="3" t="s">
        <v>22</v>
      </c>
      <c r="B157" s="3" t="s">
        <v>31</v>
      </c>
      <c r="C157" s="7">
        <v>3</v>
      </c>
    </row>
    <row spans="1:3" x14ac:dyDescent="0.25" outlineLevel="0" r="158">
      <c r="A158" s="3" t="s">
        <v>23</v>
      </c>
      <c r="B158" s="3" t="s">
        <v>31</v>
      </c>
      <c r="C158" s="7">
        <v>943</v>
      </c>
    </row>
    <row spans="1:3" x14ac:dyDescent="0.25" outlineLevel="0" r="159">
      <c r="A159" s="3" t="s">
        <v>24</v>
      </c>
      <c r="B159" s="3" t="s">
        <v>31</v>
      </c>
      <c r="C159" s="7">
        <v>6</v>
      </c>
    </row>
    <row outlineLevel="0" r="160">
      <c r="A160" s="21" t="inlineStr">
        <is>
          <t>Load Stage Supermarket</t>
        </is>
      </c>
      <c r="B160" s="21" t="inlineStr">
        <is>
          <t>21/12/2023</t>
        </is>
      </c>
      <c r="C160" s="21">
        <v>1016</v>
      </c>
    </row>
    <row outlineLevel="0" r="161">
      <c r="A161" s="21" t="inlineStr">
        <is>
          <t>Load Stage Branch</t>
        </is>
      </c>
      <c r="B161" s="21" t="inlineStr">
        <is>
          <t>21/12/2023</t>
        </is>
      </c>
      <c r="C161" s="21">
        <v>3</v>
      </c>
    </row>
    <row outlineLevel="0" r="162">
      <c r="A162" s="21" t="inlineStr">
        <is>
          <t>Load Stage Product</t>
        </is>
      </c>
      <c r="B162" s="21" t="inlineStr">
        <is>
          <t>21/12/2023</t>
        </is>
      </c>
      <c r="C162" s="21">
        <v>943</v>
      </c>
    </row>
    <row outlineLevel="0" r="163">
      <c r="A163" s="21" t="inlineStr">
        <is>
          <t>Load Stage ProductLine</t>
        </is>
      </c>
      <c r="B163" s="21" t="inlineStr">
        <is>
          <t>21/12/2023</t>
        </is>
      </c>
      <c r="C163" s="21">
        <v>6</v>
      </c>
    </row>
  </sheetData>
  <autoFilter ref="E4:G101" xr:uid="{587B5C00-61BE-48C8-A352-0EC1865E0C75}">
    <filterColumn colId="2">
      <customFilters>
        <customFilter operator="greaterThan" val="0"/>
      </customFilters>
    </filterColumn>
  </autoFilter>
  <mergeCells count="2">
    <mergeCell ref="E1:G3"/>
    <mergeCell ref="I1:J3"/>
  </mergeCells>
  <pageMargins left="0.7" right="0.7" top="0.75" bottom="0.75" header="0.3" footer="0.3"/>
  <ignoredErrors>
    <ignoredError sqref="J6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C5A7230-5735-4FD8-83FC-D20DC42B33B6}">
  <sheetPr filterMode="1"/>
  <dimension ref="A1:J210"/>
  <sheetViews>
    <sheetView tabSelected="1" workbookViewId="0" rightToLeft="false">
      <selection activeCell="X9" sqref="X9"/>
    </sheetView>
  </sheetViews>
  <sheetFormatPr defaultRowHeight="15" x14ac:dyDescent="0.25"/>
  <cols>
    <col min="1" max="1" width="18.42578125" style="1" bestFit="1" customWidth="1"/>
    <col min="2" max="2" width="10.7109375" style="1" bestFit="1" customWidth="1"/>
    <col min="3" max="3" width="9.140625" style="6"/>
    <col min="5" max="5" width="18.42578125" bestFit="1" customWidth="1"/>
    <col min="6" max="6" width="10.7109375" bestFit="1" customWidth="1"/>
    <col min="7" max="7" width="19.5703125" bestFit="1" customWidth="1"/>
    <col min="9" max="9" width="18.42578125" bestFit="1" customWidth="1"/>
  </cols>
  <sheetData>
    <row spans="1:10" x14ac:dyDescent="0.25" outlineLevel="0" r="1">
      <c r="A1" s="1" t="s">
        <v>19</v>
      </c>
      <c r="B1" s="1" t="s">
        <v>1</v>
      </c>
      <c r="C1" s="1" t="s">
        <v>20</v>
      </c>
      <c r="E1" s="19"/>
      <c r="F1" s="19"/>
      <c r="G1" s="19"/>
    </row>
    <row spans="1:10" x14ac:dyDescent="0.25" outlineLevel="0" r="2">
      <c r="A2" s="3" t="s">
        <v>25</v>
      </c>
      <c r="B2" s="3" t="s">
        <v>18</v>
      </c>
      <c r="C2" s="6">
        <v>0</v>
      </c>
      <c r="E2" s="19"/>
      <c r="F2" s="19"/>
      <c r="G2" s="19"/>
    </row>
    <row spans="1:10" x14ac:dyDescent="0.25" outlineLevel="0" r="3">
      <c r="A3" s="3" t="s">
        <v>26</v>
      </c>
      <c r="B3" s="3" t="s">
        <v>18</v>
      </c>
      <c r="C3" s="6">
        <v>0</v>
      </c>
      <c r="E3" s="1" t="s">
        <v>19</v>
      </c>
      <c r="F3" s="1" t="s">
        <v>1</v>
      </c>
      <c r="G3" s="1" t="s">
        <v>30</v>
      </c>
    </row>
    <row spans="1:10" hidden="1" x14ac:dyDescent="0.25" outlineLevel="0" r="4">
      <c r="A4" s="3" t="s">
        <v>27</v>
      </c>
      <c r="B4" s="3" t="s">
        <v>18</v>
      </c>
      <c r="C4" s="6">
        <v>0</v>
      </c>
      <c r="E4" s="1" t="str" cm="1">
        <f t="array" ref="E4:F13">_xlfn.UNIQUE(_xlfn._xlws.FILTER(A2:B49999, B2:B49999&lt;&gt;""))</f>
        <v>Load Dim Branch</v>
      </c>
      <c r="F4" s="1" t="str">
        <v>18/12/2023</v>
      </c>
      <c r="G4" s="1">
        <f>SUMIFS(C1:C500,A1:A500,E4,B1:B500,F4)</f>
        <v>0</v>
      </c>
    </row>
    <row spans="1:10" hidden="1" x14ac:dyDescent="0.25" outlineLevel="0" r="5">
      <c r="A5" s="3" t="s">
        <v>28</v>
      </c>
      <c r="B5" s="3" t="s">
        <v>18</v>
      </c>
      <c r="C5" s="6">
        <v>0</v>
      </c>
      <c r="E5" s="1" t="str">
        <v>Load Dim Customer</v>
      </c>
      <c r="F5" s="1" t="str">
        <v>18/12/2023</v>
      </c>
      <c r="G5" s="1">
        <f t="shared" ref="G5:G68" si="0">SUMIFS(C2:C501,A2:A501,E5,B2:B501,F5)</f>
        <v>0</v>
      </c>
    </row>
    <row spans="1:10" hidden="1" x14ac:dyDescent="0.25" outlineLevel="0" r="6">
      <c r="A6" s="3" t="s">
        <v>29</v>
      </c>
      <c r="B6" s="3" t="s">
        <v>18</v>
      </c>
      <c r="C6" s="6">
        <v>0</v>
      </c>
      <c r="E6" s="1" t="str">
        <v>Load Dim Product</v>
      </c>
      <c r="F6" s="1" t="str">
        <v>18/12/2023</v>
      </c>
      <c r="G6" s="1">
        <f t="shared" si="0"/>
        <v>0</v>
      </c>
    </row>
    <row spans="1:10" x14ac:dyDescent="0.25" outlineLevel="0" r="7">
      <c r="A7" s="3" t="s">
        <v>25</v>
      </c>
      <c r="B7" s="3" t="s">
        <v>18</v>
      </c>
      <c r="C7" s="6">
        <v>0</v>
      </c>
      <c r="E7" s="1" t="str">
        <v>Load Dim Date</v>
      </c>
      <c r="F7" s="1" t="str">
        <v>18/12/2023</v>
      </c>
      <c r="G7" s="1">
        <f t="shared" si="0"/>
        <v>994</v>
      </c>
      <c r="I7" s="5" t="s">
        <v>19</v>
      </c>
      <c r="J7" s="5" t="s">
        <v>16</v>
      </c>
    </row>
    <row spans="1:10" x14ac:dyDescent="0.25" outlineLevel="0" r="8">
      <c r="A8" s="3" t="s">
        <v>26</v>
      </c>
      <c r="B8" s="3" t="s">
        <v>18</v>
      </c>
      <c r="C8" s="6">
        <v>0</v>
      </c>
      <c r="E8" s="1" t="str">
        <v>Load Fact Invoice</v>
      </c>
      <c r="F8" s="1" t="str">
        <v>18/12/2023</v>
      </c>
      <c r="G8" s="1">
        <f t="shared" si="0"/>
        <v>1000</v>
      </c>
      <c r="I8" s="1" t="str" cm="1">
        <f t="array" ref="I8:I12">_xlfn.UNIQUE(_xlfn._xlws.FILTER(E4:E104, E4:E104&lt;&gt;""))</f>
        <v>Load Dim Branch</v>
      </c>
      <c r="J8" s="1">
        <f>SUMIF(E4:E5101,I8,G4:G5101)</f>
        <v>12</v>
      </c>
    </row>
    <row spans="1:10" x14ac:dyDescent="0.25" outlineLevel="0" r="9">
      <c r="A9" s="3" t="s">
        <v>27</v>
      </c>
      <c r="B9" s="3" t="s">
        <v>18</v>
      </c>
      <c r="C9" s="6">
        <v>0</v>
      </c>
      <c r="E9" s="1" t="str">
        <v>Load Dim Branch</v>
      </c>
      <c r="F9" s="1" t="str">
        <v>19/12/2023</v>
      </c>
      <c r="G9" s="1">
        <f t="shared" si="0"/>
        <v>12</v>
      </c>
      <c r="I9" s="1" t="str">
        <v>Load Dim Customer</v>
      </c>
      <c r="J9" s="1">
        <f>SUMIF(E4:E5102,I9,G4:G5102)</f>
        <v>4064</v>
      </c>
    </row>
    <row spans="1:10" x14ac:dyDescent="0.25" outlineLevel="0" r="10">
      <c r="A10" s="3" t="s">
        <v>28</v>
      </c>
      <c r="B10" s="3" t="s">
        <v>18</v>
      </c>
      <c r="C10" s="6">
        <v>0</v>
      </c>
      <c r="E10" s="1" t="str">
        <v>Load Dim Customer</v>
      </c>
      <c r="F10" s="1" t="str">
        <v>19/12/2023</v>
      </c>
      <c r="G10" s="1">
        <f t="shared" si="0"/>
        <v>4064</v>
      </c>
      <c r="I10" s="1" t="str">
        <v>Load Dim Product</v>
      </c>
      <c r="J10" s="1">
        <f>SUMIF(E7:E5103,I10,G7:G5103)</f>
        <v>3772</v>
      </c>
    </row>
    <row spans="1:10" x14ac:dyDescent="0.25" outlineLevel="0" r="11">
      <c r="A11" s="3" t="s">
        <v>29</v>
      </c>
      <c r="B11" s="3" t="s">
        <v>18</v>
      </c>
      <c r="C11" s="6">
        <v>0</v>
      </c>
      <c r="E11" s="1" t="str">
        <v>Load Dim Product</v>
      </c>
      <c r="F11" s="1" t="str">
        <v>19/12/2023</v>
      </c>
      <c r="G11" s="1">
        <f t="shared" si="0"/>
        <v>3772</v>
      </c>
      <c r="I11" s="1" t="str">
        <v>Load Dim Date</v>
      </c>
      <c r="J11" s="1">
        <f>SUMIF(E8:E5104,I11,G8:G5104)</f>
        <v>5964</v>
      </c>
    </row>
    <row spans="1:10" x14ac:dyDescent="0.25" outlineLevel="0" r="12">
      <c r="A12" s="3" t="s">
        <v>25</v>
      </c>
      <c r="B12" s="3" t="s">
        <v>18</v>
      </c>
      <c r="C12" s="6">
        <v>0</v>
      </c>
      <c r="E12" s="1" t="str">
        <v>Load Dim Date</v>
      </c>
      <c r="F12" s="1" t="str">
        <v>19/12/2023</v>
      </c>
      <c r="G12" s="1">
        <f t="shared" si="0"/>
        <v>5964</v>
      </c>
      <c r="I12" s="1" t="str">
        <v>Load Fact Invoice</v>
      </c>
      <c r="J12" s="1">
        <f>SUMIF(E9:E5105,I12,G9:G5105)</f>
        <v>2000</v>
      </c>
    </row>
    <row spans="1:10" ht="15.75" x14ac:dyDescent="0.25" outlineLevel="0" r="13">
      <c r="A13" s="3" t="s">
        <v>26</v>
      </c>
      <c r="B13" s="3" t="s">
        <v>18</v>
      </c>
      <c r="C13" s="6">
        <v>0</v>
      </c>
      <c r="E13" s="1" t="str">
        <v>Load Fact Invoice</v>
      </c>
      <c r="F13" s="1" t="str">
        <v>19/12/2023</v>
      </c>
      <c r="G13" s="1">
        <f t="shared" si="0"/>
        <v>2000</v>
      </c>
      <c r="I13" s="11" t="s">
        <v>16</v>
      </c>
      <c r="J13" s="11">
        <f>SUM(J8:J12)</f>
        <v>15812</v>
      </c>
    </row>
    <row spans="1:10" hidden="1" x14ac:dyDescent="0.25" outlineLevel="0" r="14">
      <c r="A14" s="3" t="s">
        <v>27</v>
      </c>
      <c r="B14" s="3" t="s">
        <v>18</v>
      </c>
      <c r="C14" s="6">
        <v>0</v>
      </c>
      <c r="E14" s="1"/>
      <c r="F14" s="1"/>
      <c r="G14" s="1">
        <f t="shared" si="0"/>
        <v>0</v>
      </c>
    </row>
    <row spans="1:10" hidden="1" x14ac:dyDescent="0.25" outlineLevel="0" r="15">
      <c r="A15" s="3" t="s">
        <v>28</v>
      </c>
      <c r="B15" s="3" t="s">
        <v>18</v>
      </c>
      <c r="C15" s="6">
        <v>994</v>
      </c>
      <c r="E15" s="1"/>
      <c r="F15" s="1"/>
      <c r="G15" s="1">
        <f t="shared" si="0"/>
        <v>0</v>
      </c>
    </row>
    <row spans="1:10" hidden="1" x14ac:dyDescent="0.25" outlineLevel="0" r="16">
      <c r="A16" s="3" t="s">
        <v>29</v>
      </c>
      <c r="B16" s="3" t="s">
        <v>18</v>
      </c>
      <c r="C16" s="6">
        <v>0</v>
      </c>
      <c r="E16" s="1"/>
      <c r="F16" s="1"/>
      <c r="G16" s="1">
        <f t="shared" si="0"/>
        <v>0</v>
      </c>
    </row>
    <row spans="1:7" hidden="1" x14ac:dyDescent="0.25" outlineLevel="0" r="17">
      <c r="A17" s="3" t="s">
        <v>25</v>
      </c>
      <c r="B17" s="3" t="s">
        <v>18</v>
      </c>
      <c r="C17" s="6">
        <v>0</v>
      </c>
      <c r="E17" s="1"/>
      <c r="F17" s="1"/>
      <c r="G17" s="1">
        <f t="shared" si="0"/>
        <v>0</v>
      </c>
    </row>
    <row spans="1:7" hidden="1" x14ac:dyDescent="0.25" outlineLevel="0" r="18">
      <c r="A18" s="3" t="s">
        <v>26</v>
      </c>
      <c r="B18" s="3" t="s">
        <v>18</v>
      </c>
      <c r="C18" s="6">
        <v>0</v>
      </c>
      <c r="E18" s="1"/>
      <c r="F18" s="1"/>
      <c r="G18" s="1">
        <f t="shared" si="0"/>
        <v>0</v>
      </c>
    </row>
    <row spans="1:7" hidden="1" x14ac:dyDescent="0.25" outlineLevel="0" r="19">
      <c r="A19" s="3" t="s">
        <v>27</v>
      </c>
      <c r="B19" s="3" t="s">
        <v>18</v>
      </c>
      <c r="C19" s="6">
        <v>0</v>
      </c>
      <c r="E19" s="1"/>
      <c r="F19" s="1"/>
      <c r="G19" s="1">
        <f t="shared" si="0"/>
        <v>0</v>
      </c>
    </row>
    <row spans="1:7" hidden="1" x14ac:dyDescent="0.25" outlineLevel="0" r="20">
      <c r="A20" s="3" t="s">
        <v>28</v>
      </c>
      <c r="B20" s="3" t="s">
        <v>18</v>
      </c>
      <c r="C20" s="6">
        <v>0</v>
      </c>
      <c r="E20" s="1"/>
      <c r="F20" s="1"/>
      <c r="G20" s="1">
        <f t="shared" si="0"/>
        <v>0</v>
      </c>
    </row>
    <row spans="1:7" hidden="1" x14ac:dyDescent="0.25" outlineLevel="0" r="21">
      <c r="A21" s="3" t="s">
        <v>29</v>
      </c>
      <c r="B21" s="3" t="s">
        <v>18</v>
      </c>
      <c r="C21" s="6">
        <v>1000</v>
      </c>
      <c r="E21" s="1"/>
      <c r="F21" s="1"/>
      <c r="G21" s="1">
        <f t="shared" si="0"/>
        <v>0</v>
      </c>
    </row>
    <row spans="1:7" hidden="1" x14ac:dyDescent="0.25" outlineLevel="0" r="22">
      <c r="E22" s="1"/>
      <c r="F22" s="1"/>
      <c r="G22" s="1">
        <f t="shared" si="0"/>
        <v>0</v>
      </c>
    </row>
    <row spans="1:7" hidden="1" x14ac:dyDescent="0.25" outlineLevel="0" r="23">
      <c r="E23" s="1"/>
      <c r="F23" s="1"/>
      <c r="G23" s="1">
        <f t="shared" si="0"/>
        <v>0</v>
      </c>
    </row>
    <row spans="1:7" hidden="1" x14ac:dyDescent="0.25" outlineLevel="0" r="24">
      <c r="E24" s="1"/>
      <c r="F24" s="1"/>
      <c r="G24" s="1">
        <f t="shared" si="0"/>
        <v>0</v>
      </c>
    </row>
    <row spans="1:7" hidden="1" x14ac:dyDescent="0.25" outlineLevel="0" r="25">
      <c r="E25" s="1"/>
      <c r="F25" s="1"/>
      <c r="G25" s="1">
        <f t="shared" si="0"/>
        <v>0</v>
      </c>
    </row>
    <row spans="1:7" hidden="1" x14ac:dyDescent="0.25" outlineLevel="0" r="26">
      <c r="E26" s="1"/>
      <c r="F26" s="1"/>
      <c r="G26" s="1">
        <f t="shared" si="0"/>
        <v>0</v>
      </c>
    </row>
    <row spans="1:7" hidden="1" x14ac:dyDescent="0.25" outlineLevel="0" r="27">
      <c r="E27" s="1"/>
      <c r="F27" s="1"/>
      <c r="G27" s="1">
        <f t="shared" si="0"/>
        <v>0</v>
      </c>
    </row>
    <row spans="1:7" hidden="1" x14ac:dyDescent="0.25" outlineLevel="0" r="28">
      <c r="E28" s="1"/>
      <c r="F28" s="1"/>
      <c r="G28" s="1">
        <f t="shared" si="0"/>
        <v>0</v>
      </c>
    </row>
    <row spans="1:7" hidden="1" x14ac:dyDescent="0.25" outlineLevel="0" r="29">
      <c r="E29" s="1"/>
      <c r="F29" s="1"/>
      <c r="G29" s="1">
        <f t="shared" si="0"/>
        <v>0</v>
      </c>
    </row>
    <row spans="1:7" hidden="1" x14ac:dyDescent="0.25" outlineLevel="0" r="30">
      <c r="E30" s="1"/>
      <c r="F30" s="1"/>
      <c r="G30" s="1">
        <f t="shared" si="0"/>
        <v>0</v>
      </c>
    </row>
    <row spans="1:7" hidden="1" x14ac:dyDescent="0.25" outlineLevel="0" r="31">
      <c r="E31" s="1"/>
      <c r="F31" s="1"/>
      <c r="G31" s="1">
        <f t="shared" si="0"/>
        <v>0</v>
      </c>
    </row>
    <row spans="1:7" hidden="1" x14ac:dyDescent="0.25" outlineLevel="0" r="32">
      <c r="E32" s="1"/>
      <c r="F32" s="1"/>
      <c r="G32" s="1">
        <f t="shared" si="0"/>
        <v>0</v>
      </c>
    </row>
    <row spans="5:7" hidden="1" x14ac:dyDescent="0.25" outlineLevel="0" r="33">
      <c r="E33" s="1"/>
      <c r="F33" s="1"/>
      <c r="G33" s="1">
        <f t="shared" si="0"/>
        <v>0</v>
      </c>
    </row>
    <row spans="5:7" hidden="1" x14ac:dyDescent="0.25" outlineLevel="0" r="34">
      <c r="E34" s="1"/>
      <c r="F34" s="1"/>
      <c r="G34" s="1">
        <f t="shared" si="0"/>
        <v>0</v>
      </c>
    </row>
    <row spans="5:7" hidden="1" x14ac:dyDescent="0.25" outlineLevel="0" r="35">
      <c r="E35" s="1"/>
      <c r="F35" s="1"/>
      <c r="G35" s="1">
        <f t="shared" si="0"/>
        <v>0</v>
      </c>
    </row>
    <row spans="5:7" hidden="1" x14ac:dyDescent="0.25" outlineLevel="0" r="36">
      <c r="E36" s="1"/>
      <c r="F36" s="1"/>
      <c r="G36" s="1">
        <f t="shared" si="0"/>
        <v>0</v>
      </c>
    </row>
    <row spans="5:7" hidden="1" x14ac:dyDescent="0.25" outlineLevel="0" r="37">
      <c r="E37" s="1"/>
      <c r="F37" s="1"/>
      <c r="G37" s="1">
        <f t="shared" si="0"/>
        <v>0</v>
      </c>
    </row>
    <row spans="5:7" hidden="1" x14ac:dyDescent="0.25" outlineLevel="0" r="38">
      <c r="E38" s="1"/>
      <c r="F38" s="1"/>
      <c r="G38" s="1">
        <f t="shared" si="0"/>
        <v>0</v>
      </c>
    </row>
    <row spans="5:7" hidden="1" x14ac:dyDescent="0.25" outlineLevel="0" r="39">
      <c r="E39" s="1"/>
      <c r="F39" s="1"/>
      <c r="G39" s="1">
        <f t="shared" si="0"/>
        <v>0</v>
      </c>
    </row>
    <row spans="5:7" hidden="1" x14ac:dyDescent="0.25" outlineLevel="0" r="40">
      <c r="E40" s="1"/>
      <c r="F40" s="1"/>
      <c r="G40" s="1">
        <f t="shared" si="0"/>
        <v>0</v>
      </c>
    </row>
    <row spans="5:7" hidden="1" x14ac:dyDescent="0.25" outlineLevel="0" r="41">
      <c r="E41" s="1"/>
      <c r="F41" s="1"/>
      <c r="G41" s="1">
        <f t="shared" si="0"/>
        <v>0</v>
      </c>
    </row>
    <row spans="5:7" hidden="1" x14ac:dyDescent="0.25" outlineLevel="0" r="42">
      <c r="E42" s="1"/>
      <c r="F42" s="1"/>
      <c r="G42" s="1">
        <f t="shared" si="0"/>
        <v>0</v>
      </c>
    </row>
    <row spans="5:7" hidden="1" x14ac:dyDescent="0.25" outlineLevel="0" r="43">
      <c r="E43" s="1"/>
      <c r="F43" s="1"/>
      <c r="G43" s="1">
        <f t="shared" si="0"/>
        <v>0</v>
      </c>
    </row>
    <row spans="5:7" hidden="1" x14ac:dyDescent="0.25" outlineLevel="0" r="44">
      <c r="E44" s="1"/>
      <c r="F44" s="1"/>
      <c r="G44" s="1">
        <f t="shared" si="0"/>
        <v>0</v>
      </c>
    </row>
    <row spans="5:7" hidden="1" x14ac:dyDescent="0.25" outlineLevel="0" r="45">
      <c r="E45" s="1"/>
      <c r="F45" s="1"/>
      <c r="G45" s="1">
        <f t="shared" si="0"/>
        <v>0</v>
      </c>
    </row>
    <row spans="5:7" hidden="1" x14ac:dyDescent="0.25" outlineLevel="0" r="46">
      <c r="E46" s="1"/>
      <c r="F46" s="1"/>
      <c r="G46" s="1">
        <f t="shared" si="0"/>
        <v>0</v>
      </c>
    </row>
    <row spans="5:7" hidden="1" x14ac:dyDescent="0.25" outlineLevel="0" r="47">
      <c r="E47" s="1"/>
      <c r="F47" s="1"/>
      <c r="G47" s="1">
        <f t="shared" si="0"/>
        <v>0</v>
      </c>
    </row>
    <row spans="5:7" hidden="1" x14ac:dyDescent="0.25" outlineLevel="0" r="48">
      <c r="E48" s="1"/>
      <c r="F48" s="1"/>
      <c r="G48" s="1">
        <f t="shared" si="0"/>
        <v>0</v>
      </c>
    </row>
    <row spans="5:7" hidden="1" x14ac:dyDescent="0.25" outlineLevel="0" r="49">
      <c r="E49" s="1"/>
      <c r="F49" s="1"/>
      <c r="G49" s="1">
        <f t="shared" si="0"/>
        <v>0</v>
      </c>
    </row>
    <row spans="5:7" hidden="1" x14ac:dyDescent="0.25" outlineLevel="0" r="50">
      <c r="E50" s="1"/>
      <c r="F50" s="1"/>
      <c r="G50" s="1">
        <f t="shared" si="0"/>
        <v>0</v>
      </c>
    </row>
    <row spans="5:7" hidden="1" x14ac:dyDescent="0.25" outlineLevel="0" r="51">
      <c r="E51" s="1"/>
      <c r="F51" s="1"/>
      <c r="G51" s="1">
        <f t="shared" si="0"/>
        <v>0</v>
      </c>
    </row>
    <row spans="5:7" hidden="1" x14ac:dyDescent="0.25" outlineLevel="0" r="52">
      <c r="E52" s="1"/>
      <c r="F52" s="1"/>
      <c r="G52" s="1">
        <f t="shared" si="0"/>
        <v>0</v>
      </c>
    </row>
    <row spans="5:7" hidden="1" x14ac:dyDescent="0.25" outlineLevel="0" r="53">
      <c r="E53" s="1"/>
      <c r="F53" s="1"/>
      <c r="G53" s="1">
        <f t="shared" si="0"/>
        <v>0</v>
      </c>
    </row>
    <row spans="5:7" hidden="1" x14ac:dyDescent="0.25" outlineLevel="0" r="54">
      <c r="E54" s="1"/>
      <c r="F54" s="1"/>
      <c r="G54" s="1">
        <f t="shared" si="0"/>
        <v>0</v>
      </c>
    </row>
    <row spans="5:7" hidden="1" x14ac:dyDescent="0.25" outlineLevel="0" r="55">
      <c r="E55" s="1"/>
      <c r="F55" s="1"/>
      <c r="G55" s="1">
        <f t="shared" si="0"/>
        <v>0</v>
      </c>
    </row>
    <row spans="5:7" hidden="1" x14ac:dyDescent="0.25" outlineLevel="0" r="56">
      <c r="E56" s="1"/>
      <c r="F56" s="1"/>
      <c r="G56" s="1">
        <f t="shared" si="0"/>
        <v>0</v>
      </c>
    </row>
    <row spans="5:7" hidden="1" x14ac:dyDescent="0.25" outlineLevel="0" r="57">
      <c r="E57" s="1"/>
      <c r="F57" s="1"/>
      <c r="G57" s="1">
        <f t="shared" si="0"/>
        <v>0</v>
      </c>
    </row>
    <row spans="5:7" hidden="1" x14ac:dyDescent="0.25" outlineLevel="0" r="58">
      <c r="E58" s="1"/>
      <c r="F58" s="1"/>
      <c r="G58" s="1">
        <f t="shared" si="0"/>
        <v>0</v>
      </c>
    </row>
    <row spans="5:7" hidden="1" x14ac:dyDescent="0.25" outlineLevel="0" r="59">
      <c r="E59" s="1"/>
      <c r="F59" s="1"/>
      <c r="G59" s="1">
        <f t="shared" si="0"/>
        <v>0</v>
      </c>
    </row>
    <row spans="5:7" hidden="1" x14ac:dyDescent="0.25" outlineLevel="0" r="60">
      <c r="E60" s="1"/>
      <c r="F60" s="1"/>
      <c r="G60" s="1">
        <f t="shared" si="0"/>
        <v>0</v>
      </c>
    </row>
    <row spans="5:7" hidden="1" x14ac:dyDescent="0.25" outlineLevel="0" r="61">
      <c r="E61" s="1"/>
      <c r="F61" s="1"/>
      <c r="G61" s="1">
        <f t="shared" si="0"/>
        <v>0</v>
      </c>
    </row>
    <row spans="5:7" hidden="1" x14ac:dyDescent="0.25" outlineLevel="0" r="62">
      <c r="E62" s="1"/>
      <c r="F62" s="1"/>
      <c r="G62" s="1">
        <f t="shared" si="0"/>
        <v>0</v>
      </c>
    </row>
    <row spans="5:7" hidden="1" x14ac:dyDescent="0.25" outlineLevel="0" r="63">
      <c r="E63" s="1"/>
      <c r="F63" s="1"/>
      <c r="G63" s="1">
        <f t="shared" si="0"/>
        <v>0</v>
      </c>
    </row>
    <row spans="5:7" hidden="1" x14ac:dyDescent="0.25" outlineLevel="0" r="64">
      <c r="E64" s="1"/>
      <c r="F64" s="1"/>
      <c r="G64" s="1">
        <f t="shared" si="0"/>
        <v>0</v>
      </c>
    </row>
    <row spans="5:7" hidden="1" x14ac:dyDescent="0.25" outlineLevel="0" r="65">
      <c r="E65" s="1"/>
      <c r="F65" s="1"/>
      <c r="G65" s="1">
        <f t="shared" si="0"/>
        <v>0</v>
      </c>
    </row>
    <row spans="5:7" hidden="1" x14ac:dyDescent="0.25" outlineLevel="0" r="66">
      <c r="E66" s="1"/>
      <c r="F66" s="1"/>
      <c r="G66" s="1">
        <f t="shared" si="0"/>
        <v>0</v>
      </c>
    </row>
    <row spans="5:7" hidden="1" x14ac:dyDescent="0.25" outlineLevel="0" r="67">
      <c r="E67" s="1"/>
      <c r="F67" s="1"/>
      <c r="G67" s="1">
        <f t="shared" si="0"/>
        <v>0</v>
      </c>
    </row>
    <row spans="5:7" hidden="1" x14ac:dyDescent="0.25" outlineLevel="0" r="68">
      <c r="E68" s="1"/>
      <c r="F68" s="1"/>
      <c r="G68" s="1">
        <f t="shared" si="0"/>
        <v>0</v>
      </c>
    </row>
    <row spans="5:7" hidden="1" x14ac:dyDescent="0.25" outlineLevel="0" r="69">
      <c r="E69" s="1"/>
      <c r="F69" s="1"/>
      <c r="G69" s="1">
        <f t="shared" ref="G69:G103" si="1">SUMIFS(C66:C565,A66:A565,E69,B66:B565,F69)</f>
        <v>0</v>
      </c>
    </row>
    <row spans="5:7" hidden="1" x14ac:dyDescent="0.25" outlineLevel="0" r="70">
      <c r="E70" s="1"/>
      <c r="F70" s="1"/>
      <c r="G70" s="1">
        <f t="shared" si="1"/>
        <v>0</v>
      </c>
    </row>
    <row spans="5:7" hidden="1" x14ac:dyDescent="0.25" outlineLevel="0" r="71">
      <c r="E71" s="1"/>
      <c r="F71" s="1"/>
      <c r="G71" s="1">
        <f t="shared" si="1"/>
        <v>0</v>
      </c>
    </row>
    <row spans="5:7" hidden="1" x14ac:dyDescent="0.25" outlineLevel="0" r="72">
      <c r="E72" s="1"/>
      <c r="F72" s="1"/>
      <c r="G72" s="1">
        <f t="shared" si="1"/>
        <v>0</v>
      </c>
    </row>
    <row spans="5:7" hidden="1" x14ac:dyDescent="0.25" outlineLevel="0" r="73">
      <c r="E73" s="1"/>
      <c r="F73" s="1"/>
      <c r="G73" s="1">
        <f t="shared" si="1"/>
        <v>0</v>
      </c>
    </row>
    <row spans="5:7" hidden="1" x14ac:dyDescent="0.25" outlineLevel="0" r="74">
      <c r="E74" s="1"/>
      <c r="F74" s="1"/>
      <c r="G74" s="1">
        <f t="shared" si="1"/>
        <v>0</v>
      </c>
    </row>
    <row spans="5:7" hidden="1" x14ac:dyDescent="0.25" outlineLevel="0" r="75">
      <c r="E75" s="1"/>
      <c r="F75" s="1"/>
      <c r="G75" s="1">
        <f t="shared" si="1"/>
        <v>0</v>
      </c>
    </row>
    <row spans="5:7" hidden="1" x14ac:dyDescent="0.25" outlineLevel="0" r="76">
      <c r="E76" s="1"/>
      <c r="F76" s="1"/>
      <c r="G76" s="1">
        <f t="shared" si="1"/>
        <v>0</v>
      </c>
    </row>
    <row spans="5:7" hidden="1" x14ac:dyDescent="0.25" outlineLevel="0" r="77">
      <c r="E77" s="1"/>
      <c r="F77" s="1"/>
      <c r="G77" s="1">
        <f t="shared" si="1"/>
        <v>0</v>
      </c>
    </row>
    <row spans="5:7" hidden="1" x14ac:dyDescent="0.25" outlineLevel="0" r="78">
      <c r="E78" s="1"/>
      <c r="F78" s="1"/>
      <c r="G78" s="1">
        <f t="shared" si="1"/>
        <v>0</v>
      </c>
    </row>
    <row spans="5:7" hidden="1" x14ac:dyDescent="0.25" outlineLevel="0" r="79">
      <c r="E79" s="1"/>
      <c r="F79" s="1"/>
      <c r="G79" s="1">
        <f t="shared" si="1"/>
        <v>0</v>
      </c>
    </row>
    <row spans="5:7" hidden="1" x14ac:dyDescent="0.25" outlineLevel="0" r="80">
      <c r="E80" s="1"/>
      <c r="F80" s="1"/>
      <c r="G80" s="1">
        <f t="shared" si="1"/>
        <v>0</v>
      </c>
    </row>
    <row spans="5:7" hidden="1" x14ac:dyDescent="0.25" outlineLevel="0" r="81">
      <c r="E81" s="1"/>
      <c r="F81" s="1"/>
      <c r="G81" s="1">
        <f t="shared" si="1"/>
        <v>0</v>
      </c>
    </row>
    <row spans="5:7" hidden="1" x14ac:dyDescent="0.25" outlineLevel="0" r="82">
      <c r="E82" s="1"/>
      <c r="F82" s="1"/>
      <c r="G82" s="1">
        <f t="shared" si="1"/>
        <v>0</v>
      </c>
    </row>
    <row spans="5:7" hidden="1" x14ac:dyDescent="0.25" outlineLevel="0" r="83">
      <c r="E83" s="1"/>
      <c r="F83" s="1"/>
      <c r="G83" s="1">
        <f t="shared" si="1"/>
        <v>0</v>
      </c>
    </row>
    <row spans="5:7" hidden="1" x14ac:dyDescent="0.25" outlineLevel="0" r="84">
      <c r="E84" s="1"/>
      <c r="F84" s="1"/>
      <c r="G84" s="1">
        <f t="shared" si="1"/>
        <v>0</v>
      </c>
    </row>
    <row spans="5:7" hidden="1" x14ac:dyDescent="0.25" outlineLevel="0" r="85">
      <c r="E85" s="1"/>
      <c r="F85" s="1"/>
      <c r="G85" s="1">
        <f t="shared" si="1"/>
        <v>0</v>
      </c>
    </row>
    <row spans="5:7" hidden="1" x14ac:dyDescent="0.25" outlineLevel="0" r="86">
      <c r="E86" s="1"/>
      <c r="F86" s="1"/>
      <c r="G86" s="1">
        <f t="shared" si="1"/>
        <v>0</v>
      </c>
    </row>
    <row spans="5:7" hidden="1" x14ac:dyDescent="0.25" outlineLevel="0" r="87">
      <c r="E87" s="1"/>
      <c r="F87" s="1"/>
      <c r="G87" s="1">
        <f t="shared" si="1"/>
        <v>0</v>
      </c>
    </row>
    <row spans="5:7" hidden="1" x14ac:dyDescent="0.25" outlineLevel="0" r="88">
      <c r="E88" s="1"/>
      <c r="F88" s="1"/>
      <c r="G88" s="1">
        <f t="shared" si="1"/>
        <v>0</v>
      </c>
    </row>
    <row spans="5:7" hidden="1" x14ac:dyDescent="0.25" outlineLevel="0" r="89">
      <c r="E89" s="1"/>
      <c r="F89" s="1"/>
      <c r="G89" s="1">
        <f t="shared" si="1"/>
        <v>0</v>
      </c>
    </row>
    <row spans="5:7" hidden="1" x14ac:dyDescent="0.25" outlineLevel="0" r="90">
      <c r="E90" s="1"/>
      <c r="F90" s="1"/>
      <c r="G90" s="1">
        <f t="shared" si="1"/>
        <v>0</v>
      </c>
    </row>
    <row spans="5:7" hidden="1" x14ac:dyDescent="0.25" outlineLevel="0" r="91">
      <c r="E91" s="1"/>
      <c r="F91" s="1"/>
      <c r="G91" s="1">
        <f t="shared" si="1"/>
        <v>0</v>
      </c>
    </row>
    <row spans="5:7" hidden="1" x14ac:dyDescent="0.25" outlineLevel="0" r="92">
      <c r="E92" s="1"/>
      <c r="F92" s="1"/>
      <c r="G92" s="1">
        <f t="shared" si="1"/>
        <v>0</v>
      </c>
    </row>
    <row spans="5:7" hidden="1" x14ac:dyDescent="0.25" outlineLevel="0" r="93">
      <c r="E93" s="1"/>
      <c r="F93" s="1"/>
      <c r="G93" s="1">
        <f t="shared" si="1"/>
        <v>0</v>
      </c>
    </row>
    <row spans="5:7" hidden="1" x14ac:dyDescent="0.25" outlineLevel="0" r="94">
      <c r="E94" s="1"/>
      <c r="F94" s="1"/>
      <c r="G94" s="1">
        <f t="shared" si="1"/>
        <v>0</v>
      </c>
    </row>
    <row spans="5:7" hidden="1" x14ac:dyDescent="0.25" outlineLevel="0" r="95">
      <c r="E95" s="1"/>
      <c r="F95" s="1"/>
      <c r="G95" s="1">
        <f t="shared" si="1"/>
        <v>0</v>
      </c>
    </row>
    <row spans="5:7" hidden="1" x14ac:dyDescent="0.25" outlineLevel="0" r="96">
      <c r="E96" s="1"/>
      <c r="F96" s="1"/>
      <c r="G96" s="1">
        <f t="shared" si="1"/>
        <v>0</v>
      </c>
    </row>
    <row spans="1:7" hidden="1" x14ac:dyDescent="0.25" outlineLevel="0" r="97">
      <c r="E97" s="1"/>
      <c r="F97" s="1"/>
      <c r="G97" s="1">
        <f t="shared" si="1"/>
        <v>0</v>
      </c>
    </row>
    <row spans="1:7" hidden="1" x14ac:dyDescent="0.25" outlineLevel="0" r="98">
      <c r="E98" s="1"/>
      <c r="F98" s="1"/>
      <c r="G98" s="1">
        <f t="shared" si="1"/>
        <v>0</v>
      </c>
    </row>
    <row spans="1:7" hidden="1" x14ac:dyDescent="0.25" outlineLevel="0" r="99">
      <c r="E99" s="1"/>
      <c r="F99" s="1"/>
      <c r="G99" s="1">
        <f t="shared" si="1"/>
        <v>0</v>
      </c>
    </row>
    <row spans="1:7" hidden="1" x14ac:dyDescent="0.25" outlineLevel="0" r="100">
      <c r="E100" s="1"/>
      <c r="F100" s="1"/>
      <c r="G100" s="1">
        <f t="shared" si="1"/>
        <v>0</v>
      </c>
    </row>
    <row spans="1:7" hidden="1" x14ac:dyDescent="0.25" outlineLevel="0" r="101">
      <c r="E101" s="1"/>
      <c r="F101" s="1"/>
      <c r="G101" s="1">
        <f t="shared" si="1"/>
        <v>0</v>
      </c>
    </row>
    <row spans="1:7" hidden="1" x14ac:dyDescent="0.25" outlineLevel="0" r="102">
      <c r="E102" s="1"/>
      <c r="F102" s="1"/>
      <c r="G102" s="1">
        <f t="shared" si="1"/>
        <v>0</v>
      </c>
    </row>
    <row spans="1:7" hidden="1" x14ac:dyDescent="0.25" outlineLevel="0" r="103">
      <c r="E103" s="1"/>
      <c r="F103" s="1"/>
      <c r="G103" s="1">
        <f t="shared" si="1"/>
        <v>0</v>
      </c>
    </row>
    <row spans="1:7" hidden="1" x14ac:dyDescent="0.25" outlineLevel="0" r="104">
      <c r="E104" s="1"/>
      <c r="F104" s="1"/>
      <c r="G104" s="1">
        <f>SUMIFS(C101:C600,A101:A600,E104,B101:B600,F104)</f>
        <v>0</v>
      </c>
    </row>
    <row spans="1:7" x14ac:dyDescent="0.25" outlineLevel="0" r="105">
      <c r="A105" s="10" t="s">
        <v>25</v>
      </c>
      <c r="B105" s="10" t="s">
        <v>31</v>
      </c>
      <c r="C105" s="10">
        <v>0</v>
      </c>
    </row>
    <row spans="1:7" x14ac:dyDescent="0.25" outlineLevel="0" r="106">
      <c r="A106" s="10" t="s">
        <v>26</v>
      </c>
      <c r="B106" s="10" t="s">
        <v>31</v>
      </c>
      <c r="C106" s="10">
        <v>0</v>
      </c>
    </row>
    <row spans="1:7" x14ac:dyDescent="0.25" outlineLevel="0" r="107">
      <c r="A107" s="10" t="s">
        <v>27</v>
      </c>
      <c r="B107" s="10" t="s">
        <v>31</v>
      </c>
      <c r="C107" s="10">
        <v>0</v>
      </c>
    </row>
    <row spans="1:7" x14ac:dyDescent="0.25" outlineLevel="0" r="108">
      <c r="A108" s="10" t="s">
        <v>28</v>
      </c>
      <c r="B108" s="10" t="s">
        <v>31</v>
      </c>
      <c r="C108" s="10">
        <v>0</v>
      </c>
    </row>
    <row spans="1:7" x14ac:dyDescent="0.25" outlineLevel="0" r="109">
      <c r="A109" s="10" t="s">
        <v>29</v>
      </c>
      <c r="B109" s="10" t="s">
        <v>31</v>
      </c>
      <c r="C109" s="10">
        <v>0</v>
      </c>
    </row>
    <row spans="1:7" x14ac:dyDescent="0.25" outlineLevel="0" r="110">
      <c r="A110" s="3" t="s">
        <v>25</v>
      </c>
      <c r="B110" s="3" t="s">
        <v>31</v>
      </c>
      <c r="C110" s="6">
        <v>0</v>
      </c>
    </row>
    <row spans="1:7" x14ac:dyDescent="0.25" outlineLevel="0" r="111">
      <c r="A111" s="3" t="s">
        <v>26</v>
      </c>
      <c r="B111" s="3" t="s">
        <v>31</v>
      </c>
      <c r="C111" s="6">
        <v>0</v>
      </c>
    </row>
    <row spans="1:7" x14ac:dyDescent="0.25" outlineLevel="0" r="112">
      <c r="A112" s="3" t="s">
        <v>27</v>
      </c>
      <c r="B112" s="3" t="s">
        <v>31</v>
      </c>
      <c r="C112" s="6">
        <v>0</v>
      </c>
    </row>
    <row spans="1:3" x14ac:dyDescent="0.25" outlineLevel="0" r="113">
      <c r="A113" s="3" t="s">
        <v>28</v>
      </c>
      <c r="B113" s="3" t="s">
        <v>31</v>
      </c>
      <c r="C113" s="6">
        <v>994</v>
      </c>
    </row>
    <row spans="1:3" x14ac:dyDescent="0.25" outlineLevel="0" r="114">
      <c r="A114" s="3" t="s">
        <v>29</v>
      </c>
      <c r="B114" s="3" t="s">
        <v>31</v>
      </c>
      <c r="C114" s="6">
        <v>0</v>
      </c>
    </row>
    <row spans="1:3" x14ac:dyDescent="0.25" outlineLevel="0" r="115">
      <c r="A115" s="3" t="s">
        <v>25</v>
      </c>
      <c r="B115" s="3" t="s">
        <v>31</v>
      </c>
      <c r="C115" s="6">
        <v>0</v>
      </c>
    </row>
    <row spans="1:3" x14ac:dyDescent="0.25" outlineLevel="0" r="116">
      <c r="A116" s="3" t="s">
        <v>26</v>
      </c>
      <c r="B116" s="3" t="s">
        <v>31</v>
      </c>
      <c r="C116" s="6">
        <v>0</v>
      </c>
    </row>
    <row spans="1:3" x14ac:dyDescent="0.25" outlineLevel="0" r="117">
      <c r="A117" s="3" t="s">
        <v>27</v>
      </c>
      <c r="B117" s="3" t="s">
        <v>31</v>
      </c>
      <c r="C117" s="6">
        <v>0</v>
      </c>
    </row>
    <row spans="1:3" x14ac:dyDescent="0.25" outlineLevel="0" r="118">
      <c r="A118" s="3" t="s">
        <v>28</v>
      </c>
      <c r="B118" s="3" t="s">
        <v>31</v>
      </c>
      <c r="C118" s="6">
        <v>0</v>
      </c>
    </row>
    <row spans="1:3" x14ac:dyDescent="0.25" outlineLevel="0" r="119">
      <c r="A119" s="3" t="s">
        <v>29</v>
      </c>
      <c r="B119" s="3" t="s">
        <v>31</v>
      </c>
      <c r="C119" s="6">
        <v>0</v>
      </c>
    </row>
    <row spans="1:3" x14ac:dyDescent="0.25" outlineLevel="0" r="120">
      <c r="A120" s="3" t="s">
        <v>25</v>
      </c>
      <c r="B120" s="3" t="s">
        <v>31</v>
      </c>
      <c r="C120" s="6">
        <v>0</v>
      </c>
    </row>
    <row spans="1:3" x14ac:dyDescent="0.25" outlineLevel="0" r="121">
      <c r="A121" s="3" t="s">
        <v>26</v>
      </c>
      <c r="B121" s="3" t="s">
        <v>31</v>
      </c>
      <c r="C121" s="6">
        <v>0</v>
      </c>
    </row>
    <row spans="1:3" x14ac:dyDescent="0.25" outlineLevel="0" r="122">
      <c r="A122" s="3" t="s">
        <v>27</v>
      </c>
      <c r="B122" s="3" t="s">
        <v>31</v>
      </c>
      <c r="C122" s="6">
        <v>0</v>
      </c>
    </row>
    <row spans="1:3" x14ac:dyDescent="0.25" outlineLevel="0" r="123">
      <c r="A123" s="3" t="s">
        <v>28</v>
      </c>
      <c r="B123" s="3" t="s">
        <v>31</v>
      </c>
      <c r="C123" s="6">
        <v>994</v>
      </c>
    </row>
    <row spans="1:3" x14ac:dyDescent="0.25" outlineLevel="0" r="124">
      <c r="A124" s="3" t="s">
        <v>29</v>
      </c>
      <c r="B124" s="3" t="s">
        <v>31</v>
      </c>
      <c r="C124" s="6">
        <v>0</v>
      </c>
    </row>
    <row spans="1:3" x14ac:dyDescent="0.25" outlineLevel="0" r="125">
      <c r="A125" s="3" t="s">
        <v>25</v>
      </c>
      <c r="B125" s="3" t="s">
        <v>31</v>
      </c>
      <c r="C125" s="6">
        <v>0</v>
      </c>
    </row>
    <row spans="1:3" x14ac:dyDescent="0.25" outlineLevel="0" r="126">
      <c r="A126" s="3" t="s">
        <v>26</v>
      </c>
      <c r="B126" s="3" t="s">
        <v>31</v>
      </c>
      <c r="C126" s="6">
        <v>0</v>
      </c>
    </row>
    <row spans="1:3" x14ac:dyDescent="0.25" outlineLevel="0" r="127">
      <c r="A127" s="3" t="s">
        <v>27</v>
      </c>
      <c r="B127" s="3" t="s">
        <v>31</v>
      </c>
      <c r="C127" s="6">
        <v>0</v>
      </c>
    </row>
    <row spans="1:3" x14ac:dyDescent="0.25" outlineLevel="0" r="128">
      <c r="A128" s="3" t="s">
        <v>28</v>
      </c>
      <c r="B128" s="3" t="s">
        <v>31</v>
      </c>
      <c r="C128" s="6">
        <v>0</v>
      </c>
    </row>
    <row spans="1:3" x14ac:dyDescent="0.25" outlineLevel="0" r="129">
      <c r="A129" s="3" t="s">
        <v>29</v>
      </c>
      <c r="B129" s="3" t="s">
        <v>31</v>
      </c>
      <c r="C129" s="6">
        <v>0</v>
      </c>
    </row>
    <row spans="1:3" x14ac:dyDescent="0.25" outlineLevel="0" r="130">
      <c r="A130" s="3" t="s">
        <v>25</v>
      </c>
      <c r="B130" s="3" t="s">
        <v>31</v>
      </c>
      <c r="C130" s="6">
        <v>0</v>
      </c>
    </row>
    <row spans="1:3" x14ac:dyDescent="0.25" outlineLevel="0" r="131">
      <c r="A131" s="3" t="s">
        <v>26</v>
      </c>
      <c r="B131" s="3" t="s">
        <v>31</v>
      </c>
      <c r="C131" s="6">
        <v>1016</v>
      </c>
    </row>
    <row spans="1:3" x14ac:dyDescent="0.25" outlineLevel="0" r="132">
      <c r="A132" s="3" t="s">
        <v>27</v>
      </c>
      <c r="B132" s="3" t="s">
        <v>31</v>
      </c>
      <c r="C132" s="6">
        <v>943</v>
      </c>
    </row>
    <row spans="1:3" x14ac:dyDescent="0.25" outlineLevel="0" r="133">
      <c r="A133" s="3" t="s">
        <v>28</v>
      </c>
      <c r="B133" s="3" t="s">
        <v>31</v>
      </c>
      <c r="C133" s="6">
        <v>994</v>
      </c>
    </row>
    <row spans="1:3" x14ac:dyDescent="0.25" outlineLevel="0" r="134">
      <c r="A134" s="3" t="s">
        <v>29</v>
      </c>
      <c r="B134" s="3" t="s">
        <v>31</v>
      </c>
      <c r="C134" s="6">
        <v>0</v>
      </c>
    </row>
    <row spans="1:3" x14ac:dyDescent="0.25" outlineLevel="0" r="135">
      <c r="A135" s="3" t="s">
        <v>25</v>
      </c>
      <c r="B135" s="3" t="s">
        <v>31</v>
      </c>
      <c r="C135" s="6">
        <v>0</v>
      </c>
    </row>
    <row spans="1:3" x14ac:dyDescent="0.25" outlineLevel="0" r="136">
      <c r="A136" s="3" t="s">
        <v>26</v>
      </c>
      <c r="B136" s="3" t="s">
        <v>31</v>
      </c>
      <c r="C136" s="6">
        <v>1016</v>
      </c>
    </row>
    <row spans="1:3" x14ac:dyDescent="0.25" outlineLevel="0" r="137">
      <c r="A137" s="3" t="s">
        <v>27</v>
      </c>
      <c r="B137" s="3" t="s">
        <v>31</v>
      </c>
      <c r="C137" s="6">
        <v>943</v>
      </c>
    </row>
    <row spans="1:3" x14ac:dyDescent="0.25" outlineLevel="0" r="138">
      <c r="A138" s="3" t="s">
        <v>28</v>
      </c>
      <c r="B138" s="3" t="s">
        <v>31</v>
      </c>
      <c r="C138" s="6">
        <v>994</v>
      </c>
    </row>
    <row spans="1:3" x14ac:dyDescent="0.25" outlineLevel="0" r="139">
      <c r="A139" s="3" t="s">
        <v>29</v>
      </c>
      <c r="B139" s="3" t="s">
        <v>31</v>
      </c>
      <c r="C139" s="6">
        <v>0</v>
      </c>
    </row>
    <row spans="1:3" x14ac:dyDescent="0.25" outlineLevel="0" r="140">
      <c r="A140" s="3" t="s">
        <v>25</v>
      </c>
      <c r="B140" s="3" t="s">
        <v>31</v>
      </c>
      <c r="C140" s="6">
        <v>0</v>
      </c>
    </row>
    <row spans="1:3" x14ac:dyDescent="0.25" outlineLevel="0" r="141">
      <c r="A141" s="3" t="s">
        <v>26</v>
      </c>
      <c r="B141" s="3" t="s">
        <v>31</v>
      </c>
      <c r="C141" s="6">
        <v>0</v>
      </c>
    </row>
    <row spans="1:3" x14ac:dyDescent="0.25" outlineLevel="0" r="142">
      <c r="A142" s="3" t="s">
        <v>27</v>
      </c>
      <c r="B142" s="3" t="s">
        <v>31</v>
      </c>
      <c r="C142" s="6">
        <v>0</v>
      </c>
    </row>
    <row spans="1:3" x14ac:dyDescent="0.25" outlineLevel="0" r="143">
      <c r="A143" s="3" t="s">
        <v>28</v>
      </c>
      <c r="B143" s="3" t="s">
        <v>31</v>
      </c>
      <c r="C143" s="6">
        <v>0</v>
      </c>
    </row>
    <row spans="1:3" x14ac:dyDescent="0.25" outlineLevel="0" r="144">
      <c r="A144" s="3" t="s">
        <v>29</v>
      </c>
      <c r="B144" s="3" t="s">
        <v>31</v>
      </c>
      <c r="C144" s="6">
        <v>0</v>
      </c>
    </row>
    <row spans="1:3" x14ac:dyDescent="0.25" outlineLevel="0" r="145">
      <c r="A145" s="3" t="s">
        <v>25</v>
      </c>
      <c r="B145" s="3" t="s">
        <v>31</v>
      </c>
      <c r="C145" s="6">
        <v>0</v>
      </c>
    </row>
    <row spans="1:3" x14ac:dyDescent="0.25" outlineLevel="0" r="146">
      <c r="A146" s="3" t="s">
        <v>26</v>
      </c>
      <c r="B146" s="3" t="s">
        <v>31</v>
      </c>
      <c r="C146" s="6">
        <v>0</v>
      </c>
    </row>
    <row spans="1:3" x14ac:dyDescent="0.25" outlineLevel="0" r="147">
      <c r="A147" s="3" t="s">
        <v>27</v>
      </c>
      <c r="B147" s="3" t="s">
        <v>31</v>
      </c>
      <c r="C147" s="6">
        <v>0</v>
      </c>
    </row>
    <row spans="1:3" x14ac:dyDescent="0.25" outlineLevel="0" r="148">
      <c r="A148" s="3" t="s">
        <v>28</v>
      </c>
      <c r="B148" s="3" t="s">
        <v>31</v>
      </c>
      <c r="C148" s="6">
        <v>0</v>
      </c>
    </row>
    <row spans="1:3" x14ac:dyDescent="0.25" outlineLevel="0" r="149">
      <c r="A149" s="3" t="s">
        <v>29</v>
      </c>
      <c r="B149" s="3" t="s">
        <v>31</v>
      </c>
      <c r="C149" s="6">
        <v>0</v>
      </c>
    </row>
    <row spans="1:3" x14ac:dyDescent="0.25" outlineLevel="0" r="150">
      <c r="A150" s="18" t="s">
        <v>25</v>
      </c>
      <c r="B150" s="18" t="s">
        <v>31</v>
      </c>
      <c r="C150" s="18">
        <v>3</v>
      </c>
    </row>
    <row spans="1:3" x14ac:dyDescent="0.25" outlineLevel="0" r="151">
      <c r="A151" s="18" t="s">
        <v>26</v>
      </c>
      <c r="B151" s="18" t="s">
        <v>31</v>
      </c>
      <c r="C151" s="18">
        <v>0</v>
      </c>
    </row>
    <row spans="1:3" x14ac:dyDescent="0.25" outlineLevel="0" r="152">
      <c r="A152" s="18" t="s">
        <v>27</v>
      </c>
      <c r="B152" s="18" t="s">
        <v>31</v>
      </c>
      <c r="C152" s="18">
        <v>0</v>
      </c>
    </row>
    <row spans="1:3" x14ac:dyDescent="0.25" outlineLevel="0" r="153">
      <c r="A153" s="18" t="s">
        <v>28</v>
      </c>
      <c r="B153" s="18" t="s">
        <v>31</v>
      </c>
      <c r="C153" s="18">
        <v>0</v>
      </c>
    </row>
    <row spans="1:3" x14ac:dyDescent="0.25" outlineLevel="0" r="154">
      <c r="A154" s="18" t="s">
        <v>29</v>
      </c>
      <c r="B154" s="18" t="s">
        <v>31</v>
      </c>
      <c r="C154" s="18">
        <v>0</v>
      </c>
    </row>
    <row spans="1:3" x14ac:dyDescent="0.25" outlineLevel="0" r="155">
      <c r="A155" s="3" t="s">
        <v>25</v>
      </c>
      <c r="B155" s="3" t="s">
        <v>31</v>
      </c>
      <c r="C155" s="6">
        <v>3</v>
      </c>
    </row>
    <row spans="1:3" x14ac:dyDescent="0.25" outlineLevel="0" r="156">
      <c r="A156" s="3" t="s">
        <v>26</v>
      </c>
      <c r="B156" s="3" t="s">
        <v>31</v>
      </c>
      <c r="C156" s="6">
        <v>0</v>
      </c>
    </row>
    <row spans="1:3" x14ac:dyDescent="0.25" outlineLevel="0" r="157">
      <c r="A157" s="3" t="s">
        <v>27</v>
      </c>
      <c r="B157" s="3" t="s">
        <v>31</v>
      </c>
      <c r="C157" s="6">
        <v>0</v>
      </c>
    </row>
    <row spans="1:3" x14ac:dyDescent="0.25" outlineLevel="0" r="158">
      <c r="A158" s="3" t="s">
        <v>28</v>
      </c>
      <c r="B158" s="3" t="s">
        <v>31</v>
      </c>
      <c r="C158" s="6">
        <v>0</v>
      </c>
    </row>
    <row spans="1:3" x14ac:dyDescent="0.25" outlineLevel="0" r="159">
      <c r="A159" s="3" t="s">
        <v>29</v>
      </c>
      <c r="B159" s="3" t="s">
        <v>31</v>
      </c>
      <c r="C159" s="6">
        <v>0</v>
      </c>
    </row>
    <row spans="1:3" x14ac:dyDescent="0.25" outlineLevel="0" r="160">
      <c r="A160" s="3" t="s">
        <v>25</v>
      </c>
      <c r="B160" s="3" t="s">
        <v>31</v>
      </c>
      <c r="C160" s="6">
        <v>0</v>
      </c>
    </row>
    <row spans="1:3" x14ac:dyDescent="0.25" outlineLevel="0" r="161">
      <c r="A161" s="3" t="s">
        <v>26</v>
      </c>
      <c r="B161" s="3" t="s">
        <v>31</v>
      </c>
      <c r="C161" s="6">
        <v>0</v>
      </c>
    </row>
    <row spans="1:3" x14ac:dyDescent="0.25" outlineLevel="0" r="162">
      <c r="A162" s="3" t="s">
        <v>27</v>
      </c>
      <c r="B162" s="3" t="s">
        <v>31</v>
      </c>
      <c r="C162" s="6">
        <v>0</v>
      </c>
    </row>
    <row spans="1:3" x14ac:dyDescent="0.25" outlineLevel="0" r="163">
      <c r="A163" s="3" t="s">
        <v>28</v>
      </c>
      <c r="B163" s="3" t="s">
        <v>31</v>
      </c>
      <c r="C163" s="6">
        <v>0</v>
      </c>
    </row>
    <row spans="1:3" x14ac:dyDescent="0.25" outlineLevel="0" r="164">
      <c r="A164" s="3" t="s">
        <v>29</v>
      </c>
      <c r="B164" s="3" t="s">
        <v>31</v>
      </c>
      <c r="C164" s="6">
        <v>0</v>
      </c>
    </row>
    <row spans="1:3" x14ac:dyDescent="0.25" outlineLevel="0" r="165">
      <c r="A165" s="3" t="s">
        <v>25</v>
      </c>
      <c r="B165" s="3" t="s">
        <v>31</v>
      </c>
      <c r="C165" s="6">
        <v>0</v>
      </c>
    </row>
    <row spans="1:3" x14ac:dyDescent="0.25" outlineLevel="0" r="166">
      <c r="A166" s="3" t="s">
        <v>26</v>
      </c>
      <c r="B166" s="3" t="s">
        <v>31</v>
      </c>
      <c r="C166" s="6">
        <v>0</v>
      </c>
    </row>
    <row spans="1:3" x14ac:dyDescent="0.25" outlineLevel="0" r="167">
      <c r="A167" s="3" t="s">
        <v>27</v>
      </c>
      <c r="B167" s="3" t="s">
        <v>31</v>
      </c>
      <c r="C167" s="6">
        <v>0</v>
      </c>
    </row>
    <row spans="1:3" x14ac:dyDescent="0.25" outlineLevel="0" r="168">
      <c r="A168" s="3" t="s">
        <v>28</v>
      </c>
      <c r="B168" s="3" t="s">
        <v>31</v>
      </c>
      <c r="C168" s="6">
        <v>0</v>
      </c>
    </row>
    <row spans="1:3" x14ac:dyDescent="0.25" outlineLevel="0" r="169">
      <c r="A169" s="3" t="s">
        <v>29</v>
      </c>
      <c r="B169" s="3" t="s">
        <v>31</v>
      </c>
      <c r="C169" s="6">
        <v>0</v>
      </c>
    </row>
    <row spans="1:3" x14ac:dyDescent="0.25" outlineLevel="0" r="170">
      <c r="A170" s="3" t="s">
        <v>25</v>
      </c>
      <c r="B170" s="3" t="s">
        <v>31</v>
      </c>
      <c r="C170" s="6">
        <v>0</v>
      </c>
    </row>
    <row spans="1:3" x14ac:dyDescent="0.25" outlineLevel="0" r="171">
      <c r="A171" s="3" t="s">
        <v>26</v>
      </c>
      <c r="B171" s="3" t="s">
        <v>31</v>
      </c>
      <c r="C171" s="6">
        <v>0</v>
      </c>
    </row>
    <row spans="1:3" x14ac:dyDescent="0.25" outlineLevel="0" r="172">
      <c r="A172" s="3" t="s">
        <v>27</v>
      </c>
      <c r="B172" s="3" t="s">
        <v>31</v>
      </c>
      <c r="C172" s="6">
        <v>0</v>
      </c>
    </row>
    <row spans="1:3" x14ac:dyDescent="0.25" outlineLevel="0" r="173">
      <c r="A173" s="3" t="s">
        <v>28</v>
      </c>
      <c r="B173" s="3" t="s">
        <v>31</v>
      </c>
      <c r="C173" s="6">
        <v>0</v>
      </c>
    </row>
    <row spans="1:3" x14ac:dyDescent="0.25" outlineLevel="0" r="174">
      <c r="A174" s="3" t="s">
        <v>29</v>
      </c>
      <c r="B174" s="3" t="s">
        <v>31</v>
      </c>
      <c r="C174" s="6">
        <v>0</v>
      </c>
    </row>
    <row spans="1:3" x14ac:dyDescent="0.25" outlineLevel="0" r="175">
      <c r="A175" s="3" t="s">
        <v>25</v>
      </c>
      <c r="B175" s="3" t="s">
        <v>31</v>
      </c>
      <c r="C175" s="6">
        <v>0</v>
      </c>
    </row>
    <row spans="1:3" x14ac:dyDescent="0.25" outlineLevel="0" r="176">
      <c r="A176" s="3" t="s">
        <v>26</v>
      </c>
      <c r="B176" s="3" t="s">
        <v>31</v>
      </c>
      <c r="C176" s="6">
        <v>0</v>
      </c>
    </row>
    <row spans="1:3" x14ac:dyDescent="0.25" outlineLevel="0" r="177">
      <c r="A177" s="3" t="s">
        <v>27</v>
      </c>
      <c r="B177" s="3" t="s">
        <v>31</v>
      </c>
      <c r="C177" s="6">
        <v>0</v>
      </c>
    </row>
    <row spans="1:3" x14ac:dyDescent="0.25" outlineLevel="0" r="178">
      <c r="A178" s="3" t="s">
        <v>28</v>
      </c>
      <c r="B178" s="3" t="s">
        <v>31</v>
      </c>
      <c r="C178" s="6">
        <v>0</v>
      </c>
    </row>
    <row spans="1:3" x14ac:dyDescent="0.25" outlineLevel="0" r="179">
      <c r="A179" s="3" t="s">
        <v>29</v>
      </c>
      <c r="B179" s="3" t="s">
        <v>31</v>
      </c>
      <c r="C179" s="6">
        <v>0</v>
      </c>
    </row>
    <row spans="1:3" x14ac:dyDescent="0.25" outlineLevel="0" r="180">
      <c r="A180" s="3" t="s">
        <v>25</v>
      </c>
      <c r="B180" s="3" t="s">
        <v>31</v>
      </c>
      <c r="C180" s="6">
        <v>0</v>
      </c>
    </row>
    <row spans="1:3" x14ac:dyDescent="0.25" outlineLevel="0" r="181">
      <c r="A181" s="3" t="s">
        <v>26</v>
      </c>
      <c r="B181" s="3" t="s">
        <v>31</v>
      </c>
      <c r="C181" s="6">
        <v>0</v>
      </c>
    </row>
    <row spans="1:3" x14ac:dyDescent="0.25" outlineLevel="0" r="182">
      <c r="A182" s="3" t="s">
        <v>27</v>
      </c>
      <c r="B182" s="3" t="s">
        <v>31</v>
      </c>
      <c r="C182" s="6">
        <v>0</v>
      </c>
    </row>
    <row spans="1:3" x14ac:dyDescent="0.25" outlineLevel="0" r="183">
      <c r="A183" s="3" t="s">
        <v>28</v>
      </c>
      <c r="B183" s="3" t="s">
        <v>31</v>
      </c>
      <c r="C183" s="6">
        <v>0</v>
      </c>
    </row>
    <row spans="1:3" x14ac:dyDescent="0.25" outlineLevel="0" r="184">
      <c r="A184" s="3" t="s">
        <v>29</v>
      </c>
      <c r="B184" s="3" t="s">
        <v>31</v>
      </c>
      <c r="C184" s="6">
        <v>0</v>
      </c>
    </row>
    <row spans="1:3" x14ac:dyDescent="0.25" outlineLevel="0" r="185">
      <c r="A185" s="3" t="s">
        <v>25</v>
      </c>
      <c r="B185" s="3" t="s">
        <v>31</v>
      </c>
      <c r="C185" s="6">
        <v>0</v>
      </c>
    </row>
    <row spans="1:3" x14ac:dyDescent="0.25" outlineLevel="0" r="186">
      <c r="A186" s="3" t="s">
        <v>26</v>
      </c>
      <c r="B186" s="3" t="s">
        <v>31</v>
      </c>
      <c r="C186" s="6">
        <v>0</v>
      </c>
    </row>
    <row spans="1:3" x14ac:dyDescent="0.25" outlineLevel="0" r="187">
      <c r="A187" s="3" t="s">
        <v>27</v>
      </c>
      <c r="B187" s="3" t="s">
        <v>31</v>
      </c>
      <c r="C187" s="6">
        <v>0</v>
      </c>
    </row>
    <row spans="1:3" x14ac:dyDescent="0.25" outlineLevel="0" r="188">
      <c r="A188" s="3" t="s">
        <v>28</v>
      </c>
      <c r="B188" s="3" t="s">
        <v>31</v>
      </c>
      <c r="C188" s="6">
        <v>0</v>
      </c>
    </row>
    <row spans="1:3" x14ac:dyDescent="0.25" outlineLevel="0" r="189">
      <c r="A189" s="3" t="s">
        <v>29</v>
      </c>
      <c r="B189" s="3" t="s">
        <v>31</v>
      </c>
      <c r="C189" s="6">
        <v>0</v>
      </c>
    </row>
    <row spans="1:3" x14ac:dyDescent="0.25" outlineLevel="0" r="190">
      <c r="A190" s="3" t="s">
        <v>25</v>
      </c>
      <c r="B190" s="3" t="s">
        <v>31</v>
      </c>
      <c r="C190" s="6">
        <v>3</v>
      </c>
    </row>
    <row spans="1:3" x14ac:dyDescent="0.25" outlineLevel="0" r="191">
      <c r="A191" s="3" t="s">
        <v>26</v>
      </c>
      <c r="B191" s="3" t="s">
        <v>31</v>
      </c>
      <c r="C191" s="6">
        <v>1016</v>
      </c>
    </row>
    <row spans="1:3" x14ac:dyDescent="0.25" outlineLevel="0" r="192">
      <c r="A192" s="3" t="s">
        <v>27</v>
      </c>
      <c r="B192" s="3" t="s">
        <v>31</v>
      </c>
      <c r="C192" s="6">
        <v>943</v>
      </c>
    </row>
    <row spans="1:3" x14ac:dyDescent="0.25" outlineLevel="0" r="193">
      <c r="A193" s="3" t="s">
        <v>28</v>
      </c>
      <c r="B193" s="3" t="s">
        <v>31</v>
      </c>
      <c r="C193" s="6">
        <v>994</v>
      </c>
    </row>
    <row spans="1:3" x14ac:dyDescent="0.25" outlineLevel="0" r="194">
      <c r="A194" s="3" t="s">
        <v>29</v>
      </c>
      <c r="B194" s="3" t="s">
        <v>31</v>
      </c>
      <c r="C194" s="6">
        <v>1000</v>
      </c>
    </row>
    <row spans="1:3" x14ac:dyDescent="0.25" outlineLevel="0" r="195">
      <c r="A195" s="21"/>
      <c r="B195" s="21"/>
      <c r="C195" s="22"/>
    </row>
    <row spans="1:3" x14ac:dyDescent="0.25" outlineLevel="0" r="196">
      <c r="A196" s="3" t="s">
        <v>25</v>
      </c>
      <c r="B196" s="3" t="s">
        <v>31</v>
      </c>
      <c r="C196" s="6">
        <v>0</v>
      </c>
    </row>
    <row spans="1:3" x14ac:dyDescent="0.25" outlineLevel="0" r="197">
      <c r="A197" s="3" t="s">
        <v>26</v>
      </c>
      <c r="B197" s="3" t="s">
        <v>31</v>
      </c>
      <c r="C197" s="6">
        <v>0</v>
      </c>
    </row>
    <row spans="1:3" x14ac:dyDescent="0.25" outlineLevel="0" r="198">
      <c r="A198" s="3" t="s">
        <v>27</v>
      </c>
      <c r="B198" s="3" t="s">
        <v>31</v>
      </c>
      <c r="C198" s="6">
        <v>0</v>
      </c>
    </row>
    <row spans="1:3" x14ac:dyDescent="0.25" outlineLevel="0" r="199">
      <c r="A199" s="3" t="s">
        <v>28</v>
      </c>
      <c r="B199" s="3" t="s">
        <v>31</v>
      </c>
      <c r="C199" s="6">
        <v>0</v>
      </c>
    </row>
    <row spans="1:3" x14ac:dyDescent="0.25" outlineLevel="0" r="200">
      <c r="A200" s="3" t="s">
        <v>29</v>
      </c>
      <c r="B200" s="3" t="s">
        <v>31</v>
      </c>
      <c r="C200" s="6">
        <v>0</v>
      </c>
    </row>
    <row spans="1:3" x14ac:dyDescent="0.25" outlineLevel="0" r="201">
      <c r="A201" s="3" t="s">
        <v>25</v>
      </c>
      <c r="B201" s="3" t="s">
        <v>31</v>
      </c>
      <c r="C201" s="6">
        <v>3</v>
      </c>
    </row>
    <row spans="1:3" x14ac:dyDescent="0.25" outlineLevel="0" r="202">
      <c r="A202" s="3" t="s">
        <v>26</v>
      </c>
      <c r="B202" s="3" t="s">
        <v>31</v>
      </c>
      <c r="C202" s="6">
        <v>1016</v>
      </c>
    </row>
    <row spans="1:3" x14ac:dyDescent="0.25" outlineLevel="0" r="203">
      <c r="A203" s="3" t="s">
        <v>27</v>
      </c>
      <c r="B203" s="3" t="s">
        <v>31</v>
      </c>
      <c r="C203" s="6">
        <v>943</v>
      </c>
    </row>
    <row spans="1:3" x14ac:dyDescent="0.25" outlineLevel="0" r="204">
      <c r="A204" s="3" t="s">
        <v>28</v>
      </c>
      <c r="B204" s="3" t="s">
        <v>31</v>
      </c>
      <c r="C204" s="6">
        <v>994</v>
      </c>
    </row>
    <row spans="1:3" x14ac:dyDescent="0.25" outlineLevel="0" r="205">
      <c r="A205" s="3" t="s">
        <v>29</v>
      </c>
      <c r="B205" s="3" t="s">
        <v>31</v>
      </c>
      <c r="C205" s="6">
        <v>1000</v>
      </c>
    </row>
    <row outlineLevel="0" r="206">
      <c r="A206" s="21" t="inlineStr">
        <is>
          <t>Load Dim Branch</t>
        </is>
      </c>
      <c r="B206" s="21" t="inlineStr">
        <is>
          <t>21/12/2023</t>
        </is>
      </c>
      <c r="C206" s="21">
        <v>3</v>
      </c>
    </row>
    <row outlineLevel="0" r="207">
      <c r="A207" s="21" t="inlineStr">
        <is>
          <t>Load Dim Customer</t>
        </is>
      </c>
      <c r="B207" s="21" t="inlineStr">
        <is>
          <t>21/12/2023</t>
        </is>
      </c>
      <c r="C207" s="21">
        <v>1016</v>
      </c>
    </row>
    <row outlineLevel="0" r="208">
      <c r="A208" s="21" t="inlineStr">
        <is>
          <t>Load Dim Product</t>
        </is>
      </c>
      <c r="B208" s="21" t="inlineStr">
        <is>
          <t>21/12/2023</t>
        </is>
      </c>
      <c r="C208" s="21">
        <v>943</v>
      </c>
    </row>
    <row outlineLevel="0" r="209">
      <c r="A209" s="21" t="inlineStr">
        <is>
          <t>Load Dim Date</t>
        </is>
      </c>
      <c r="B209" s="21" t="inlineStr">
        <is>
          <t>21/12/2023</t>
        </is>
      </c>
      <c r="C209" s="21">
        <v>994</v>
      </c>
    </row>
    <row outlineLevel="0" r="210">
      <c r="A210" s="21" t="inlineStr">
        <is>
          <t>Load Fact Invoice</t>
        </is>
      </c>
      <c r="B210" s="21" t="inlineStr">
        <is>
          <t>21/12/2023</t>
        </is>
      </c>
      <c r="C210" s="21">
        <v>1000</v>
      </c>
    </row>
  </sheetData>
  <autoFilter ref="E3:G104" xr:uid="{5C5A7230-5735-4FD8-83FC-D20DC42B33B6}">
    <filterColumn colId="2">
      <filters>
        <filter val="1000"/>
        <filter val="2829"/>
        <filter val="3048"/>
        <filter val="4970"/>
        <filter val="9"/>
        <filter val="994"/>
      </filters>
    </filterColumn>
  </autoFilter>
  <mergeCells count="1">
    <mergeCell ref="E1:G2"/>
  </mergeCells>
  <pageMargins left="0.7" right="0.7" top="0.75" bottom="0.75" header="0.3" footer="0.3"/>
  <ignoredErrors>
    <ignoredError sqref="G9 G10:G13 G14:G25 G6:G8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Source-Stage</vt:lpstr>
      <vt:lpstr>NDS-DDS</vt:lpstr>
      <vt:lpstr>Audit Source-Stage</vt:lpstr>
      <vt:lpstr>Audit NDS-DDS</vt:lpstr>
      <vt:lpstr>Date</vt:lpstr>
      <vt:lpstr>FlowName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Asus</cp:lastModifiedBy>
  <dcterms:created xsi:type="dcterms:W3CDTF">2015-06-05T18:17:20Z</dcterms:created>
  <dcterms:modified xsi:type="dcterms:W3CDTF">2023-12-21T09:03:10Z</dcterms:modified>
</cp:coreProperties>
</file>