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01.QC\00.REPOS\hulk.qa.automation-flows\src\test\resources\data\"/>
    </mc:Choice>
  </mc:AlternateContent>
  <xr:revisionPtr revIDLastSave="0" documentId="13_ncr:1_{739092E2-FABB-48F8-A82C-5741B261B0A7}" xr6:coauthVersionLast="47" xr6:coauthVersionMax="47" xr10:uidLastSave="{00000000-0000-0000-0000-000000000000}"/>
  <bookViews>
    <workbookView xWindow="-108" yWindow="-108" windowWidth="23256" windowHeight="12576" tabRatio="520" activeTab="2" xr2:uid="{00000000-000D-0000-FFFF-FFFF00000000}"/>
  </bookViews>
  <sheets>
    <sheet name="SUMMARY" sheetId="8" r:id="rId1"/>
    <sheet name="TESTCASE" sheetId="1" r:id="rId2"/>
    <sheet name="AGODA" sheetId="2" r:id="rId3"/>
    <sheet name="TRAVELOKA" sheetId="6" r:id="rId4"/>
    <sheet name="CTRIP" sheetId="7" r:id="rId5"/>
    <sheet name="BCOM" sheetId="9" state="hidden" r:id="rId6"/>
    <sheet name="EXPEDIA" sheetId="10" state="hidden" r:id="rId7"/>
    <sheet name="BOOKING_DATA_RESULT" sheetId="5" r:id="rId8"/>
    <sheet name="COMPARE" sheetId="11" state="hidden" r:id="rId9"/>
    <sheet name="STATUS" sheetId="3" state="hidden" r:id="rId10"/>
  </sheets>
  <externalReferences>
    <externalReference r:id="rId11"/>
  </externalReferences>
  <definedNames>
    <definedName name="FinalResult">STATUS!$B$1:$B$4</definedName>
    <definedName name="PRIORITY">STATUS!$A$8:$A$11</definedName>
    <definedName name="PTUD_STATUS">[1]TESTCASE_RESULT!#REF!</definedName>
    <definedName name="STATUS">STATUS!$A$2:$A$5</definedName>
    <definedName name="TestResult">[1]TESTCASE_RESULT!#REF!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D3" i="11"/>
  <c r="D4" i="11"/>
  <c r="D5" i="11"/>
  <c r="D6" i="11"/>
  <c r="F2" i="11"/>
  <c r="D2" i="11"/>
  <c r="C3" i="11"/>
  <c r="C4" i="11"/>
  <c r="C5" i="11"/>
  <c r="C6" i="11"/>
  <c r="C2" i="11"/>
  <c r="G4" i="11" l="1"/>
  <c r="E6" i="11"/>
  <c r="E5" i="11"/>
  <c r="E4" i="11"/>
  <c r="E3" i="11"/>
  <c r="G6" i="11"/>
  <c r="G5" i="11"/>
  <c r="G3" i="11"/>
  <c r="E2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Lý Hoàng Tú</author>
  </authors>
  <commentList>
    <comment ref="A1" authorId="0" shapeId="0" xr:uid="{D0125E9D-95E7-4E43-B956-AB6773BB955F}">
      <text>
        <r>
          <rPr>
            <b/>
            <sz val="9"/>
            <color indexed="81"/>
            <rFont val="Tahoma"/>
            <charset val="1"/>
          </rPr>
          <t>REQUIRED FIELD: NUMBER INCREASE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Lý Hoàng Tú</author>
  </authors>
  <commentList>
    <comment ref="A1" authorId="0" shapeId="0" xr:uid="{02049F50-810A-411D-B938-36F52187FB52}">
      <text>
        <r>
          <rPr>
            <b/>
            <sz val="9"/>
            <color indexed="81"/>
            <rFont val="Tahoma"/>
            <charset val="1"/>
          </rPr>
          <t>REQUIRED FIELD: NUMBER INCREASE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Lý Hoàng Tú</author>
  </authors>
  <commentList>
    <comment ref="A1" authorId="0" shapeId="0" xr:uid="{926249DF-8915-41D5-8660-3E8DC3145463}">
      <text>
        <r>
          <rPr>
            <b/>
            <sz val="9"/>
            <color indexed="81"/>
            <rFont val="Tahoma"/>
            <charset val="1"/>
          </rPr>
          <t>REQUIRED FIELD: NUMBER INCREASE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Lý Hoàng Tú</author>
  </authors>
  <commentList>
    <comment ref="A1" authorId="0" shapeId="0" xr:uid="{8F11167F-BB9B-45E3-A1BA-10AE91E6F672}">
      <text>
        <r>
          <rPr>
            <b/>
            <sz val="9"/>
            <color indexed="81"/>
            <rFont val="Tahoma"/>
            <charset val="1"/>
          </rPr>
          <t>REQUIRED FIELD: NUMBER INCREASE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Lý Hoàng Tú</author>
  </authors>
  <commentList>
    <comment ref="A1" authorId="0" shapeId="0" xr:uid="{047737FE-1B04-4F72-BA3A-178631813A55}">
      <text>
        <r>
          <rPr>
            <b/>
            <sz val="9"/>
            <color indexed="81"/>
            <rFont val="Tahoma"/>
            <charset val="1"/>
          </rPr>
          <t>REQUIRED FIELD: NUMBER INCREASE</t>
        </r>
      </text>
    </comment>
  </commentList>
</comments>
</file>

<file path=xl/sharedStrings.xml><?xml version="1.0" encoding="utf-8"?>
<sst xmlns="http://schemas.openxmlformats.org/spreadsheetml/2006/main" count="297" uniqueCount="96">
  <si>
    <t>TC_ID</t>
  </si>
  <si>
    <t>CATEGORY</t>
  </si>
  <si>
    <t>FUNCTION</t>
  </si>
  <si>
    <t>CASE</t>
  </si>
  <si>
    <t>PRIORITY</t>
  </si>
  <si>
    <t>PRECONDITION</t>
  </si>
  <si>
    <t>TESTSTEP</t>
  </si>
  <si>
    <t>STATUS</t>
  </si>
  <si>
    <t>NOTE</t>
  </si>
  <si>
    <t>TC_01</t>
  </si>
  <si>
    <t>AGODA</t>
  </si>
  <si>
    <t>Booking thành công</t>
  </si>
  <si>
    <t>HIGH</t>
  </si>
  <si>
    <t>UNTESTED</t>
  </si>
  <si>
    <t>TC_02</t>
  </si>
  <si>
    <t>TC_03</t>
  </si>
  <si>
    <t>IGNORE</t>
  </si>
  <si>
    <t>NEXT_MONTH</t>
  </si>
  <si>
    <t>DAYCHECKIN</t>
  </si>
  <si>
    <t>DAYCHECKOUT</t>
  </si>
  <si>
    <t>PEROPERTY_NAME</t>
  </si>
  <si>
    <t>GUESTNAME</t>
  </si>
  <si>
    <t>EMAIL</t>
  </si>
  <si>
    <t>CARDNUMBER</t>
  </si>
  <si>
    <t>EXPIREDATE</t>
  </si>
  <si>
    <t>CVV</t>
  </si>
  <si>
    <t>ISSUINGBANK</t>
  </si>
  <si>
    <t>LY HOANG TU</t>
  </si>
  <si>
    <t>hoangtu250891@gmail.com</t>
  </si>
  <si>
    <t>4780970011307958</t>
  </si>
  <si>
    <t>08/30</t>
  </si>
  <si>
    <t>081</t>
  </si>
  <si>
    <t>TECHCOMBANK</t>
  </si>
  <si>
    <t>DIỄN GIẢI</t>
  </si>
  <si>
    <t xml:space="preserve"> - Chưa test</t>
  </si>
  <si>
    <t>PASSED</t>
  </si>
  <si>
    <t>FAILED</t>
  </si>
  <si>
    <t xml:space="preserve"> - case test bị failed</t>
  </si>
  <si>
    <t xml:space="preserve"> - BY PASS</t>
  </si>
  <si>
    <t>LOW</t>
  </si>
  <si>
    <t>NORMAL</t>
  </si>
  <si>
    <t>URGENT</t>
  </si>
  <si>
    <t>Cityhouse - S Home</t>
  </si>
  <si>
    <t>TC_04</t>
  </si>
  <si>
    <t>STT</t>
  </si>
  <si>
    <t>OTA_BOOKING_DATE</t>
  </si>
  <si>
    <t>OTA_NAME</t>
  </si>
  <si>
    <t>PROPERTY_NAME</t>
  </si>
  <si>
    <t>CM_BOOKING_DATE</t>
  </si>
  <si>
    <t>CM_RATE_AMOUNT</t>
  </si>
  <si>
    <t>PMS_BOOKING_STATUS</t>
  </si>
  <si>
    <t>DESCRIPTION</t>
  </si>
  <si>
    <t>RESULT</t>
  </si>
  <si>
    <t>CityHouse-Sonata Residence</t>
  </si>
  <si>
    <t>ROOM_NAME</t>
  </si>
  <si>
    <t>Studio with King Bed</t>
  </si>
  <si>
    <t>1-Bedroom Deluxe Suite</t>
  </si>
  <si>
    <t>Standard Rooms</t>
  </si>
  <si>
    <t>Superior Twin</t>
  </si>
  <si>
    <t>Superior Rooms</t>
  </si>
  <si>
    <t>Deluxe Rooms</t>
  </si>
  <si>
    <t>Cityhouse - Ariosa</t>
  </si>
  <si>
    <t>Standard Double Room with Loft Bed</t>
  </si>
  <si>
    <t>Superior Loft Double Room</t>
  </si>
  <si>
    <t>Deluxe Queen with window</t>
  </si>
  <si>
    <t>Premium City View King Room</t>
  </si>
  <si>
    <t>CityHouse - City Oasis</t>
  </si>
  <si>
    <t>Premier Studio</t>
  </si>
  <si>
    <t>Premier Pool View</t>
  </si>
  <si>
    <t>Family Room for 4 People with Shared Bathroom</t>
  </si>
  <si>
    <t>CityHouse - Kim Nguyen</t>
  </si>
  <si>
    <t>OTA_BOOKING</t>
  </si>
  <si>
    <t>CM_BOOKING</t>
  </si>
  <si>
    <t>PMS_BOOKING</t>
  </si>
  <si>
    <t>Row Labels</t>
  </si>
  <si>
    <t>(blank)</t>
  </si>
  <si>
    <t>Grand Total</t>
  </si>
  <si>
    <t>Count of OTA_BOOKING</t>
  </si>
  <si>
    <t>Count of CM_BOOKING</t>
  </si>
  <si>
    <t>Count of PMS_BOOKING</t>
  </si>
  <si>
    <t>Standard Studio</t>
  </si>
  <si>
    <t>TC_05</t>
  </si>
  <si>
    <t>BCOM</t>
  </si>
  <si>
    <t>TRAVELOKA</t>
  </si>
  <si>
    <t>CTRIP</t>
  </si>
  <si>
    <t xml:space="preserve"> - Booking từ OTA về CiHMS</t>
  </si>
  <si>
    <t>Booking</t>
  </si>
  <si>
    <r>
      <t xml:space="preserve"> - 1: Phải có trước thông tin Cơ sở (Property) + Loại phòng (Room Tpe) cần booking.
 - 2: Phòng cần đặt phải còn hoạt động + availability với thời gian muốn booking. 
</t>
    </r>
    <r>
      <rPr>
        <b/>
        <sz val="14"/>
        <color rgb="FFFF0000"/>
        <rFont val="Times New Roman"/>
        <family val="1"/>
      </rPr>
      <t xml:space="preserve"> - 3: Phải setup trước data trong sheet "AGODA".</t>
    </r>
    <r>
      <rPr>
        <sz val="14"/>
        <rFont val="Times New Roman"/>
        <family val="1"/>
      </rPr>
      <t xml:space="preserve">
 - 4: Dữ liệu booking phải nhập với email hợp lệ =&gt; login vào email để hủy booking.
 - 5: Phải có Debit/Credit Card hoạt động (với property cần nhập Card để thanh toán)
 </t>
    </r>
    <r>
      <rPr>
        <b/>
        <sz val="14"/>
        <color rgb="FFFF0000"/>
        <rFont val="Times New Roman"/>
        <family val="1"/>
      </rPr>
      <t>- 5: Phải setup trước cơ chế "Free cancellation" để cho phép hủy sau khi booking</t>
    </r>
    <r>
      <rPr>
        <sz val="14"/>
        <rFont val="Times New Roman"/>
        <family val="1"/>
      </rPr>
      <t xml:space="preserve"> (với những cơ sở không có cơ chế này =&gt; booking sẽ bị charge phí)
 - 6: Phải setup data booking sau ít nhất 3 tháng (theo policy)</t>
    </r>
  </si>
  <si>
    <t xml:space="preserve"> - Step 1: Truy cập vào trang "https://www.agoda.com/"
 - Step 2: Chọn cơ sở
 - Step 3: Chọn thời gian
 - Step 4: Tìm kiếm phòng theo thông tin nhập liệu
 - Step 5: Chọn phòng cần book
 - Step 6: Thực hiện booking &amp; ghi nhận lại kết quả</t>
  </si>
  <si>
    <t>EXPEDIA</t>
  </si>
  <si>
    <t>OTA</t>
  </si>
  <si>
    <t>OTA-BOOKING</t>
  </si>
  <si>
    <t>CM-BOOKING</t>
  </si>
  <si>
    <t>%_1</t>
  </si>
  <si>
    <t>PMS-BOOKING</t>
  </si>
  <si>
    <t>%_2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</si>
</sst>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name val="ＭＳ Ｐゴシック"/>
      <family val="2"/>
    </font>
    <font>
      <b/>
      <sz val="12"/>
      <color theme="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i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6" fillId="0" borderId="0" xfId="0" applyFont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9" fontId="6" fillId="0" borderId="1" xfId="3" applyFont="1" applyBorder="1" applyAlignment="1">
      <alignment horizontal="center" vertical="center"/>
    </xf>
    <xf numFmtId="9" fontId="6" fillId="0" borderId="1" xfId="3" applyFont="1" applyBorder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EAB226C7-A998-4FEC-8331-29C1F7579527}"/>
    <cellStyle name="Normal_Sheet1" xfId="1" xr:uid="{19064283-D330-429E-A744-1664C7D09813}"/>
    <cellStyle name="Percent" xfId="3" builtinId="5"/>
  </cellStyles>
  <dxfs count="18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7030A0"/>
      </font>
      <fill>
        <patternFill>
          <bgColor theme="0" tint="-0.34998626667073579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OTA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_RESULT"/>
      <sheetName val="TESTCASE"/>
      <sheetName val="AGODA"/>
      <sheetName val="STATUS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ý Hoàng Tú" refreshedDate="44920.817087847223" createdVersion="8" refreshedVersion="8" minRefreshableVersion="3" recordCount="1" xr:uid="{F55CC9F3-0945-49F2-B649-C66C685FFD48}">
  <cacheSource type="worksheet">
    <worksheetSource ref="A1:J1048576" sheet="BOOKING_DATA_RESULT"/>
  </cacheSource>
  <cacheFields count="10">
    <cacheField name="STT" numFmtId="0">
      <sharedItems containsNonDate="0" containsString="0" containsBlank="1"/>
    </cacheField>
    <cacheField name="OTA_NAME" numFmtId="0">
      <sharedItems containsNonDate="0" containsBlank="1" count="2">
        <m/>
        <s v="AGODA" u="1"/>
      </sharedItems>
    </cacheField>
    <cacheField name="PROPERTY_NAME" numFmtId="0">
      <sharedItems containsNonDate="0" containsBlank="1" count="6">
        <m/>
        <s v="Cityhouse - S Home" u="1"/>
        <s v="Cityhouse - Ariosa" u="1"/>
        <s v="CityHouse-Sonata Residence" u="1"/>
        <s v="CityHouse - Kim Nguyen" u="1"/>
        <s v="CityHouse - City Oasis" u="1"/>
      </sharedItems>
    </cacheField>
    <cacheField name="OTA_BOOKING_DATE" numFmtId="0">
      <sharedItems containsNonDate="0" containsString="0" containsBlank="1"/>
    </cacheField>
    <cacheField name="OTA_BOOKING" numFmtId="0">
      <sharedItems containsNonDate="0" containsString="0" containsBlank="1"/>
    </cacheField>
    <cacheField name="CM_BOOKING_DATE" numFmtId="0">
      <sharedItems containsNonDate="0" containsString="0" containsBlank="1"/>
    </cacheField>
    <cacheField name="CM_BOOKING" numFmtId="0">
      <sharedItems containsNonDate="0" containsString="0" containsBlank="1"/>
    </cacheField>
    <cacheField name="CM_RATE_AMOUNT" numFmtId="0">
      <sharedItems containsNonDate="0" containsString="0" containsBlank="1"/>
    </cacheField>
    <cacheField name="PMS_BOOKING" numFmtId="0">
      <sharedItems containsNonDate="0" containsString="0" containsBlank="1"/>
    </cacheField>
    <cacheField name="PMS_BOOKING_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2EE9F-6BDA-4933-B43E-7B95E18775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10">
    <pivotField showAll="0"/>
    <pivotField axis="axisRow" showAll="0">
      <items count="3">
        <item x="0"/>
        <item m="1" x="1"/>
        <item t="default"/>
      </items>
    </pivotField>
    <pivotField axis="axisRow" showAll="0">
      <items count="7">
        <item x="0"/>
        <item m="1" x="1"/>
        <item m="1" x="3"/>
        <item m="1" x="2"/>
        <item m="1" x="5"/>
        <item m="1" x="4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2">
    <field x="1"/>
    <field x="2"/>
  </rowFields>
  <rowItems count="3">
    <i>
      <x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TA_BOOKING" fld="4" subtotal="count" baseField="0" baseItem="0"/>
    <dataField name="Count of CM_BOOKING" fld="6" subtotal="count" baseField="0" baseItem="0"/>
    <dataField name="Count of PMS_BOOKING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47C2-43C6-4C67-A64F-9D5C4659454A}">
  <dimension ref="A3:D6"/>
  <sheetViews>
    <sheetView workbookViewId="0">
      <selection activeCell="C13" sqref="C13"/>
    </sheetView>
  </sheetViews>
  <sheetFormatPr defaultRowHeight="14.4"/>
  <cols>
    <col min="1" max="1" width="12.5546875" bestFit="1" customWidth="1" collapsed="1"/>
    <col min="2" max="2" width="21.6640625" bestFit="1" customWidth="1" collapsed="1"/>
    <col min="3" max="3" width="20.88671875" bestFit="1" customWidth="1" collapsed="1"/>
    <col min="4" max="4" width="22" bestFit="1" customWidth="1" collapsed="1"/>
  </cols>
  <sheetData>
    <row r="3" spans="1:4">
      <c r="A3" s="18" t="s">
        <v>74</v>
      </c>
      <c r="B3" t="s">
        <v>77</v>
      </c>
      <c r="C3" t="s">
        <v>78</v>
      </c>
      <c r="D3" t="s">
        <v>79</v>
      </c>
    </row>
    <row r="4" spans="1:4">
      <c r="A4" s="19" t="s">
        <v>75</v>
      </c>
    </row>
    <row r="5" spans="1:4">
      <c r="A5" s="20" t="s">
        <v>75</v>
      </c>
    </row>
    <row r="6" spans="1:4">
      <c r="A6" s="1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BDF2-A042-4A1D-9711-F9FF2FB24197}">
  <dimension ref="A1:C11"/>
  <sheetViews>
    <sheetView workbookViewId="0">
      <selection activeCell="B5" sqref="B5"/>
    </sheetView>
  </sheetViews>
  <sheetFormatPr defaultColWidth="8.88671875" defaultRowHeight="14.4"/>
  <cols>
    <col min="1" max="1" width="17.5546875" customWidth="1" collapsed="1"/>
    <col min="2" max="2" width="48.5546875" customWidth="1" collapsed="1"/>
    <col min="3" max="3" width="26.88671875" customWidth="1" collapsed="1"/>
  </cols>
  <sheetData>
    <row r="1" spans="1:2" ht="30.75" customHeight="1">
      <c r="A1" s="12" t="s">
        <v>7</v>
      </c>
      <c r="B1" s="12" t="s">
        <v>33</v>
      </c>
    </row>
    <row r="2" spans="1:2" s="14" customFormat="1" ht="29.25" customHeight="1">
      <c r="A2" s="13" t="s">
        <v>13</v>
      </c>
      <c r="B2" s="10" t="s">
        <v>34</v>
      </c>
    </row>
    <row r="3" spans="1:2" s="14" customFormat="1" ht="29.25" customHeight="1">
      <c r="A3" s="13" t="s">
        <v>35</v>
      </c>
      <c r="B3" s="10"/>
    </row>
    <row r="4" spans="1:2" s="14" customFormat="1" ht="29.25" customHeight="1">
      <c r="A4" s="13" t="s">
        <v>36</v>
      </c>
      <c r="B4" s="10" t="s">
        <v>37</v>
      </c>
    </row>
    <row r="5" spans="1:2" s="14" customFormat="1" ht="29.25" customHeight="1">
      <c r="A5" s="13" t="s">
        <v>16</v>
      </c>
      <c r="B5" s="10" t="s">
        <v>38</v>
      </c>
    </row>
    <row r="7" spans="1:2" ht="32.25" customHeight="1">
      <c r="A7" s="12" t="s">
        <v>4</v>
      </c>
      <c r="B7" s="15"/>
    </row>
    <row r="8" spans="1:2" ht="32.25" customHeight="1">
      <c r="A8" s="13" t="s">
        <v>39</v>
      </c>
      <c r="B8" s="15"/>
    </row>
    <row r="9" spans="1:2" ht="32.25" customHeight="1">
      <c r="A9" s="13" t="s">
        <v>40</v>
      </c>
      <c r="B9" s="15"/>
    </row>
    <row r="10" spans="1:2" ht="32.25" customHeight="1">
      <c r="A10" s="13" t="s">
        <v>12</v>
      </c>
      <c r="B10" s="15"/>
    </row>
    <row r="11" spans="1:2" ht="32.25" customHeight="1">
      <c r="A11" s="13" t="s">
        <v>41</v>
      </c>
      <c r="B11" s="1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H5" sqref="H5"/>
    </sheetView>
  </sheetViews>
  <sheetFormatPr defaultRowHeight="14.4"/>
  <cols>
    <col min="1" max="1" width="8.21875" customWidth="1" collapsed="1"/>
    <col min="2" max="2" width="10.88671875" customWidth="1" collapsed="1"/>
    <col min="3" max="3" width="15.6640625" customWidth="1" collapsed="1"/>
    <col min="4" max="4" width="12.44140625" bestFit="1" customWidth="1" collapsed="1"/>
    <col min="5" max="5" width="12.33203125" customWidth="1" collapsed="1"/>
    <col min="6" max="6" width="12.88671875" customWidth="1" collapsed="1"/>
    <col min="7" max="7" width="21.88671875" customWidth="1" collapsed="1"/>
    <col min="8" max="8" width="86.77734375" customWidth="1" collapsed="1"/>
    <col min="9" max="9" width="50.5546875" customWidth="1" collapsed="1"/>
    <col min="10" max="10" width="17.33203125" customWidth="1" collapsed="1"/>
    <col min="11" max="11" width="45.109375" customWidth="1" collapsed="1"/>
  </cols>
  <sheetData>
    <row r="1" spans="1:11" ht="24.6" customHeight="1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51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216">
      <c r="A2" s="2">
        <v>1</v>
      </c>
      <c r="B2" s="24" t="s">
        <v>9</v>
      </c>
      <c r="C2" s="21" t="s">
        <v>10</v>
      </c>
      <c r="D2" s="22" t="s">
        <v>86</v>
      </c>
      <c r="E2" s="3" t="s">
        <v>11</v>
      </c>
      <c r="F2" s="4" t="s">
        <v>12</v>
      </c>
      <c r="G2" s="5" t="s">
        <v>85</v>
      </c>
      <c r="H2" s="23" t="s">
        <v>87</v>
      </c>
      <c r="I2" s="6" t="s">
        <v>88</v>
      </c>
      <c r="J2" s="4" t="s">
        <v>13</v>
      </c>
      <c r="K2" s="7"/>
    </row>
    <row r="3" spans="1:11" ht="28.2" customHeight="1">
      <c r="A3" s="2">
        <v>2</v>
      </c>
      <c r="B3" s="24" t="s">
        <v>14</v>
      </c>
      <c r="C3" s="21" t="s">
        <v>83</v>
      </c>
      <c r="D3" s="22" t="s">
        <v>86</v>
      </c>
      <c r="E3" s="3" t="s">
        <v>11</v>
      </c>
      <c r="F3" s="4" t="s">
        <v>12</v>
      </c>
      <c r="G3" s="5"/>
      <c r="H3" s="7"/>
      <c r="I3" s="6"/>
      <c r="J3" s="4" t="s">
        <v>16</v>
      </c>
      <c r="K3" s="7"/>
    </row>
    <row r="4" spans="1:11" ht="28.2" customHeight="1">
      <c r="A4" s="2">
        <v>3</v>
      </c>
      <c r="B4" s="24" t="s">
        <v>15</v>
      </c>
      <c r="C4" s="21" t="s">
        <v>84</v>
      </c>
      <c r="D4" s="22" t="s">
        <v>86</v>
      </c>
      <c r="E4" s="3" t="s">
        <v>11</v>
      </c>
      <c r="F4" s="4" t="s">
        <v>12</v>
      </c>
      <c r="G4" s="5"/>
      <c r="H4" s="7"/>
      <c r="I4" s="6"/>
      <c r="J4" s="4" t="s">
        <v>16</v>
      </c>
      <c r="K4" s="7"/>
    </row>
    <row r="5" spans="1:11" ht="28.2" customHeight="1">
      <c r="A5" s="2">
        <v>4</v>
      </c>
      <c r="B5" s="24" t="s">
        <v>43</v>
      </c>
      <c r="C5" s="21" t="s">
        <v>82</v>
      </c>
      <c r="D5" s="22" t="s">
        <v>86</v>
      </c>
      <c r="E5" s="3" t="s">
        <v>11</v>
      </c>
      <c r="F5" s="4" t="s">
        <v>12</v>
      </c>
      <c r="G5" s="5"/>
      <c r="H5" s="7"/>
      <c r="I5" s="6"/>
      <c r="J5" s="4" t="s">
        <v>16</v>
      </c>
      <c r="K5" s="7"/>
    </row>
    <row r="6" spans="1:11" ht="28.2" customHeight="1">
      <c r="A6" s="2">
        <v>5</v>
      </c>
      <c r="B6" s="24" t="s">
        <v>81</v>
      </c>
      <c r="C6" s="21" t="s">
        <v>89</v>
      </c>
      <c r="D6" s="22" t="s">
        <v>86</v>
      </c>
      <c r="E6" s="3" t="s">
        <v>11</v>
      </c>
      <c r="F6" s="4" t="s">
        <v>12</v>
      </c>
      <c r="G6" s="5"/>
      <c r="H6" s="7"/>
      <c r="I6" s="6"/>
      <c r="J6" s="4" t="s">
        <v>16</v>
      </c>
      <c r="K6" s="7"/>
    </row>
  </sheetData>
  <phoneticPr fontId="8" type="noConversion"/>
  <conditionalFormatting sqref="J1:J6">
    <cfRule type="expression" dxfId="17" priority="8">
      <formula>$J1="ERROR"</formula>
    </cfRule>
    <cfRule type="expression" dxfId="16" priority="9">
      <formula>$J1="IGNORE"</formula>
    </cfRule>
    <cfRule type="expression" dxfId="15" priority="10">
      <formula>$J1="FAILED"</formula>
    </cfRule>
    <cfRule type="expression" dxfId="14" priority="11">
      <formula>$J1="PASSED"</formula>
    </cfRule>
  </conditionalFormatting>
  <conditionalFormatting sqref="J2:J6">
    <cfRule type="containsText" dxfId="13" priority="5" operator="containsText" text="FAILED">
      <formula>NOT(ISERROR(SEARCH("FAILED",J2)))</formula>
    </cfRule>
    <cfRule type="containsText" dxfId="12" priority="6" operator="containsText" text="PASSED">
      <formula>NOT(ISERROR(SEARCH("PASSED",J2)))</formula>
    </cfRule>
    <cfRule type="containsText" dxfId="11" priority="7" operator="containsText" text="UNTESTED">
      <formula>NOT(ISERROR(SEARCH("UNTESTED",J2)))</formula>
    </cfRule>
  </conditionalFormatting>
  <dataValidations count="2">
    <dataValidation type="list" allowBlank="1" showInputMessage="1" showErrorMessage="1" sqref="F2:F6" xr:uid="{854F6E33-5865-4806-9C6A-729D257F763E}">
      <formula1>PRIORITY</formula1>
    </dataValidation>
    <dataValidation type="list" allowBlank="1" showInputMessage="1" showErrorMessage="1" sqref="J2:J6" xr:uid="{D1989E90-7DCB-4618-8CA3-47D0AF14A373}">
      <formula1>STATUS</formula1>
    </dataValidation>
  </dataValidations>
  <hyperlinks>
    <hyperlink ref="B2" location="AGODA!A2" display="TC_01" xr:uid="{E30F6DB0-B114-4482-82DE-AC3729DD0565}"/>
    <hyperlink ref="B3" location="TRAVELOKA!A2" display="TC_02" xr:uid="{E8817645-72AC-4BA1-BACE-C029ED699017}"/>
    <hyperlink ref="B4" location="CTRIP!A2" display="TC_03" xr:uid="{AE05D167-E327-4D07-8793-9599281F08FB}"/>
    <hyperlink ref="B5" location="BCOM!A2" display="TC_04" xr:uid="{52ABD530-1801-4567-BEF3-F82B4B6F1B00}"/>
    <hyperlink ref="B6" location="EXPEDIA!A2" display="TC_05" xr:uid="{C84B6490-4CF2-4739-AEE9-72CA6FFB0591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77C5-1D48-4A71-8E6E-D96C9EE8D4F0}">
  <dimension ref="A1:N15"/>
  <sheetViews>
    <sheetView tabSelected="1" workbookViewId="0">
      <pane xSplit="5" topLeftCell="J1" activePane="topRight" state="frozen"/>
      <selection pane="topRight" activeCell="K7" sqref="K7"/>
    </sheetView>
  </sheetViews>
  <sheetFormatPr defaultRowHeight="14.4"/>
  <cols>
    <col min="1" max="1" width="6.6640625" customWidth="1" collapsed="1"/>
    <col min="2" max="2" width="8.109375" customWidth="1" collapsed="1"/>
    <col min="3" max="3" width="12.77734375" customWidth="1" collapsed="1"/>
    <col min="4" max="4" width="28.44140625" customWidth="1" collapsed="1"/>
    <col min="5" max="5" width="40.88671875" customWidth="1" collapsed="1"/>
    <col min="6" max="6" width="17.5546875" customWidth="1" collapsed="1"/>
    <col min="7" max="7" width="16.88671875" customWidth="1" collapsed="1"/>
    <col min="8" max="8" width="19.44140625" customWidth="1" collapsed="1"/>
    <col min="9" max="9" width="28.44140625" customWidth="1" collapsed="1"/>
    <col min="10" max="10" width="20" customWidth="1" collapsed="1"/>
    <col min="11" max="11" width="21.6640625" customWidth="1" collapsed="1"/>
    <col min="12" max="12" width="18.33203125" customWidth="1" collapsed="1"/>
    <col min="13" max="13" width="11.6640625" customWidth="1" collapsed="1"/>
    <col min="14" max="14" width="22" customWidth="1" collapsed="1"/>
  </cols>
  <sheetData>
    <row r="1" spans="1:14" ht="24" customHeight="1">
      <c r="A1" s="1" t="s">
        <v>44</v>
      </c>
      <c r="B1" s="1" t="s">
        <v>0</v>
      </c>
      <c r="C1" s="31" t="s">
        <v>7</v>
      </c>
      <c r="D1" s="30" t="s">
        <v>47</v>
      </c>
      <c r="E1" s="30" t="s">
        <v>54</v>
      </c>
      <c r="F1" s="1" t="s">
        <v>17</v>
      </c>
      <c r="G1" s="1" t="s">
        <v>18</v>
      </c>
      <c r="H1" s="1" t="s">
        <v>19</v>
      </c>
      <c r="I1" s="1" t="s">
        <v>22</v>
      </c>
      <c r="J1" s="1" t="s">
        <v>21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ht="20.399999999999999" customHeight="1">
      <c r="A2" s="8">
        <v>1</v>
      </c>
      <c r="B2" s="8" t="s">
        <v>9</v>
      </c>
      <c r="C2" s="12" t="s">
        <v>16</v>
      </c>
      <c r="D2" s="10" t="s">
        <v>42</v>
      </c>
      <c r="E2" s="11" t="s">
        <v>55</v>
      </c>
      <c r="F2" s="9">
        <v>3</v>
      </c>
      <c r="G2" s="9">
        <v>26</v>
      </c>
      <c r="H2" s="9">
        <v>28</v>
      </c>
      <c r="I2" s="10" t="s">
        <v>28</v>
      </c>
      <c r="J2" s="10" t="s">
        <v>27</v>
      </c>
      <c r="K2" s="11" t="s">
        <v>29</v>
      </c>
      <c r="L2" s="11" t="s">
        <v>30</v>
      </c>
      <c r="M2" s="11" t="s">
        <v>31</v>
      </c>
      <c r="N2" s="10" t="s">
        <v>32</v>
      </c>
    </row>
    <row r="3" spans="1:14" ht="20.399999999999999" customHeight="1">
      <c r="A3" s="8">
        <v>2</v>
      </c>
      <c r="B3" s="8" t="s">
        <v>9</v>
      </c>
      <c r="C3" s="12" t="s">
        <v>16</v>
      </c>
      <c r="D3" s="10" t="s">
        <v>42</v>
      </c>
      <c r="E3" s="11" t="s">
        <v>56</v>
      </c>
      <c r="F3" s="9">
        <v>3</v>
      </c>
      <c r="G3" s="9">
        <v>26</v>
      </c>
      <c r="H3" s="9">
        <v>28</v>
      </c>
      <c r="I3" s="10" t="s">
        <v>28</v>
      </c>
      <c r="J3" s="10" t="s">
        <v>27</v>
      </c>
      <c r="K3" s="11" t="s">
        <v>29</v>
      </c>
      <c r="L3" s="11" t="s">
        <v>30</v>
      </c>
      <c r="M3" s="11" t="s">
        <v>31</v>
      </c>
      <c r="N3" s="10" t="s">
        <v>32</v>
      </c>
    </row>
    <row r="4" spans="1:14" ht="20.399999999999999" customHeight="1">
      <c r="A4" s="8">
        <v>3</v>
      </c>
      <c r="B4" s="8" t="s">
        <v>9</v>
      </c>
      <c r="C4" s="12" t="s">
        <v>16</v>
      </c>
      <c r="D4" s="10" t="s">
        <v>53</v>
      </c>
      <c r="E4" s="11" t="s">
        <v>57</v>
      </c>
      <c r="F4" s="9">
        <v>3</v>
      </c>
      <c r="G4" s="9">
        <v>26</v>
      </c>
      <c r="H4" s="9">
        <v>28</v>
      </c>
      <c r="I4" s="10" t="s">
        <v>28</v>
      </c>
      <c r="J4" s="10" t="s">
        <v>27</v>
      </c>
      <c r="K4" s="11" t="s">
        <v>29</v>
      </c>
      <c r="L4" s="11" t="s">
        <v>30</v>
      </c>
      <c r="M4" s="11" t="s">
        <v>31</v>
      </c>
      <c r="N4" s="10" t="s">
        <v>32</v>
      </c>
    </row>
    <row r="5" spans="1:14" ht="20.399999999999999" customHeight="1">
      <c r="A5" s="8">
        <v>4</v>
      </c>
      <c r="B5" s="8" t="s">
        <v>9</v>
      </c>
      <c r="C5" s="12" t="s">
        <v>16</v>
      </c>
      <c r="D5" s="10" t="s">
        <v>53</v>
      </c>
      <c r="E5" s="11" t="s">
        <v>58</v>
      </c>
      <c r="F5" s="9">
        <v>3</v>
      </c>
      <c r="G5" s="9">
        <v>26</v>
      </c>
      <c r="H5" s="9">
        <v>28</v>
      </c>
      <c r="I5" s="10" t="s">
        <v>28</v>
      </c>
      <c r="J5" s="10" t="s">
        <v>27</v>
      </c>
      <c r="K5" s="11" t="s">
        <v>29</v>
      </c>
      <c r="L5" s="11" t="s">
        <v>30</v>
      </c>
      <c r="M5" s="11" t="s">
        <v>31</v>
      </c>
      <c r="N5" s="10" t="s">
        <v>32</v>
      </c>
    </row>
    <row r="6" spans="1:14" ht="20.399999999999999" customHeight="1">
      <c r="A6" s="8">
        <v>5</v>
      </c>
      <c r="B6" s="8" t="s">
        <v>9</v>
      </c>
      <c r="C6" s="12" t="s">
        <v>16</v>
      </c>
      <c r="D6" s="10" t="s">
        <v>53</v>
      </c>
      <c r="E6" s="11" t="s">
        <v>60</v>
      </c>
      <c r="F6" s="9">
        <v>3</v>
      </c>
      <c r="G6" s="9">
        <v>26</v>
      </c>
      <c r="H6" s="9">
        <v>28</v>
      </c>
      <c r="I6" s="10" t="s">
        <v>28</v>
      </c>
      <c r="J6" s="10" t="s">
        <v>27</v>
      </c>
      <c r="K6" s="11" t="s">
        <v>29</v>
      </c>
      <c r="L6" s="11" t="s">
        <v>30</v>
      </c>
      <c r="M6" s="11" t="s">
        <v>31</v>
      </c>
      <c r="N6" s="10" t="s">
        <v>32</v>
      </c>
    </row>
    <row r="7" spans="1:14" ht="20.399999999999999" customHeight="1">
      <c r="A7" s="8">
        <v>6</v>
      </c>
      <c r="B7" s="8" t="s">
        <v>9</v>
      </c>
      <c r="C7" s="12" t="s">
        <v>16</v>
      </c>
      <c r="D7" s="10" t="s">
        <v>53</v>
      </c>
      <c r="E7" s="11" t="s">
        <v>59</v>
      </c>
      <c r="F7" s="9">
        <v>3</v>
      </c>
      <c r="G7" s="9">
        <v>26</v>
      </c>
      <c r="H7" s="9">
        <v>28</v>
      </c>
      <c r="I7" s="10" t="s">
        <v>28</v>
      </c>
      <c r="J7" s="10" t="s">
        <v>27</v>
      </c>
      <c r="K7" s="11" t="s">
        <v>29</v>
      </c>
      <c r="L7" s="11" t="s">
        <v>30</v>
      </c>
      <c r="M7" s="11" t="s">
        <v>31</v>
      </c>
      <c r="N7" s="10" t="s">
        <v>32</v>
      </c>
    </row>
    <row r="8" spans="1:14" ht="20.399999999999999" customHeight="1">
      <c r="A8" s="8">
        <v>7</v>
      </c>
      <c r="B8" s="8" t="s">
        <v>9</v>
      </c>
      <c r="C8" s="12" t="s">
        <v>16</v>
      </c>
      <c r="D8" s="10" t="s">
        <v>61</v>
      </c>
      <c r="E8" s="11" t="s">
        <v>62</v>
      </c>
      <c r="F8" s="9">
        <v>3</v>
      </c>
      <c r="G8" s="9">
        <v>26</v>
      </c>
      <c r="H8" s="9">
        <v>28</v>
      </c>
      <c r="I8" s="10" t="s">
        <v>28</v>
      </c>
      <c r="J8" s="10" t="s">
        <v>27</v>
      </c>
      <c r="K8" s="11" t="s">
        <v>29</v>
      </c>
      <c r="L8" s="11" t="s">
        <v>30</v>
      </c>
      <c r="M8" s="11" t="s">
        <v>31</v>
      </c>
      <c r="N8" s="10" t="s">
        <v>32</v>
      </c>
    </row>
    <row r="9" spans="1:14" ht="20.399999999999999" customHeight="1">
      <c r="A9" s="8">
        <v>8</v>
      </c>
      <c r="B9" s="8" t="s">
        <v>9</v>
      </c>
      <c r="C9" s="12" t="s">
        <v>16</v>
      </c>
      <c r="D9" s="10" t="s">
        <v>61</v>
      </c>
      <c r="E9" s="11" t="s">
        <v>63</v>
      </c>
      <c r="F9" s="9">
        <v>3</v>
      </c>
      <c r="G9" s="9">
        <v>26</v>
      </c>
      <c r="H9" s="9">
        <v>28</v>
      </c>
      <c r="I9" s="10" t="s">
        <v>28</v>
      </c>
      <c r="J9" s="10" t="s">
        <v>27</v>
      </c>
      <c r="K9" s="11" t="s">
        <v>29</v>
      </c>
      <c r="L9" s="11" t="s">
        <v>30</v>
      </c>
      <c r="M9" s="11" t="s">
        <v>31</v>
      </c>
      <c r="N9" s="10" t="s">
        <v>32</v>
      </c>
    </row>
    <row r="10" spans="1:14" ht="20.399999999999999" customHeight="1">
      <c r="A10" s="8">
        <v>9</v>
      </c>
      <c r="B10" s="8" t="s">
        <v>9</v>
      </c>
      <c r="C10" s="12" t="s">
        <v>16</v>
      </c>
      <c r="D10" s="10" t="s">
        <v>61</v>
      </c>
      <c r="E10" s="11" t="s">
        <v>64</v>
      </c>
      <c r="F10" s="9">
        <v>3</v>
      </c>
      <c r="G10" s="9">
        <v>26</v>
      </c>
      <c r="H10" s="9">
        <v>28</v>
      </c>
      <c r="I10" s="10" t="s">
        <v>28</v>
      </c>
      <c r="J10" s="10" t="s">
        <v>27</v>
      </c>
      <c r="K10" s="11" t="s">
        <v>29</v>
      </c>
      <c r="L10" s="11" t="s">
        <v>30</v>
      </c>
      <c r="M10" s="11" t="s">
        <v>31</v>
      </c>
      <c r="N10" s="10" t="s">
        <v>32</v>
      </c>
    </row>
    <row r="11" spans="1:14" ht="20.399999999999999" customHeight="1">
      <c r="A11" s="8">
        <v>10</v>
      </c>
      <c r="B11" s="8" t="s">
        <v>9</v>
      </c>
      <c r="C11" s="12" t="s">
        <v>16</v>
      </c>
      <c r="D11" s="10" t="s">
        <v>61</v>
      </c>
      <c r="E11" s="11" t="s">
        <v>65</v>
      </c>
      <c r="F11" s="9">
        <v>3</v>
      </c>
      <c r="G11" s="9">
        <v>26</v>
      </c>
      <c r="H11" s="9">
        <v>28</v>
      </c>
      <c r="I11" s="10" t="s">
        <v>28</v>
      </c>
      <c r="J11" s="10" t="s">
        <v>27</v>
      </c>
      <c r="K11" s="11" t="s">
        <v>29</v>
      </c>
      <c r="L11" s="11" t="s">
        <v>30</v>
      </c>
      <c r="M11" s="11" t="s">
        <v>31</v>
      </c>
      <c r="N11" s="10" t="s">
        <v>32</v>
      </c>
    </row>
    <row r="12" spans="1:14" ht="20.399999999999999" customHeight="1">
      <c r="A12" s="8">
        <v>11</v>
      </c>
      <c r="B12" s="8" t="s">
        <v>9</v>
      </c>
      <c r="C12" s="12" t="s">
        <v>16</v>
      </c>
      <c r="D12" s="10" t="s">
        <v>66</v>
      </c>
      <c r="E12" s="11" t="s">
        <v>67</v>
      </c>
      <c r="F12" s="9">
        <v>3</v>
      </c>
      <c r="G12" s="9">
        <v>26</v>
      </c>
      <c r="H12" s="9">
        <v>28</v>
      </c>
      <c r="I12" s="10" t="s">
        <v>28</v>
      </c>
      <c r="J12" s="10" t="s">
        <v>27</v>
      </c>
      <c r="K12" s="11" t="s">
        <v>29</v>
      </c>
      <c r="L12" s="11" t="s">
        <v>30</v>
      </c>
      <c r="M12" s="11" t="s">
        <v>31</v>
      </c>
      <c r="N12" s="10" t="s">
        <v>32</v>
      </c>
    </row>
    <row r="13" spans="1:14" ht="20.399999999999999" customHeight="1">
      <c r="A13" s="8">
        <v>12</v>
      </c>
      <c r="B13" s="8" t="s">
        <v>9</v>
      </c>
      <c r="C13" s="12" t="s">
        <v>16</v>
      </c>
      <c r="D13" s="10" t="s">
        <v>66</v>
      </c>
      <c r="E13" s="11" t="s">
        <v>68</v>
      </c>
      <c r="F13" s="9">
        <v>3</v>
      </c>
      <c r="G13" s="9">
        <v>26</v>
      </c>
      <c r="H13" s="9">
        <v>28</v>
      </c>
      <c r="I13" s="10" t="s">
        <v>28</v>
      </c>
      <c r="J13" s="10" t="s">
        <v>27</v>
      </c>
      <c r="K13" s="11" t="s">
        <v>29</v>
      </c>
      <c r="L13" s="11" t="s">
        <v>30</v>
      </c>
      <c r="M13" s="11" t="s">
        <v>31</v>
      </c>
      <c r="N13" s="10" t="s">
        <v>32</v>
      </c>
    </row>
    <row r="14" spans="1:14" ht="20.399999999999999" customHeight="1">
      <c r="A14" s="8">
        <v>13</v>
      </c>
      <c r="B14" s="8" t="s">
        <v>9</v>
      </c>
      <c r="C14" s="12" t="s">
        <v>16</v>
      </c>
      <c r="D14" s="10" t="s">
        <v>66</v>
      </c>
      <c r="E14" s="11" t="s">
        <v>69</v>
      </c>
      <c r="F14" s="9">
        <v>3</v>
      </c>
      <c r="G14" s="9">
        <v>26</v>
      </c>
      <c r="H14" s="9">
        <v>28</v>
      </c>
      <c r="I14" s="10" t="s">
        <v>28</v>
      </c>
      <c r="J14" s="10" t="s">
        <v>27</v>
      </c>
      <c r="K14" s="11" t="s">
        <v>29</v>
      </c>
      <c r="L14" s="11" t="s">
        <v>30</v>
      </c>
      <c r="M14" s="11" t="s">
        <v>31</v>
      </c>
      <c r="N14" s="10" t="s">
        <v>32</v>
      </c>
    </row>
    <row r="15" spans="1:14" ht="20.399999999999999" customHeight="1">
      <c r="A15" s="8">
        <v>14</v>
      </c>
      <c r="B15" s="8" t="s">
        <v>9</v>
      </c>
      <c r="C15" s="12" t="s">
        <v>16</v>
      </c>
      <c r="D15" s="10" t="s">
        <v>70</v>
      </c>
      <c r="E15" s="11" t="s">
        <v>80</v>
      </c>
      <c r="F15" s="9">
        <v>3</v>
      </c>
      <c r="G15" s="9">
        <v>26</v>
      </c>
      <c r="H15" s="9">
        <v>28</v>
      </c>
      <c r="I15" s="10" t="s">
        <v>28</v>
      </c>
      <c r="J15" s="10" t="s">
        <v>27</v>
      </c>
      <c r="K15" s="11" t="s">
        <v>29</v>
      </c>
      <c r="L15" s="11" t="s">
        <v>30</v>
      </c>
      <c r="M15" s="11" t="s">
        <v>31</v>
      </c>
      <c r="N15" s="10" t="s">
        <v>32</v>
      </c>
    </row>
  </sheetData>
  <conditionalFormatting sqref="C1:E1048576">
    <cfRule type="cellIs" dxfId="10" priority="1" operator="equal">
      <formula>"IGNORE"</formula>
    </cfRule>
    <cfRule type="cellIs" dxfId="9" priority="2" operator="equal">
      <formula>"PASSED"</formula>
    </cfRule>
    <cfRule type="cellIs" dxfId="8" priority="3" operator="equal">
      <formula>"FAILED"</formula>
    </cfRule>
  </conditionalFormatting>
  <dataValidations count="1">
    <dataValidation type="list" allowBlank="1" showInputMessage="1" showErrorMessage="1" sqref="C2:E15" xr:uid="{67B11767-6C23-4464-88D9-2467ACB450A1}">
      <formula1>STATUS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A1E2-E149-4151-8D06-5C189206E147}">
  <dimension ref="A1:N1"/>
  <sheetViews>
    <sheetView workbookViewId="0">
      <selection activeCell="A2" sqref="A2"/>
    </sheetView>
  </sheetViews>
  <sheetFormatPr defaultRowHeight="14.4"/>
  <cols>
    <col min="1" max="1" width="5.109375" bestFit="1" customWidth="1" collapsed="1"/>
    <col min="2" max="2" width="7.44140625" bestFit="1" customWidth="1" collapsed="1"/>
    <col min="3" max="3" width="21.5546875" customWidth="1" collapsed="1"/>
    <col min="4" max="4" width="22" customWidth="1" collapsed="1"/>
    <col min="5" max="5" width="22.77734375" customWidth="1" collapsed="1"/>
    <col min="6" max="6" width="26.109375" bestFit="1" customWidth="1" collapsed="1"/>
    <col min="7" max="7" width="43.5546875" bestFit="1" customWidth="1" collapsed="1"/>
    <col min="8" max="8" width="21.109375" customWidth="1" collapsed="1"/>
    <col min="9" max="9" width="35.77734375" customWidth="1" collapsed="1"/>
    <col min="10" max="10" width="24.77734375" customWidth="1" collapsed="1"/>
    <col min="11" max="11" width="19.109375" customWidth="1" collapsed="1"/>
    <col min="12" max="12" width="9.109375" customWidth="1" collapsed="1"/>
    <col min="13" max="13" width="19.21875" customWidth="1" collapsed="1"/>
    <col min="14" max="14" width="17.21875" customWidth="1" collapsed="1"/>
  </cols>
  <sheetData>
    <row r="1" spans="1:14" ht="30" customHeight="1">
      <c r="A1" s="1" t="s">
        <v>44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54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7" t="s">
        <v>52</v>
      </c>
    </row>
  </sheetData>
  <phoneticPr fontId="8" type="noConversion"/>
  <conditionalFormatting sqref="N1">
    <cfRule type="cellIs" dxfId="7" priority="1" operator="equal">
      <formula>"PASSED"</formula>
    </cfRule>
    <cfRule type="cellIs" dxfId="6" priority="2" operator="equal">
      <formula>"FAILED"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F135-9149-4997-9018-7B13C531DF85}">
  <dimension ref="A1:N1"/>
  <sheetViews>
    <sheetView workbookViewId="0">
      <selection activeCell="G14" sqref="G14"/>
    </sheetView>
  </sheetViews>
  <sheetFormatPr defaultRowHeight="14.4"/>
  <cols>
    <col min="1" max="1" width="5.109375" bestFit="1" customWidth="1" collapsed="1"/>
    <col min="3" max="3" width="16.88671875" bestFit="1" customWidth="1" collapsed="1"/>
    <col min="4" max="4" width="16" bestFit="1" customWidth="1" collapsed="1"/>
    <col min="5" max="5" width="18.33203125" bestFit="1" customWidth="1" collapsed="1"/>
    <col min="6" max="6" width="26.109375" bestFit="1" customWidth="1" collapsed="1"/>
    <col min="7" max="7" width="43.5546875" bestFit="1" customWidth="1" collapsed="1"/>
    <col min="8" max="8" width="15.109375" bestFit="1" customWidth="1" collapsed="1"/>
    <col min="9" max="9" width="25.109375" bestFit="1" customWidth="1" collapsed="1"/>
    <col min="10" max="10" width="17.6640625" bestFit="1" customWidth="1" collapsed="1"/>
    <col min="11" max="11" width="15.109375" bestFit="1" customWidth="1" collapsed="1"/>
    <col min="12" max="12" width="5.6640625" bestFit="1" customWidth="1" collapsed="1"/>
    <col min="13" max="13" width="16.5546875" bestFit="1" customWidth="1" collapsed="1"/>
    <col min="14" max="14" width="9.6640625" bestFit="1" customWidth="1" collapsed="1"/>
  </cols>
  <sheetData>
    <row r="1" spans="1:14" ht="15.6">
      <c r="A1" s="1" t="s">
        <v>44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54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7" t="s">
        <v>52</v>
      </c>
    </row>
  </sheetData>
  <conditionalFormatting sqref="N1">
    <cfRule type="cellIs" dxfId="5" priority="1" operator="equal">
      <formula>"PASSED"</formula>
    </cfRule>
    <cfRule type="cellIs" dxfId="4" priority="2" operator="equal">
      <formula>"FAILED"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A9C9-655A-4B7B-ACDF-68E3412D9D9C}">
  <dimension ref="A1:N1"/>
  <sheetViews>
    <sheetView workbookViewId="0">
      <selection activeCell="F11" sqref="F11"/>
    </sheetView>
  </sheetViews>
  <sheetFormatPr defaultRowHeight="14.4"/>
  <cols>
    <col min="1" max="1" width="5.109375" bestFit="1" customWidth="1" collapsed="1"/>
    <col min="2" max="2" width="7.44140625" bestFit="1" customWidth="1" collapsed="1"/>
    <col min="3" max="3" width="21.5546875" customWidth="1" collapsed="1"/>
    <col min="4" max="4" width="22" customWidth="1" collapsed="1"/>
    <col min="5" max="5" width="22.77734375" customWidth="1" collapsed="1"/>
    <col min="6" max="6" width="26.109375" bestFit="1" customWidth="1" collapsed="1"/>
    <col min="7" max="7" width="43.5546875" bestFit="1" customWidth="1" collapsed="1"/>
    <col min="8" max="8" width="21.109375" customWidth="1" collapsed="1"/>
    <col min="9" max="9" width="35.77734375" customWidth="1" collapsed="1"/>
    <col min="10" max="10" width="24.77734375" customWidth="1" collapsed="1"/>
    <col min="11" max="11" width="19.109375" customWidth="1" collapsed="1"/>
    <col min="12" max="12" width="9.109375" customWidth="1" collapsed="1"/>
    <col min="13" max="13" width="19.21875" customWidth="1" collapsed="1"/>
    <col min="14" max="14" width="17.21875" customWidth="1" collapsed="1"/>
  </cols>
  <sheetData>
    <row r="1" spans="1:14" ht="30" customHeight="1">
      <c r="A1" s="1" t="s">
        <v>44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54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7" t="s">
        <v>52</v>
      </c>
    </row>
  </sheetData>
  <conditionalFormatting sqref="N1">
    <cfRule type="cellIs" dxfId="3" priority="1" operator="equal">
      <formula>"PASSED"</formula>
    </cfRule>
    <cfRule type="cellIs" dxfId="2" priority="2" operator="equal">
      <formula>"FAILED"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F5CB-BEE6-4EBE-940C-0CB6576F842E}">
  <dimension ref="A1:N1"/>
  <sheetViews>
    <sheetView workbookViewId="0">
      <selection activeCell="G31" sqref="G31"/>
    </sheetView>
  </sheetViews>
  <sheetFormatPr defaultRowHeight="14.4"/>
  <cols>
    <col min="1" max="1" width="5.109375" bestFit="1" customWidth="1" collapsed="1"/>
    <col min="2" max="2" width="7.44140625" bestFit="1" customWidth="1" collapsed="1"/>
    <col min="3" max="3" width="21.5546875" customWidth="1" collapsed="1"/>
    <col min="4" max="4" width="22" customWidth="1" collapsed="1"/>
    <col min="5" max="5" width="22.77734375" customWidth="1" collapsed="1"/>
    <col min="6" max="6" width="26.109375" bestFit="1" customWidth="1" collapsed="1"/>
    <col min="7" max="7" width="43.5546875" bestFit="1" customWidth="1" collapsed="1"/>
    <col min="8" max="8" width="21.109375" customWidth="1" collapsed="1"/>
    <col min="9" max="9" width="35.77734375" customWidth="1" collapsed="1"/>
    <col min="10" max="10" width="24.77734375" customWidth="1" collapsed="1"/>
    <col min="11" max="11" width="19.109375" customWidth="1" collapsed="1"/>
    <col min="12" max="12" width="9.109375" customWidth="1" collapsed="1"/>
    <col min="13" max="13" width="19.21875" customWidth="1" collapsed="1"/>
    <col min="14" max="14" width="17.21875" customWidth="1" collapsed="1"/>
  </cols>
  <sheetData>
    <row r="1" spans="1:14" ht="30" customHeight="1">
      <c r="A1" s="1" t="s">
        <v>44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54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7" t="s">
        <v>52</v>
      </c>
    </row>
  </sheetData>
  <conditionalFormatting sqref="N1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4D8A-59EA-4923-AB99-FF8A73019607}">
  <dimension ref="A1:J1"/>
  <sheetViews>
    <sheetView workbookViewId="0">
      <selection activeCell="E7" sqref="E7"/>
    </sheetView>
  </sheetViews>
  <sheetFormatPr defaultRowHeight="14.4"/>
  <cols>
    <col min="1" max="1" width="8" customWidth="1" collapsed="1"/>
    <col min="2" max="2" width="15.33203125" customWidth="1" collapsed="1"/>
    <col min="3" max="3" width="26.109375" bestFit="1" customWidth="1" collapsed="1"/>
    <col min="4" max="4" width="22" customWidth="1" collapsed="1"/>
    <col min="5" max="5" width="20.77734375" customWidth="1" collapsed="1"/>
    <col min="6" max="6" width="21.5546875" customWidth="1" collapsed="1"/>
    <col min="7" max="7" width="29.109375" customWidth="1" collapsed="1"/>
    <col min="8" max="8" width="26.109375" customWidth="1" collapsed="1"/>
    <col min="9" max="9" width="27.33203125" customWidth="1" collapsed="1"/>
    <col min="10" max="10" width="28.5546875" customWidth="1" collapsed="1"/>
  </cols>
  <sheetData>
    <row r="1" spans="1:10" ht="28.2" customHeight="1">
      <c r="A1" s="16" t="s">
        <v>44</v>
      </c>
      <c r="B1" s="16" t="s">
        <v>46</v>
      </c>
      <c r="C1" s="16" t="s">
        <v>47</v>
      </c>
      <c r="D1" s="16" t="s">
        <v>45</v>
      </c>
      <c r="E1" s="16" t="s">
        <v>71</v>
      </c>
      <c r="F1" s="16" t="s">
        <v>48</v>
      </c>
      <c r="G1" s="16" t="s">
        <v>72</v>
      </c>
      <c r="H1" s="16" t="s">
        <v>49</v>
      </c>
      <c r="I1" s="16" t="s">
        <v>73</v>
      </c>
      <c r="J1" s="16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4670-BC9F-4EFB-A1BB-69F6ADAB9514}">
  <dimension ref="A1:G6"/>
  <sheetViews>
    <sheetView zoomScale="130" zoomScaleNormal="130" workbookViewId="0">
      <selection activeCell="F18" sqref="F18"/>
    </sheetView>
  </sheetViews>
  <sheetFormatPr defaultRowHeight="14.4"/>
  <cols>
    <col min="1" max="1" width="4" bestFit="1" customWidth="1" collapsed="1"/>
    <col min="2" max="2" width="10.77734375" bestFit="1" customWidth="1" collapsed="1"/>
    <col min="3" max="3" width="13.44140625" bestFit="1" customWidth="1" collapsed="1"/>
    <col min="4" max="4" width="12.77734375" bestFit="1" customWidth="1" collapsed="1"/>
    <col min="5" max="5" width="5.6640625" bestFit="1" customWidth="1" collapsed="1"/>
    <col min="6" max="6" width="13.77734375" bestFit="1" customWidth="1" collapsed="1"/>
    <col min="7" max="7" width="5.6640625" customWidth="1" collapsed="1"/>
  </cols>
  <sheetData>
    <row r="1" spans="1:7">
      <c r="A1" s="25" t="s">
        <v>44</v>
      </c>
      <c r="B1" s="25" t="s">
        <v>90</v>
      </c>
      <c r="C1" s="26" t="s">
        <v>91</v>
      </c>
      <c r="D1" s="26" t="s">
        <v>92</v>
      </c>
      <c r="E1" s="27" t="s">
        <v>93</v>
      </c>
      <c r="F1" s="26" t="s">
        <v>94</v>
      </c>
      <c r="G1" s="26" t="s">
        <v>95</v>
      </c>
    </row>
    <row r="2" spans="1:7">
      <c r="A2" s="12">
        <v>1</v>
      </c>
      <c r="B2" s="8" t="s">
        <v>10</v>
      </c>
      <c r="C2" s="8">
        <f>COUNTIFS(BOOKING_DATA_RESULT!$B:$B,COMPARE!B2,BOOKING_DATA_RESULT!$E:$E,"&lt;&gt;"&amp;"")</f>
        <v>0</v>
      </c>
      <c r="D2" s="8">
        <f>COUNTIFS(BOOKING_DATA_RESULT!$B:$B,COMPARE!B2,BOOKING_DATA_RESULT!$G:$G,"&lt;&gt;"&amp;"")</f>
        <v>0</v>
      </c>
      <c r="E2" s="28">
        <f>IFERROR(D2/C2,0)</f>
        <v>0</v>
      </c>
      <c r="F2" s="8">
        <f>COUNTIFS(BOOKING_DATA_RESULT!$B:$B,COMPARE!B2,BOOKING_DATA_RESULT!$I:$I,"&lt;&gt;"&amp;"")</f>
        <v>0</v>
      </c>
      <c r="G2" s="29">
        <f>IFERROR(F2/C2,0)</f>
        <v>0</v>
      </c>
    </row>
    <row r="3" spans="1:7">
      <c r="A3" s="12">
        <v>2</v>
      </c>
      <c r="B3" s="8" t="s">
        <v>83</v>
      </c>
      <c r="C3" s="8">
        <f>COUNTIFS(BOOKING_DATA_RESULT!$B:$B,COMPARE!B3,BOOKING_DATA_RESULT!$E:$E,"&lt;&gt;"&amp;"")</f>
        <v>0</v>
      </c>
      <c r="D3" s="8">
        <f>COUNTIFS(BOOKING_DATA_RESULT!$B:$B,COMPARE!B3,BOOKING_DATA_RESULT!$G:$G,"&lt;&gt;"&amp;"")</f>
        <v>0</v>
      </c>
      <c r="E3" s="28">
        <f>IFERROR(D3/C3,1)</f>
        <v>1</v>
      </c>
      <c r="F3" s="8">
        <f>COUNTIFS(BOOKING_DATA_RESULT!$B:$B,COMPARE!B3,BOOKING_DATA_RESULT!$I:$I,"&lt;&gt;"&amp;"")</f>
        <v>0</v>
      </c>
      <c r="G3" s="29">
        <f>IFERROR(F3/C3,1)</f>
        <v>1</v>
      </c>
    </row>
    <row r="4" spans="1:7">
      <c r="A4" s="12">
        <v>3</v>
      </c>
      <c r="B4" s="8" t="s">
        <v>84</v>
      </c>
      <c r="C4" s="8">
        <f>COUNTIFS(BOOKING_DATA_RESULT!$B:$B,COMPARE!B4,BOOKING_DATA_RESULT!$E:$E,"&lt;&gt;"&amp;"")</f>
        <v>0</v>
      </c>
      <c r="D4" s="8">
        <f>COUNTIFS(BOOKING_DATA_RESULT!$B:$B,COMPARE!B4,BOOKING_DATA_RESULT!$G:$G,"&lt;&gt;"&amp;"")</f>
        <v>0</v>
      </c>
      <c r="E4" s="28">
        <f t="shared" ref="E4:E6" si="0">IFERROR(D4/C4,1)</f>
        <v>1</v>
      </c>
      <c r="F4" s="8">
        <f>COUNTIFS(BOOKING_DATA_RESULT!$B:$B,COMPARE!B4,BOOKING_DATA_RESULT!$I:$I,"&lt;&gt;"&amp;"")</f>
        <v>0</v>
      </c>
      <c r="G4" s="29">
        <f t="shared" ref="G4:G6" si="1">IFERROR(F4/C4,1)</f>
        <v>1</v>
      </c>
    </row>
    <row r="5" spans="1:7">
      <c r="A5" s="12">
        <v>4</v>
      </c>
      <c r="B5" s="8" t="s">
        <v>82</v>
      </c>
      <c r="C5" s="8">
        <f>COUNTIFS(BOOKING_DATA_RESULT!$B:$B,COMPARE!B5,BOOKING_DATA_RESULT!$E:$E,"&lt;&gt;"&amp;"")</f>
        <v>0</v>
      </c>
      <c r="D5" s="8">
        <f>COUNTIFS(BOOKING_DATA_RESULT!$B:$B,COMPARE!B5,BOOKING_DATA_RESULT!$G:$G,"&lt;&gt;"&amp;"")</f>
        <v>0</v>
      </c>
      <c r="E5" s="28">
        <f t="shared" si="0"/>
        <v>1</v>
      </c>
      <c r="F5" s="8">
        <f>COUNTIFS(BOOKING_DATA_RESULT!$B:$B,COMPARE!B5,BOOKING_DATA_RESULT!$I:$I,"&lt;&gt;"&amp;"")</f>
        <v>0</v>
      </c>
      <c r="G5" s="29">
        <f t="shared" si="1"/>
        <v>1</v>
      </c>
    </row>
    <row r="6" spans="1:7">
      <c r="A6" s="12">
        <v>5</v>
      </c>
      <c r="B6" s="8" t="s">
        <v>89</v>
      </c>
      <c r="C6" s="8">
        <f>COUNTIFS(BOOKING_DATA_RESULT!$B:$B,COMPARE!B6,BOOKING_DATA_RESULT!$E:$E,"&lt;&gt;"&amp;"")</f>
        <v>0</v>
      </c>
      <c r="D6" s="8">
        <f>COUNTIFS(BOOKING_DATA_RESULT!$B:$B,COMPARE!B6,BOOKING_DATA_RESULT!$G:$G,"&lt;&gt;"&amp;"")</f>
        <v>0</v>
      </c>
      <c r="E6" s="28">
        <f t="shared" si="0"/>
        <v>1</v>
      </c>
      <c r="F6" s="8">
        <f>COUNTIFS(BOOKING_DATA_RESULT!$B:$B,COMPARE!B6,BOOKING_DATA_RESULT!$I:$I,"&lt;&gt;"&amp;"")</f>
        <v>0</v>
      </c>
      <c r="G6" s="29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SUMMARY</vt:lpstr>
      <vt:lpstr>TESTCASE</vt:lpstr>
      <vt:lpstr>AGODA</vt:lpstr>
      <vt:lpstr>TRAVELOKA</vt:lpstr>
      <vt:lpstr>CTRIP</vt:lpstr>
      <vt:lpstr>BCOM</vt:lpstr>
      <vt:lpstr>EXPEDIA</vt:lpstr>
      <vt:lpstr>BOOKING_DATA_RESULT</vt:lpstr>
      <vt:lpstr>COMPARE</vt:lpstr>
      <vt:lpstr>STATUS</vt:lpstr>
      <vt:lpstr>FinalResult</vt:lpstr>
      <vt:lpstr>PRIORITY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Lý Hoàng Tú</dc:creator>
  <cp:lastModifiedBy>Lý Hoàng Tú</cp:lastModifiedBy>
  <dcterms:created xsi:type="dcterms:W3CDTF">2015-06-05T18:17:20Z</dcterms:created>
  <dcterms:modified xsi:type="dcterms:W3CDTF">2022-12-27T03:36:37Z</dcterms:modified>
</cp:coreProperties>
</file>