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Git Repositories\se113-gr1\document\"/>
    </mc:Choice>
  </mc:AlternateContent>
  <xr:revisionPtr revIDLastSave="0" documentId="13_ncr:1_{563E00D7-EFB6-419D-97D3-819CF8C782AC}" xr6:coauthVersionLast="47" xr6:coauthVersionMax="47" xr10:uidLastSave="{00000000-0000-0000-0000-000000000000}"/>
  <bookViews>
    <workbookView xWindow="-108" yWindow="-108" windowWidth="23256" windowHeight="12456" activeTab="3" xr2:uid="{00000000-000D-0000-FFFF-FFFF00000000}"/>
  </bookViews>
  <sheets>
    <sheet name="Cover" sheetId="1" r:id="rId1"/>
    <sheet name="Test case List" sheetId="2" r:id="rId2"/>
    <sheet name="Login" sheetId="3" r:id="rId3"/>
    <sheet name="Main" sheetId="4" r:id="rId4"/>
    <sheet name="Register" sheetId="5" r:id="rId5"/>
    <sheet name="Candidate" sheetId="6" r:id="rId6"/>
    <sheet name="Score" sheetId="7" r:id="rId7"/>
    <sheet name="Test Report" sheetId="8" r:id="rId8"/>
  </sheets>
  <definedNames>
    <definedName name="_xlnm._FilterDatabase" localSheetId="5" hidden="1">Candidate!$A$8:$H$8</definedName>
    <definedName name="_xlnm._FilterDatabase" localSheetId="2" hidden="1">Login!$A$8:$H$11</definedName>
    <definedName name="_xlnm._FilterDatabase" localSheetId="3" hidden="1">Main!$A$8:$H$10</definedName>
    <definedName name="_xlnm._FilterDatabase" localSheetId="4" hidden="1">Register!$A$8:$H$8</definedName>
    <definedName name="_xlnm._FilterDatabase" localSheetId="6" hidden="1">Score!$A$8:$H$12</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2" roundtripDataSignature="AMtx7mi/LwLVMbVCM85kBsJ52ht44BTWpA=="/>
    </ext>
  </extLst>
</workbook>
</file>

<file path=xl/calcChain.xml><?xml version="1.0" encoding="utf-8"?>
<calcChain xmlns="http://schemas.openxmlformats.org/spreadsheetml/2006/main">
  <c r="C6" i="1" l="1"/>
  <c r="D16" i="8"/>
  <c r="C5" i="8"/>
  <c r="A19" i="7"/>
  <c r="A18" i="7"/>
  <c r="A16" i="7"/>
  <c r="A15" i="7"/>
  <c r="A14" i="7"/>
  <c r="A13" i="7"/>
  <c r="A11" i="7"/>
  <c r="A10" i="7"/>
  <c r="E6" i="7" s="1"/>
  <c r="D6" i="7"/>
  <c r="G14" i="8" s="1"/>
  <c r="B6" i="7"/>
  <c r="E14" i="8" s="1"/>
  <c r="A6" i="7"/>
  <c r="A15" i="6"/>
  <c r="A13" i="6"/>
  <c r="A12" i="6"/>
  <c r="A11" i="6"/>
  <c r="A10" i="6"/>
  <c r="E6" i="6"/>
  <c r="H12" i="8" s="1"/>
  <c r="D6" i="6"/>
  <c r="G12" i="8" s="1"/>
  <c r="B6" i="6"/>
  <c r="E12" i="8" s="1"/>
  <c r="A6" i="6"/>
  <c r="A24" i="5"/>
  <c r="A23" i="5"/>
  <c r="A22" i="5"/>
  <c r="A20" i="5"/>
  <c r="A18" i="5"/>
  <c r="A16" i="5"/>
  <c r="A15" i="5"/>
  <c r="A13" i="5"/>
  <c r="A11" i="5"/>
  <c r="E6" i="5" s="1"/>
  <c r="A10" i="5"/>
  <c r="D6" i="5"/>
  <c r="G11" i="8" s="1"/>
  <c r="B6" i="5"/>
  <c r="E11" i="8" s="1"/>
  <c r="A6" i="5"/>
  <c r="A20" i="4"/>
  <c r="A18" i="4"/>
  <c r="A16" i="4"/>
  <c r="A14" i="4"/>
  <c r="A12" i="4"/>
  <c r="A10" i="4"/>
  <c r="E6" i="4" s="1"/>
  <c r="D6" i="4"/>
  <c r="B6" i="4"/>
  <c r="A6" i="4"/>
  <c r="A13" i="3"/>
  <c r="A12" i="3"/>
  <c r="A11" i="3"/>
  <c r="A10" i="3"/>
  <c r="D6" i="3"/>
  <c r="G13" i="8" s="1"/>
  <c r="B6" i="3"/>
  <c r="E13" i="8" s="1"/>
  <c r="A6" i="3"/>
  <c r="D4" i="2"/>
  <c r="D3" i="2"/>
  <c r="E16" i="8" l="1"/>
  <c r="E6" i="3"/>
  <c r="H13" i="8" s="1"/>
  <c r="C6" i="3"/>
  <c r="F13" i="8" s="1"/>
  <c r="C6" i="5"/>
  <c r="F11" i="8" s="1"/>
  <c r="H11" i="8"/>
  <c r="H14" i="8"/>
  <c r="C6" i="7"/>
  <c r="F14" i="8" s="1"/>
  <c r="G16" i="8"/>
  <c r="C6" i="4"/>
  <c r="H15" i="8"/>
  <c r="C6" i="6"/>
  <c r="F12" i="8" s="1"/>
  <c r="H16" i="8" l="1"/>
  <c r="F16" i="8"/>
  <c r="E18" i="8" l="1"/>
  <c r="E1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rPr>
          <t>======
ID#AAAAM94ttuA
    (2021-07-04 17:56:55)
*A: Add
  M: Modify
  D: Delete</t>
        </r>
      </text>
    </comment>
  </commentList>
  <extLst>
    <ext xmlns:r="http://schemas.openxmlformats.org/officeDocument/2006/relationships" uri="GoogleSheetsCustomDataVersion1">
      <go:sheetsCustomData xmlns:go="http://customooxmlschemas.google.com/" r:id="rId1" roundtripDataSignature="AMtx7mh8xo310iv5agkSPzJU8qBaKm57i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sz val="11"/>
            <color rgb="FF000000"/>
            <rFont val="MS PGothic"/>
          </rPr>
          <t>======
ID#AAAAM94ttt4
    (2021-07-04 17:56:55)
Pass
Fail
Untested
N/A</t>
        </r>
      </text>
    </comment>
  </commentList>
  <extLst>
    <ext xmlns:r="http://schemas.openxmlformats.org/officeDocument/2006/relationships" uri="GoogleSheetsCustomDataVersion1">
      <go:sheetsCustomData xmlns:go="http://customooxmlschemas.google.com/" r:id="rId1" roundtripDataSignature="AMtx7mhRQdNPyytplcexPOFSy8AwZmaX0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MS PGothic"/>
          </rPr>
          <t>======
ID#AAAAM94ttuE
    (2021-07-04 17:56:55)
Pass
Fail
Untested
N/A</t>
        </r>
      </text>
    </comment>
  </commentList>
  <extLst>
    <ext xmlns:r="http://schemas.openxmlformats.org/officeDocument/2006/relationships" uri="GoogleSheetsCustomDataVersion1">
      <go:sheetsCustomData xmlns:go="http://customooxmlschemas.google.com/" r:id="rId1" roundtripDataSignature="AMtx7mg1FjQmve6MMpzIrNonCzBvYhx0Z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MS PGothic"/>
          </rPr>
          <t>======
ID#AAAAM94tttw
    (2021-07-04 17:56:55)
Pass
Fail
Untested
N/A</t>
        </r>
      </text>
    </comment>
  </commentList>
  <extLst>
    <ext xmlns:r="http://schemas.openxmlformats.org/officeDocument/2006/relationships" uri="GoogleSheetsCustomDataVersion1">
      <go:sheetsCustomData xmlns:go="http://customooxmlschemas.google.com/" r:id="rId1" roundtripDataSignature="AMtx7mjrgp3BApoSJoXi0UF+xs95ptRXE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MS PGothic"/>
          </rPr>
          <t>======
ID#AAAAM94ttt8
    (2021-07-04 17:56:55)
Pass
Fail
Untested
N/A</t>
        </r>
      </text>
    </comment>
  </commentList>
  <extLst>
    <ext xmlns:r="http://schemas.openxmlformats.org/officeDocument/2006/relationships" uri="GoogleSheetsCustomDataVersion1">
      <go:sheetsCustomData xmlns:go="http://customooxmlschemas.google.com/" r:id="rId1" roundtripDataSignature="AMtx7mjASf8BMmYYxllIHYvEZeZgIM82k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MS PGothic"/>
          </rPr>
          <t>======
ID#AAAAM94ttt0
    (2021-07-04 17:56:55)
Pass
Fail
Untested
N/A</t>
        </r>
      </text>
    </comment>
  </commentList>
  <extLst>
    <ext xmlns:r="http://schemas.openxmlformats.org/officeDocument/2006/relationships" uri="GoogleSheetsCustomDataVersion1">
      <go:sheetsCustomData xmlns:go="http://customooxmlschemas.google.com/" r:id="rId1" roundtripDataSignature="AMtx7mhRvQTLtfECYGxzPpCwtlg6OVoFRg=="/>
    </ext>
  </extLst>
</comments>
</file>

<file path=xl/sharedStrings.xml><?xml version="1.0" encoding="utf-8"?>
<sst xmlns="http://schemas.openxmlformats.org/spreadsheetml/2006/main" count="434" uniqueCount="202">
  <si>
    <t>TEST CASE</t>
  </si>
  <si>
    <t>Project Name</t>
  </si>
  <si>
    <t>Student's Enrollment System</t>
  </si>
  <si>
    <t>Creator</t>
  </si>
  <si>
    <t>Project Code</t>
  </si>
  <si>
    <t>QwQTeam2QwQ</t>
  </si>
  <si>
    <t>Reviewer/Approver</t>
  </si>
  <si>
    <t>******</t>
  </si>
  <si>
    <t>Document Code</t>
  </si>
  <si>
    <t>Issue Date</t>
  </si>
  <si>
    <t>Version</t>
  </si>
  <si>
    <t>Record of change</t>
  </si>
  <si>
    <t>Effective Date</t>
  </si>
  <si>
    <t>Change Item</t>
  </si>
  <si>
    <t>*A,D,M</t>
  </si>
  <si>
    <t>Change description</t>
  </si>
  <si>
    <t>Reference</t>
  </si>
  <si>
    <t>0.5</t>
  </si>
  <si>
    <t>Login, register, candidate, score</t>
  </si>
  <si>
    <t>A</t>
  </si>
  <si>
    <t>Add test case for login, register, candidate, score</t>
  </si>
  <si>
    <t>SDD</t>
  </si>
  <si>
    <t>1.01</t>
  </si>
  <si>
    <t>M</t>
  </si>
  <si>
    <t>Change test case follow with new SDD</t>
  </si>
  <si>
    <t>2.00</t>
  </si>
  <si>
    <t>Main</t>
  </si>
  <si>
    <t>Add test case for main screen</t>
  </si>
  <si>
    <t>TEST CASE LIST</t>
  </si>
  <si>
    <t>Test Environment Setup Description</t>
  </si>
  <si>
    <t>No.</t>
  </si>
  <si>
    <t>Function Name</t>
  </si>
  <si>
    <t>Sheet Name</t>
  </si>
  <si>
    <t>Description</t>
  </si>
  <si>
    <t>Pre-Condition</t>
  </si>
  <si>
    <t>Function ("Login")</t>
  </si>
  <si>
    <t>Login</t>
  </si>
  <si>
    <t>Shows how a teacher or admin logs in to the system</t>
  </si>
  <si>
    <t>Patron use account in system manual to login in to SES</t>
  </si>
  <si>
    <t>Function ("Display Register Screen")</t>
  </si>
  <si>
    <t>Function ("Display Candidate Screen")</t>
  </si>
  <si>
    <t>Function ("Display Scoring Screen")</t>
  </si>
  <si>
    <t>Function ("Display Statistic Screen")</t>
  </si>
  <si>
    <t>Function ("Edit")</t>
  </si>
  <si>
    <t>Register</t>
  </si>
  <si>
    <t>Allow the patron to edit candidate's information in database.</t>
  </si>
  <si>
    <t xml:space="preserve">1. Patron is logged into Program.
1.1. Register phase is pending.
2. Patron click double to information of a candidate.
3. Patron change candidate infomation
</t>
  </si>
  <si>
    <t>Function ("Add")</t>
  </si>
  <si>
    <t>Allow the patron to add  a candidate in database.</t>
  </si>
  <si>
    <t xml:space="preserve">1. Patron is logged into Program.
1.1. Register phase is pending.
2. Patron click "ADD" button.
</t>
  </si>
  <si>
    <t>Function ("Delete")</t>
  </si>
  <si>
    <t>Allow the patron to remove a candidate in database.</t>
  </si>
  <si>
    <t xml:space="preserve">1. Patron is logged into Program.
1.1. Register phase is pending.
2. Patron click "REMOVE" button.
</t>
  </si>
  <si>
    <t>Function ("Set exam day")</t>
  </si>
  <si>
    <t>Allow the patron to load database.</t>
  </si>
  <si>
    <t xml:space="preserve">1. Patron is logged into Program.
1.1. Register phase is pending.
2. Patron click "LOAD FROM DATABASE" button.
</t>
  </si>
  <si>
    <t>Function ("Search Candidate")</t>
  </si>
  <si>
    <t>Allow the patron to save data into database.</t>
  </si>
  <si>
    <t xml:space="preserve">1. Patron is logged into Program.
1.1. Register phase is pending.
2. Patron click "SAVE TO DATABASE" button.
</t>
  </si>
  <si>
    <t>Function ("Finish register phase")</t>
  </si>
  <si>
    <t>Allows the admin to set register phase done.</t>
  </si>
  <si>
    <t xml:space="preserve">1. Patron is logged into Program.
1.1. Register phase is pending.
2. Patron click "FINISH REGISTERING" button.
</t>
  </si>
  <si>
    <t>Function ("Export document")</t>
  </si>
  <si>
    <t>Candidate</t>
  </si>
  <si>
    <t>Allows Admin set test date.</t>
  </si>
  <si>
    <t xml:space="preserve">1. Patron is logged into Program.
1.1. Register phase is done.
2. Patron click "Set Test date" button.
3. Patron click "Rearange Room" button
</t>
  </si>
  <si>
    <t>Function ("Scoring")</t>
  </si>
  <si>
    <t>Score</t>
  </si>
  <si>
    <t>Allows the patron to search candidate in candidate list.</t>
  </si>
  <si>
    <t xml:space="preserve">1. Manager is logged into Program.
2. Select the inventory tab.
3. Select an item to update.
</t>
  </si>
  <si>
    <t>Function ("Set Benchmark")</t>
  </si>
  <si>
    <t>Allows the patron to export candidate list.</t>
  </si>
  <si>
    <t>Function ("Confirm Score")</t>
  </si>
  <si>
    <t>Allows the admin to set confirm subject score or not.</t>
  </si>
  <si>
    <t xml:space="preserve">1. Busboy is logged into Program.
2. The busboy selects a table that is dirty.
</t>
  </si>
  <si>
    <t>Module Code</t>
  </si>
  <si>
    <t>Pass</t>
  </si>
  <si>
    <t>Test requirement</t>
  </si>
  <si>
    <t>Patron loggin into SES</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</si>
  <si>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</si>
  <si>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</si>
  <si>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</si>
  <si>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</si>
  <si>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</si>
  <si>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</si>
  <si>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</si>
  <si>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</si>
  <si>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</si>
  <si>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</si>
  <si>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</si>
  <si>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</si>
  <si>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</si>
  <si>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</si>
  <si>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1. Open SES (click SES icon in destop).
2. Go to the login form and fill the login form (in Admin role)
3. Click "Login" Button.</t>
  </si>
  <si>
    <t>1. The login Screen displaying
2. The "Login Screen" view form is displayed with the folowing informations function ("Display Login Screen)
3. Access SES</t>
  </si>
  <si>
    <t>-Username match database
-Password match the database and math the Username</t>
  </si>
  <si>
    <t>pass</t>
  </si>
  <si>
    <t>1. The login Screen displaying
2. The "Login Screen" view form is displayed with the folowing informations function ("Display Login Screen)
- User name
- Password
3. Validation screen displaying</t>
  </si>
  <si>
    <t>-Username not match database
-Password not match the database and math the Username</t>
  </si>
  <si>
    <t>1. Open SES (click SES icon in destop).
2. Go to the login form and fill the login form (in User role)
3. Click "Login" Button.</t>
  </si>
  <si>
    <t>1. The login Screen displaying
2. The "Login Screen" view form is displayed with the folowing informations function ("Display Login Screen)
- User name
- Password
3. Access SES</t>
  </si>
  <si>
    <t>All screen view in SES</t>
  </si>
  <si>
    <t>Login Screen view</t>
  </si>
  <si>
    <t>1. Open SES (click SES icon in destop).
2. Go to the login form
3. Make sure that the components is match the design.</t>
  </si>
  <si>
    <t>1. The Login Screen displaying
2. The "Login Screen" view form is displayed with the folowing informations:
- User name
- Password
3. The components is match the design.</t>
  </si>
  <si>
    <t>Register Screen view</t>
  </si>
  <si>
    <t>1. Open SES (click SES icon in destop).
2. Loggin into SES
3. Go to Register form
3. Make sure that the components is match the design.</t>
  </si>
  <si>
    <t>1. The Login Screen displaying
2. Register Screen displaying
3 .Register Screen view form is displayed with the folowing informations:
- "STUDENT REGISTERING DATA TABLE" textblock
- "SEARCH BY NAME:" textblock
- search textbox
- "SEARCH" button
- Candidate list datagrid
- "Exam day" textblock
- "DP Exam day" daypicker
4. The components is match the design.</t>
  </si>
  <si>
    <t>-Registering phase is not finished</t>
  </si>
  <si>
    <t>Function ("Display Home Screen")</t>
  </si>
  <si>
    <t>Home Screen view</t>
  </si>
  <si>
    <t>1. Open SES (click SES icon in destop).
2. Loggin into SES
3. Go to Home Screen
3. Make sure that the components is match the design.</t>
  </si>
  <si>
    <t>1. The Login Screen displaying
2. Home Screen is displaying
3. Home Screen view form is displayed with the folowing informations:
- Candidate Screen (default)
- "CANDIDATE LIST" BUTTON
- "SCORE EDIT" BUTTON
- "STATISTIC" BUTTON
5. The components is match the design</t>
  </si>
  <si>
    <t>-Registering phase is finished</t>
  </si>
  <si>
    <t>Candidate Screen view</t>
  </si>
  <si>
    <t>1. Open SES (click SES icon in destop).
2. Loggin into SES
3. Go to Home Screen
3.1 Click "CANDIDATE LIST" button
4. Go to Candidate Screen
5. Make sure that the components is match the design.</t>
  </si>
  <si>
    <t>1. The Login Screen displaying
2. Home Screen is displaying
3.1 Candidatelist is displaying
4. Candidate Screen view form is displayed with the folowing informations:
- "SEARCH BY NAME:" textblock
- search textbox
- "SEARCH" button
- Candidate list datagrid
5. The components is match the design</t>
  </si>
  <si>
    <t>Scoring Screen view</t>
  </si>
  <si>
    <t>1. Open SES (click SES icon in destop).
2. Loggin into SES
3. Go to Home Screen
3.1 Click "SCORE EDITING" button
4. Go to Score Screen
5. Make sure that the components is match the design.</t>
  </si>
  <si>
    <t>1. The Login Screen displaying
2. Home Screen is displaying
3.1 Candidatelist is displaying
4. Score Screen view form is displayed with the folowing informations:
- "SCORING TABLE" textblock
- "TO START, CHOOSE SUBJECT HERE" textblock
- Subject combobox
- Test list datagrid
- "SET BENCHMARK" button
- "CONFIRM SCORE" button
5. The components is match the design</t>
  </si>
  <si>
    <t>1. Login as Busboy
2. The selected table's status is dirty</t>
  </si>
  <si>
    <t>Statistic Screen view</t>
  </si>
  <si>
    <t>1. Open SES (click SES icon in destop).
2. Loggin into SES
3. Go to Home Screen
3.1 Click "STATISTIC" button
4. Go to Statistic Screen
5. Make sure that the components is match the design.</t>
  </si>
  <si>
    <t>1. The Login Screen displaying
2. Home Screen is displaying
3.1 Candidatelist is displaying
4. Statistic Screen view form is displayed with the folowing informations:
- "STATISTIC" textblock
- "Ammount of candidates" textblock
- "Ammount of passing candidate: textblock
- "Highest score candidate" textblock
- "Candidate with highest score in subject" block
- Subject combobox
- "Graduate rate" texblock
5. The components is match the design</t>
  </si>
  <si>
    <t>All functions in Register phase</t>
  </si>
  <si>
    <t>Patron use Add Data function</t>
  </si>
  <si>
    <t>1. Open SES (click SES icon in destop).
2. Loggin into SES
3. Go to Register form
4. Click right click on candidate list.
5. Click "Add"
6. Fill candidate's information into Register form
7. Click "SUBMIT" button</t>
  </si>
  <si>
    <t>1. The Login Screen displaying
2. Register Screen displaying
4. Menu dialog displaying
4.1 Menu dialog is displayed with the folowing informations:
- Add
- Edit
- Delete
4.2 The components is match the design.
5.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Candidate's infomation save to SES database</t>
  </si>
  <si>
    <t>-Registering phase is not finished
-Data in Data List is valid</t>
  </si>
  <si>
    <t>1. The Login Screen displaying
2. Register Screen displaying
4. Menu dialog displaying
4.1 Menu dialog is displayed with the folowing informations:
- Add
- Edit
- Delete
4.2 The components is match the design.
5.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SES display error message</t>
  </si>
  <si>
    <t>-Registering phase is not finished
-Data in Data List is invalid</t>
  </si>
  <si>
    <t>Patron use Remove Data function</t>
  </si>
  <si>
    <t xml:space="preserve">1. Open SES (click SES icon in destop).
2. Loggin into SES
3. Go to Register form
4. Chose a candidate by click left mouse
5. Click right click on candidate list.
6. Click "Delete"
</t>
  </si>
  <si>
    <t>1. The Login Screen displaying
2. Register Screen displaying
5. Menu dialog displaying
5.1 Menu dialog is displayed with the folowing informations:
- Add
- Edit
- Delete
5.2 The components is match the design.
6. Candidate's infomation delete from SES database</t>
  </si>
  <si>
    <t xml:space="preserve">-Registering phase is not finished
</t>
  </si>
  <si>
    <t>Patron use Edit Data function</t>
  </si>
  <si>
    <t>1. Open SES (click SES icon in destop).
2. Loggin into SES
3. Go to Register form
4. Chose a candidate by click left mouse
5. Click right click on candidate list.
6. Click "Add"
7. Fill candidate's information into Register form
7. Click "SUBMIT" button</t>
  </si>
  <si>
    <t>1. The Login Screen displaying
2. Register Screen displaying
5. Menu dialog displaying
5.1 Menu dialog is displayed with the folowing informations:
- Add
- Edit
- Delete
5.2 The components is match the design.
6.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Candidate's infomation save to SES database</t>
  </si>
  <si>
    <t>User and Admin use Edit Data function</t>
  </si>
  <si>
    <t>1. The Login Screen displaying
2. Register Screen displaying
5. Menu dialog displaying
5.1 Menu dialog is displayed with the folowing informations:
- Add
- Edit
- Delete
5.2 The components is match the design.
6. Register form view form is displayed with the folowing informations:
- "Serial" textblock
- Serial textbox
- "Name" textblock
- Name textbox
- "Day of Birth" textblock
- Birth daypicker
- "Area" textblock
- Area textbox
- "Graduation Year" textblock
- Graduation year textbox
- "High school certificate" textblock
- High school certificate combobox
- "Address" textblock
- Address textbox
- "Birthplace" textblock
- Birthplace textbox
- "Household" textblock
- Household textbox
- "Register for" textblock
- Register combobox
- "Grade ID" textblock
- Grade ID textbox
- "University ID" textblock
- University ID textbox
- "Major ID" textblock
- Major ID textbox
- "Candidate Classify" textbox
- Candidate classify textblock
7. SES display error message</t>
  </si>
  <si>
    <t>Admin use Set exam day function</t>
  </si>
  <si>
    <t>1. Open SES (click SES icon in destop).
2. Loggin into SES
3. Go to Register form
4. Click "DP Exam day" daypicker
5. Pick a day
6. Click "FINISH REGISTERING" button
7. Click Yes</t>
  </si>
  <si>
    <t>1. The Login Screen displaying
2. Register Screen displaying
4. SES display daypicker dialog
6. SES display message to confirm
7. Registering Screen close</t>
  </si>
  <si>
    <t>Patron use Search Candidate function</t>
  </si>
  <si>
    <t>1. Open SES (click SES icon in destop).
2. Loggin into SES
3. Go to Register form
4. Fill candidate name into search list
5. Click "Search" button</t>
  </si>
  <si>
    <t>1. The Login Screen displaying
2. Register Screen displaying
5. Candidate list display candidates match the keyword</t>
  </si>
  <si>
    <t xml:space="preserve">-Registering phase is not finished
-Search data is a part of a name
</t>
  </si>
  <si>
    <t>Patron use Close registering function</t>
  </si>
  <si>
    <t>1. Access the Register Screen
2. Click the "Finish Registering"
3. Click Yes</t>
  </si>
  <si>
    <t xml:space="preserve">1. Display the Registering Screen
2. SES display message to confirm
3. Registering Screen close
</t>
  </si>
  <si>
    <t>-Patron is Admin
-Exam day has been set</t>
  </si>
  <si>
    <t>1. Access the Register Screen
2. Click the "Finish Registering"</t>
  </si>
  <si>
    <t xml:space="preserve">1. Display the Registering Screen
2. SES display error message
</t>
  </si>
  <si>
    <t>-Patron is Admin
-Exam day has not been set</t>
  </si>
  <si>
    <t xml:space="preserve">1. Access the Register Screen
2. Click the "Finish Registering" </t>
  </si>
  <si>
    <t xml:space="preserve">1. Send error message
2. Ask if patron want to change Admin account
2.1. If patron click yes -&gt; log out
2.1. If patron click no -&gt; close message
3. Return "Register" screen
</t>
  </si>
  <si>
    <t>-Patron is User</t>
  </si>
  <si>
    <t>All functions in Candidate tab</t>
  </si>
  <si>
    <t>Patron use Export function</t>
  </si>
  <si>
    <t>1. Open SES (click SES icon in destop).
2. Loggin into SES
3. Go to Home Screen
3.1 Click "CANDIDATE LIST" button
4. Go to Candidate Screen
5. Chose a candidate by click left mouse to candidate's row.
6. Click right click
7. Click "Export data"</t>
  </si>
  <si>
    <t>1. The Login Screen displaying
2. Home Screen is displaying
3.1 Candidatelist is displaying
6. Menu dialog displaying
7.1 Menu dialog is displayed with the folowing informations:
- Export data
- Export All
7.2 The components is match the design
8. SES print candidate's inform letter</t>
  </si>
  <si>
    <t xml:space="preserve">-Scoring phase is not finished
</t>
  </si>
  <si>
    <t>1. The Login Screen displaying
2. Home Screen is displaying
3.1 Candidatelist is displaying
6. Menu dialog displaying
7.1 Menu dialog is displayed with the folowing informations:
- Export data
- Export All
7.2 The components is match the design
8. SES print candidate's result letter</t>
  </si>
  <si>
    <t>1. Open SES (click SES icon in destop).
2. Loggin into SES
3. Go to Home Screen
3.1 Click "CANDIDATE LIST" button
4. Go to Candidate Screen
5. Click right click
6. Click "Export all"</t>
  </si>
  <si>
    <t>1. The Login Screen displaying
2. Home Screen is displaying
3.1 Candidatelist is displaying
6. Menu dialog displaying
5.1 Menu dialog is displayed with the folowing informations:
- Export data
- Export All
5.2 The components is match the design
6. SES print all candidate's inform letter</t>
  </si>
  <si>
    <t xml:space="preserve">-Scoring phase is finished
</t>
  </si>
  <si>
    <t>1. The Login Screen displaying
2. Home Screen is displaying
3.1 Candidatelist is displaying
6. Menu dialog displaying
5.1 Menu dialog is displayed with the folowing informations:
- Export data
- Export All
5.2 The components is match the design
6. SES print all candidate's result letter</t>
  </si>
  <si>
    <t>All functions in Score tab</t>
  </si>
  <si>
    <t>Patron use Scoring function</t>
  </si>
  <si>
    <t>1. Open SES (click SES icon in destop).
2. Loggin into SES
3. Go to Home Screen
3.1 Click "SCORE EDITING" button
4. Go to Score Screen
5. Chose subject in subject box
6. Double click mouse to a row in test list
7. Set score in score box
8. Click OK</t>
  </si>
  <si>
    <t>1. The Login Screen displaying
2. Home Screen is displaying
3.1 Candidatelist is displaying
4. Score Screen displaying
5 SES display subject list
6.1 SES display score edit dialog
6.2 Score edit dialog is displayed with the folowing informations:
- "Set Score:" textblock
- Score textbox
- "OK" button
6.3 The components is match the design
7. Score save to SES database</t>
  </si>
  <si>
    <t>-Score value is between 0 and 10</t>
  </si>
  <si>
    <t>1. The Login Screen displaying
2. Home Screen is displaying
3.1 Candidatelist is displaying
4. Score Screen displaying
5 SES display subject list
6.1 SES display score edit dialog
6.2 Score edit dialog is displayed with the folowing informations:
- "Set Score:" textblock
- Score textbox
- "OK" button
6.3 The components is match the design
7. SES display error message</t>
  </si>
  <si>
    <t>-Score value is under 0 and bigger than 10</t>
  </si>
  <si>
    <t>Patron use Set benchmark function</t>
  </si>
  <si>
    <t>1. Open SES (click SES icon in destop).
2. Loggin into SES
3. Go to Home Screen
3.1 Click "SCORE EDITING" button
3.2 Click "SET BENCHMARK" button
4. Go to Benchmark setter Screen
5. Chose major in major box
6. Set score in benchmark box
8. Click OK</t>
  </si>
  <si>
    <t>1. The Login Screen displaying
2. Home Screen is displaying
3.1 Candidatelist is displaying
3.2 SES displays Benchmark Setter dialog
3.3 Benchmark Setter dialog is displayed with the folowing informations:
- "Choose major:" textblock
- Major combobox
- "Set benchmark" textblock
- Benchmark textbox
- "OK" button
4.4 The components is match the design
5. Save benchmark to database</t>
  </si>
  <si>
    <t>-Patron is Admin
-Score value is between 0 and 30
-Scoring phase is not finished</t>
  </si>
  <si>
    <t>1. The Login Screen displaying
2. Home Screen is displaying
3.1 Candidatelist is displaying
3.2 SES displays Benchmark Setter dialog
3.3 Benchmark Setter dialog is displayed with the folowing informations:
- "Choose major:" textblock
- Major combobox
- "Set benchmark" textblock
- Benchmark textbox
- "OK" button
4.4 The components is match the design
5. SES display error message</t>
  </si>
  <si>
    <t>-Patron is admin
-Score value is under 0 and bigger than 30
-Scoring phase is not finished</t>
  </si>
  <si>
    <t>-Scoring phase is finished</t>
  </si>
  <si>
    <t xml:space="preserve">1. Open SES (click SES icon in destop).
2. Loggin into SES
3. Go to Home Screen
3.1 Click "SCORE EDIT" button
3.2 Click "SET BENCHMARK" button
</t>
  </si>
  <si>
    <t>1. The Login Screen displaying
2. Home Screen is displaying
3.1 Candidatelist is displaying
3.2 SES displays error message</t>
  </si>
  <si>
    <t>-Patron is user</t>
  </si>
  <si>
    <t>Patron use Confirm Score function</t>
  </si>
  <si>
    <t xml:space="preserve">1. Open SES (click SES icon in destop).
2. Loggin into SES
3. Go to Home Screen
3.1 Click "CONFIRM SCORE" button
</t>
  </si>
  <si>
    <t>1. The Login Screen displaying
2. Home Screen is displaying
3.1 Candidatelist is displaying
3.2 Scoring phase is done</t>
  </si>
  <si>
    <t>'-Patron is admin</t>
  </si>
  <si>
    <t>TEST REPORT</t>
  </si>
  <si>
    <t>Notes</t>
  </si>
  <si>
    <t>Release 1 includes 6 modules: Login, Main, Register, Candidate, Score</t>
  </si>
  <si>
    <t>No</t>
  </si>
  <si>
    <t>Module code</t>
  </si>
  <si>
    <t>Number of  test cases</t>
  </si>
  <si>
    <t>Sub total</t>
  </si>
  <si>
    <t>Test coverage</t>
  </si>
  <si>
    <t>%</t>
  </si>
  <si>
    <t>Test successful coverage</t>
  </si>
  <si>
    <t>Phùng Thanh Tú</t>
  </si>
  <si>
    <t>QwQTeam1QwQ</t>
  </si>
  <si>
    <t>Username match database
-Password not match the database and math the Username</t>
  </si>
  <si>
    <t>Username not match database
-Password match the database and math the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</si>
</sst>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MS PGothic"/>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sz val="10"/>
      <color rgb="FFFFFFFF"/>
      <name val="Tahoma"/>
    </font>
    <font>
      <sz val="11"/>
      <color theme="1"/>
      <name val="MS PGothic"/>
    </font>
    <font>
      <sz val="10"/>
      <color rgb="FF000000"/>
      <name val="Tahoma"/>
    </font>
    <font>
      <sz val="10"/>
      <color rgb="FFFF0000"/>
      <name val="Tahoma"/>
    </font>
    <font>
      <b/>
      <i/>
      <sz val="10"/>
      <color theme="1"/>
      <name val="Tahoma"/>
    </font>
    <font>
      <sz val="10"/>
      <name val="Tahoma"/>
    </font>
    <font>
      <b/>
      <sz val="10"/>
      <color rgb="FF0000FF"/>
      <name val="Tahoma"/>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0"/>
        <bgColor theme="0"/>
      </patternFill>
    </fill>
    <fill>
      <patternFill patternType="solid">
        <fgColor rgb="FFCCFFFF"/>
        <bgColor rgb="FFCCFFFF"/>
      </patternFill>
    </fill>
  </fills>
  <borders count="5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64">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14" fontId="7"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5" fontId="1" fillId="0" borderId="17" xfId="0" applyNumberFormat="1" applyFont="1" applyBorder="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wrapText="1"/>
    </xf>
    <xf numFmtId="0" fontId="1" fillId="0" borderId="18" xfId="0"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vertical="top"/>
    </xf>
    <xf numFmtId="0" fontId="1" fillId="0" borderId="21" xfId="0" applyFont="1" applyBorder="1" applyAlignment="1">
      <alignment vertical="top"/>
    </xf>
    <xf numFmtId="15" fontId="1" fillId="0" borderId="22" xfId="0" applyNumberFormat="1" applyFont="1" applyBorder="1" applyAlignment="1">
      <alignment vertical="top"/>
    </xf>
    <xf numFmtId="49" fontId="1" fillId="0" borderId="23" xfId="0" applyNumberFormat="1" applyFont="1" applyBorder="1" applyAlignment="1">
      <alignmen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4"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12" fillId="4" borderId="5" xfId="0" applyNumberFormat="1" applyFont="1" applyFill="1" applyBorder="1" applyAlignment="1">
      <alignment horizontal="left" vertical="center"/>
    </xf>
    <xf numFmtId="0" fontId="12" fillId="4" borderId="5" xfId="0" applyFont="1" applyFill="1" applyBorder="1" applyAlignment="1">
      <alignment horizontal="center" vertical="center"/>
    </xf>
    <xf numFmtId="0" fontId="12" fillId="4" borderId="5" xfId="0" applyFont="1" applyFill="1" applyBorder="1" applyAlignment="1">
      <alignment horizontal="left" vertical="center"/>
    </xf>
    <xf numFmtId="1" fontId="1" fillId="2" borderId="5" xfId="0" applyNumberFormat="1" applyFont="1" applyFill="1" applyBorder="1" applyAlignment="1">
      <alignment horizontal="left" vertical="center"/>
    </xf>
    <xf numFmtId="49" fontId="1" fillId="2" borderId="5" xfId="0" applyNumberFormat="1" applyFont="1" applyFill="1" applyBorder="1" applyAlignment="1">
      <alignment horizontal="left" vertical="center"/>
    </xf>
    <xf numFmtId="0" fontId="13" fillId="0" borderId="5" xfId="0" applyFont="1" applyBorder="1" applyAlignment="1">
      <alignment horizontal="center" vertical="center"/>
    </xf>
    <xf numFmtId="0" fontId="1" fillId="2" borderId="5" xfId="0" applyFont="1" applyFill="1" applyBorder="1" applyAlignment="1">
      <alignment horizontal="left" vertical="center"/>
    </xf>
    <xf numFmtId="0" fontId="1" fillId="2" borderId="5" xfId="0" applyFont="1" applyFill="1" applyBorder="1" applyAlignment="1">
      <alignment horizontal="left" vertical="center" wrapText="1"/>
    </xf>
    <xf numFmtId="0" fontId="1" fillId="5" borderId="1" xfId="0" applyFont="1" applyFill="1" applyBorder="1" applyAlignment="1"/>
    <xf numFmtId="49" fontId="1" fillId="5" borderId="5" xfId="0" applyNumberFormat="1" applyFont="1" applyFill="1" applyBorder="1" applyAlignment="1">
      <alignment horizontal="left" vertical="center"/>
    </xf>
    <xf numFmtId="0" fontId="13" fillId="5" borderId="5" xfId="0" applyFont="1" applyFill="1" applyBorder="1" applyAlignment="1">
      <alignment horizontal="center" vertical="center"/>
    </xf>
    <xf numFmtId="0" fontId="1" fillId="5" borderId="5" xfId="0" applyFont="1" applyFill="1" applyBorder="1" applyAlignment="1">
      <alignment horizontal="left" vertical="center" wrapText="1"/>
    </xf>
    <xf numFmtId="0" fontId="1" fillId="2" borderId="5" xfId="0" applyFont="1" applyFill="1" applyBorder="1" applyAlignment="1">
      <alignment horizontal="center" vertical="center"/>
    </xf>
    <xf numFmtId="0" fontId="14" fillId="2" borderId="26" xfId="0" applyFont="1" applyFill="1" applyBorder="1" applyAlignment="1"/>
    <xf numFmtId="0" fontId="14" fillId="2" borderId="26" xfId="0" applyFont="1" applyFill="1" applyBorder="1" applyAlignment="1">
      <alignment wrapText="1"/>
    </xf>
    <xf numFmtId="0" fontId="1" fillId="2" borderId="26" xfId="0" applyFont="1" applyFill="1" applyBorder="1" applyAlignment="1">
      <alignment wrapText="1"/>
    </xf>
    <xf numFmtId="0" fontId="11"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applyAlignment="1"/>
    <xf numFmtId="0" fontId="11" fillId="2" borderId="27" xfId="0" applyFont="1" applyFill="1" applyBorder="1" applyAlignment="1">
      <alignment horizontal="left" wrapText="1"/>
    </xf>
    <xf numFmtId="0" fontId="11" fillId="2" borderId="20" xfId="0" applyFont="1" applyFill="1" applyBorder="1" applyAlignment="1">
      <alignment horizontal="left" wrapText="1"/>
    </xf>
    <xf numFmtId="0" fontId="9" fillId="2" borderId="1" xfId="0" applyFont="1" applyFill="1" applyBorder="1" applyAlignment="1"/>
    <xf numFmtId="0" fontId="9" fillId="2" borderId="20"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1" fillId="2" borderId="1" xfId="0" applyFont="1" applyFill="1" applyBorder="1" applyAlignment="1">
      <alignment horizontal="center" wrapText="1"/>
    </xf>
    <xf numFmtId="0" fontId="15" fillId="2" borderId="1" xfId="0" applyFont="1" applyFill="1" applyBorder="1" applyAlignment="1">
      <alignment horizontal="center" wrapText="1"/>
    </xf>
    <xf numFmtId="0" fontId="14" fillId="2" borderId="2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33" xfId="0" applyFont="1" applyFill="1" applyBorder="1" applyAlignment="1">
      <alignment horizontal="center" vertical="center"/>
    </xf>
    <xf numFmtId="0" fontId="14" fillId="2" borderId="1" xfId="0" applyFont="1" applyFill="1" applyBorder="1" applyAlignment="1">
      <alignment horizontal="center" wrapText="1"/>
    </xf>
    <xf numFmtId="0" fontId="12" fillId="3" borderId="5" xfId="0" applyFont="1" applyFill="1" applyBorder="1" applyAlignment="1">
      <alignment horizontal="center" vertical="center" wrapText="1"/>
    </xf>
    <xf numFmtId="0" fontId="12" fillId="3" borderId="36"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6" borderId="32" xfId="0" applyFont="1" applyFill="1" applyBorder="1" applyAlignment="1">
      <alignment horizontal="left" vertical="center"/>
    </xf>
    <xf numFmtId="0" fontId="1" fillId="6" borderId="37" xfId="0" applyFont="1" applyFill="1" applyBorder="1" applyAlignment="1">
      <alignment horizontal="left" vertical="center"/>
    </xf>
    <xf numFmtId="0" fontId="1" fillId="6" borderId="38" xfId="0" applyFont="1" applyFill="1" applyBorder="1" applyAlignment="1">
      <alignment horizontal="left" vertical="center"/>
    </xf>
    <xf numFmtId="0" fontId="10" fillId="2" borderId="1" xfId="0" applyFont="1" applyFill="1" applyBorder="1" applyAlignment="1">
      <alignment horizontal="left" vertical="center"/>
    </xf>
    <xf numFmtId="0" fontId="1" fillId="2" borderId="5" xfId="0" applyFont="1" applyFill="1" applyBorder="1" applyAlignment="1">
      <alignment vertical="top" wrapText="1"/>
    </xf>
    <xf numFmtId="0" fontId="14"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15" fillId="2" borderId="1" xfId="0" applyFont="1" applyFill="1" applyBorder="1" applyAlignment="1">
      <alignment vertical="top" wrapText="1"/>
    </xf>
    <xf numFmtId="0" fontId="1" fillId="2" borderId="5" xfId="0" applyFont="1" applyFill="1" applyBorder="1" applyAlignment="1">
      <alignment horizontal="left" vertical="top" wrapText="1"/>
    </xf>
    <xf numFmtId="0" fontId="15" fillId="2" borderId="1" xfId="0" applyFont="1" applyFill="1" applyBorder="1" applyAlignment="1"/>
    <xf numFmtId="0" fontId="14" fillId="2" borderId="39"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36" xfId="0" applyFont="1" applyFill="1" applyBorder="1" applyAlignment="1">
      <alignment horizontal="center" vertical="center" wrapText="1"/>
    </xf>
    <xf numFmtId="0" fontId="11" fillId="6" borderId="32" xfId="0" applyFont="1" applyFill="1" applyBorder="1" applyAlignment="1">
      <alignment horizontal="left" vertical="center"/>
    </xf>
    <xf numFmtId="0" fontId="11" fillId="6" borderId="37" xfId="0" applyFont="1" applyFill="1" applyBorder="1" applyAlignment="1">
      <alignment horizontal="left" vertical="center"/>
    </xf>
    <xf numFmtId="0" fontId="11" fillId="6" borderId="38" xfId="0" applyFont="1" applyFill="1" applyBorder="1" applyAlignment="1">
      <alignment horizontal="left" vertical="center"/>
    </xf>
    <xf numFmtId="0" fontId="14" fillId="2" borderId="5" xfId="0" applyFont="1" applyFill="1" applyBorder="1" applyAlignment="1">
      <alignment vertical="top" wrapText="1"/>
    </xf>
    <xf numFmtId="0" fontId="1" fillId="6" borderId="5" xfId="0" applyFont="1" applyFill="1" applyBorder="1" applyAlignment="1">
      <alignment horizontal="left" vertical="center"/>
    </xf>
    <xf numFmtId="0" fontId="15" fillId="2" borderId="5" xfId="0" applyFont="1" applyFill="1" applyBorder="1" applyAlignment="1">
      <alignment horizontal="left" vertical="center"/>
    </xf>
    <xf numFmtId="0" fontId="1" fillId="2" borderId="5" xfId="0" applyFont="1" applyFill="1" applyBorder="1" applyAlignment="1"/>
    <xf numFmtId="0" fontId="1" fillId="6" borderId="5" xfId="0" applyFont="1" applyFill="1" applyBorder="1" applyAlignment="1">
      <alignment vertical="top"/>
    </xf>
    <xf numFmtId="0" fontId="1" fillId="5" borderId="5" xfId="0" applyFont="1" applyFill="1" applyBorder="1" applyAlignment="1">
      <alignment vertical="top" wrapText="1"/>
    </xf>
    <xf numFmtId="14" fontId="1" fillId="5" borderId="5" xfId="0" applyNumberFormat="1" applyFont="1" applyFill="1" applyBorder="1" applyAlignment="1">
      <alignment vertical="top" wrapText="1"/>
    </xf>
    <xf numFmtId="0" fontId="1" fillId="5" borderId="5" xfId="0" applyFont="1" applyFill="1" applyBorder="1" applyAlignment="1"/>
    <xf numFmtId="0" fontId="15" fillId="5" borderId="1" xfId="0" applyFont="1" applyFill="1" applyBorder="1" applyAlignment="1"/>
    <xf numFmtId="0" fontId="1" fillId="2" borderId="5" xfId="0" applyFont="1" applyFill="1" applyBorder="1" applyAlignment="1">
      <alignment vertical="top"/>
    </xf>
    <xf numFmtId="0" fontId="16" fillId="6" borderId="32"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38" xfId="0" applyFont="1" applyFill="1" applyBorder="1" applyAlignment="1">
      <alignment horizontal="left"/>
    </xf>
    <xf numFmtId="0" fontId="1" fillId="2" borderId="38" xfId="0" applyFont="1" applyFill="1" applyBorder="1" applyAlignment="1">
      <alignment vertical="top"/>
    </xf>
    <xf numFmtId="0" fontId="17" fillId="2" borderId="38" xfId="0" applyFont="1" applyFill="1" applyBorder="1" applyAlignment="1">
      <alignment vertical="top"/>
    </xf>
    <xf numFmtId="0" fontId="6" fillId="2" borderId="5" xfId="0" applyFont="1" applyFill="1" applyBorder="1" applyAlignment="1">
      <alignment vertical="center"/>
    </xf>
    <xf numFmtId="14" fontId="7" fillId="2" borderId="38" xfId="0" applyNumberFormat="1" applyFont="1" applyFill="1" applyBorder="1" applyAlignment="1">
      <alignment vertical="top"/>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45" xfId="0" applyFont="1" applyFill="1" applyBorder="1" applyAlignment="1">
      <alignment horizontal="center"/>
    </xf>
    <xf numFmtId="0" fontId="8" fillId="3" borderId="45" xfId="0" applyFont="1" applyFill="1" applyBorder="1" applyAlignment="1">
      <alignment horizontal="center" wrapText="1"/>
    </xf>
    <xf numFmtId="0" fontId="8" fillId="3" borderId="46" xfId="0" applyFont="1" applyFill="1" applyBorder="1" applyAlignment="1">
      <alignment horizontal="center"/>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49" xfId="0" applyFont="1" applyFill="1" applyBorder="1" applyAlignment="1"/>
    <xf numFmtId="0" fontId="1" fillId="2" borderId="49" xfId="0" applyFont="1" applyFill="1" applyBorder="1" applyAlignment="1">
      <alignment horizontal="center"/>
    </xf>
    <xf numFmtId="0" fontId="1" fillId="2" borderId="50" xfId="0" applyFont="1" applyFill="1" applyBorder="1" applyAlignment="1">
      <alignment horizontal="center"/>
    </xf>
    <xf numFmtId="0" fontId="1" fillId="2" borderId="51" xfId="0" applyFont="1" applyFill="1" applyBorder="1" applyAlignment="1">
      <alignment horizontal="center"/>
    </xf>
    <xf numFmtId="0" fontId="12" fillId="3" borderId="52" xfId="0" applyFont="1" applyFill="1" applyBorder="1" applyAlignment="1">
      <alignment horizontal="center"/>
    </xf>
    <xf numFmtId="0" fontId="8" fillId="3" borderId="53" xfId="0" applyFont="1" applyFill="1" applyBorder="1" applyAlignment="1"/>
    <xf numFmtId="0" fontId="12" fillId="3" borderId="53" xfId="0" applyFont="1" applyFill="1" applyBorder="1" applyAlignment="1">
      <alignment horizontal="center"/>
    </xf>
    <xf numFmtId="0" fontId="12" fillId="3" borderId="54"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8" fillId="2" borderId="1" xfId="0" applyNumberFormat="1" applyFont="1" applyFill="1" applyBorder="1" applyAlignment="1">
      <alignment horizontal="righ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xf numFmtId="0" fontId="5" fillId="0" borderId="25"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7" fillId="2" borderId="2" xfId="0" applyFont="1" applyFill="1" applyBorder="1" applyAlignment="1">
      <alignment horizontal="left" wrapText="1"/>
    </xf>
    <xf numFmtId="0" fontId="5" fillId="0" borderId="28" xfId="0" applyFont="1" applyBorder="1"/>
    <xf numFmtId="0" fontId="7" fillId="2" borderId="29" xfId="0" applyFont="1" applyFill="1" applyBorder="1" applyAlignment="1">
      <alignment horizontal="left" wrapText="1"/>
    </xf>
    <xf numFmtId="0" fontId="5" fillId="0" borderId="30" xfId="0" applyFont="1" applyBorder="1"/>
    <xf numFmtId="0" fontId="5" fillId="0" borderId="31" xfId="0" applyFont="1" applyBorder="1"/>
    <xf numFmtId="0" fontId="9" fillId="2" borderId="2"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5" fillId="0" borderId="35"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40" xfId="0" applyFont="1" applyFill="1" applyBorder="1" applyAlignment="1">
      <alignment horizontal="center"/>
    </xf>
    <xf numFmtId="0" fontId="5" fillId="0" borderId="41" xfId="0" applyFont="1" applyBorder="1"/>
    <xf numFmtId="0" fontId="5" fillId="0" borderId="4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285750</xdr:colOff>
      <xdr:row>1</xdr:row>
      <xdr:rowOff>66675</xdr:rowOff>
    </xdr:from>
    <xdr:ext cx="981075" cy="8191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G2"/>
    </sheetView>
  </sheetViews>
  <sheetFormatPr defaultColWidth="12.6640625" defaultRowHeight="15" customHeight="1" x14ac:dyDescent="0.2"/>
  <cols>
    <col min="1" max="1" width="2.21875" customWidth="1"/>
    <col min="2" max="2" width="19.6640625" customWidth="1"/>
    <col min="3" max="3" width="9.21875" customWidth="1"/>
    <col min="4" max="4" width="28.88671875" customWidth="1"/>
    <col min="5" max="5" width="8" customWidth="1"/>
    <col min="6" max="6" width="36.88671875" customWidth="1"/>
    <col min="7" max="7" width="31" customWidth="1"/>
    <col min="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34" t="s">
        <v>0</v>
      </c>
      <c r="D2" s="135"/>
      <c r="E2" s="135"/>
      <c r="F2" s="135"/>
      <c r="G2" s="136"/>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37" t="s">
        <v>2</v>
      </c>
      <c r="D4" s="135"/>
      <c r="E4" s="136"/>
      <c r="F4" s="9" t="s">
        <v>3</v>
      </c>
      <c r="G4" s="10" t="s">
        <v>198</v>
      </c>
      <c r="H4" s="1"/>
      <c r="I4" s="1"/>
      <c r="J4" s="1"/>
      <c r="K4" s="1"/>
      <c r="L4" s="1"/>
      <c r="M4" s="1"/>
      <c r="N4" s="1"/>
      <c r="O4" s="1"/>
      <c r="P4" s="1"/>
      <c r="Q4" s="1"/>
      <c r="R4" s="1"/>
      <c r="S4" s="1"/>
      <c r="T4" s="1"/>
      <c r="U4" s="1"/>
      <c r="V4" s="1"/>
      <c r="W4" s="1"/>
      <c r="X4" s="1"/>
      <c r="Y4" s="1"/>
      <c r="Z4" s="1"/>
    </row>
    <row r="5" spans="1:26" ht="14.25" customHeight="1" x14ac:dyDescent="0.25">
      <c r="A5" s="1"/>
      <c r="B5" s="9" t="s">
        <v>4</v>
      </c>
      <c r="C5" s="137" t="s">
        <v>199</v>
      </c>
      <c r="D5" s="135"/>
      <c r="E5" s="136"/>
      <c r="F5" s="9" t="s">
        <v>6</v>
      </c>
      <c r="G5" s="10" t="s">
        <v>7</v>
      </c>
      <c r="H5" s="1"/>
      <c r="I5" s="1"/>
      <c r="J5" s="1"/>
      <c r="K5" s="1"/>
      <c r="L5" s="1"/>
      <c r="M5" s="1"/>
      <c r="N5" s="1"/>
      <c r="O5" s="1"/>
      <c r="P5" s="1"/>
      <c r="Q5" s="1"/>
      <c r="R5" s="1"/>
      <c r="S5" s="1"/>
      <c r="T5" s="1"/>
      <c r="U5" s="1"/>
      <c r="V5" s="1"/>
      <c r="W5" s="1"/>
      <c r="X5" s="1"/>
      <c r="Y5" s="1"/>
      <c r="Z5" s="1"/>
    </row>
    <row r="6" spans="1:26" ht="15.75" customHeight="1" x14ac:dyDescent="0.25">
      <c r="A6" s="1"/>
      <c r="B6" s="138" t="s">
        <v>8</v>
      </c>
      <c r="C6" s="140" t="str">
        <f>C5&amp;"_"&amp;"XXX"&amp;"_"&amp;"vx.x"</f>
        <v>QwQTeam1QwQ_XXX_vx.x</v>
      </c>
      <c r="D6" s="141"/>
      <c r="E6" s="142"/>
      <c r="F6" s="9" t="s">
        <v>9</v>
      </c>
      <c r="G6" s="11">
        <v>44372</v>
      </c>
      <c r="H6" s="1"/>
      <c r="I6" s="1"/>
      <c r="J6" s="1"/>
      <c r="K6" s="1"/>
      <c r="L6" s="1"/>
      <c r="M6" s="1"/>
      <c r="N6" s="1"/>
      <c r="O6" s="1"/>
      <c r="P6" s="1"/>
      <c r="Q6" s="1"/>
      <c r="R6" s="1"/>
      <c r="S6" s="1"/>
      <c r="T6" s="1"/>
      <c r="U6" s="1"/>
      <c r="V6" s="1"/>
      <c r="W6" s="1"/>
      <c r="X6" s="1"/>
      <c r="Y6" s="1"/>
      <c r="Z6" s="1"/>
    </row>
    <row r="7" spans="1:26" ht="13.5" customHeight="1" x14ac:dyDescent="0.25">
      <c r="A7" s="1"/>
      <c r="B7" s="139"/>
      <c r="C7" s="143"/>
      <c r="D7" s="144"/>
      <c r="E7" s="145"/>
      <c r="F7" s="9" t="s">
        <v>10</v>
      </c>
      <c r="G7" s="12">
        <v>2</v>
      </c>
      <c r="H7" s="1"/>
      <c r="I7" s="1"/>
      <c r="J7" s="1"/>
      <c r="K7" s="1"/>
      <c r="L7" s="1"/>
      <c r="M7" s="1"/>
      <c r="N7" s="1"/>
      <c r="O7" s="1"/>
      <c r="P7" s="1"/>
      <c r="Q7" s="1"/>
      <c r="R7" s="1"/>
      <c r="S7" s="1"/>
      <c r="T7" s="1"/>
      <c r="U7" s="1"/>
      <c r="V7" s="1"/>
      <c r="W7" s="1"/>
      <c r="X7" s="1"/>
      <c r="Y7" s="1"/>
      <c r="Z7" s="1"/>
    </row>
    <row r="8" spans="1:26" ht="12.75" customHeight="1" x14ac:dyDescent="0.25">
      <c r="A8" s="1"/>
      <c r="B8" s="13"/>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3.5" customHeight="1" x14ac:dyDescent="0.25">
      <c r="A10" s="1"/>
      <c r="B10" s="14" t="s">
        <v>11</v>
      </c>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2">
      <c r="A11" s="15"/>
      <c r="B11" s="16" t="s">
        <v>12</v>
      </c>
      <c r="C11" s="17" t="s">
        <v>10</v>
      </c>
      <c r="D11" s="17" t="s">
        <v>13</v>
      </c>
      <c r="E11" s="17" t="s">
        <v>14</v>
      </c>
      <c r="F11" s="17" t="s">
        <v>15</v>
      </c>
      <c r="G11" s="18" t="s">
        <v>16</v>
      </c>
      <c r="H11" s="15"/>
      <c r="I11" s="15"/>
      <c r="J11" s="15"/>
      <c r="K11" s="15"/>
      <c r="L11" s="15"/>
      <c r="M11" s="15"/>
      <c r="N11" s="15"/>
      <c r="O11" s="15"/>
      <c r="P11" s="15"/>
      <c r="Q11" s="15"/>
      <c r="R11" s="15"/>
      <c r="S11" s="15"/>
      <c r="T11" s="15"/>
      <c r="U11" s="15"/>
      <c r="V11" s="15"/>
      <c r="W11" s="15"/>
      <c r="X11" s="15"/>
      <c r="Y11" s="15"/>
      <c r="Z11" s="15"/>
    </row>
    <row r="12" spans="1:26" ht="13.5" customHeight="1" x14ac:dyDescent="0.2">
      <c r="A12" s="19"/>
      <c r="B12" s="20">
        <v>44310</v>
      </c>
      <c r="C12" s="21" t="s">
        <v>17</v>
      </c>
      <c r="D12" s="22" t="s">
        <v>18</v>
      </c>
      <c r="E12" s="23" t="s">
        <v>19</v>
      </c>
      <c r="F12" s="23" t="s">
        <v>20</v>
      </c>
      <c r="G12" s="24" t="s">
        <v>21</v>
      </c>
      <c r="H12" s="19"/>
      <c r="I12" s="19"/>
      <c r="J12" s="19"/>
      <c r="K12" s="19"/>
      <c r="L12" s="19"/>
      <c r="M12" s="19"/>
      <c r="N12" s="19"/>
      <c r="O12" s="19"/>
      <c r="P12" s="19"/>
      <c r="Q12" s="19"/>
      <c r="R12" s="19"/>
      <c r="S12" s="19"/>
      <c r="T12" s="19"/>
      <c r="U12" s="19"/>
      <c r="V12" s="19"/>
      <c r="W12" s="19"/>
      <c r="X12" s="19"/>
      <c r="Y12" s="19"/>
      <c r="Z12" s="19"/>
    </row>
    <row r="13" spans="1:26" ht="12.75" customHeight="1" x14ac:dyDescent="0.2">
      <c r="A13" s="19"/>
      <c r="B13" s="20">
        <v>44311</v>
      </c>
      <c r="C13" s="21" t="s">
        <v>22</v>
      </c>
      <c r="D13" s="22" t="s">
        <v>18</v>
      </c>
      <c r="E13" s="23" t="s">
        <v>19</v>
      </c>
      <c r="F13" s="23" t="s">
        <v>20</v>
      </c>
      <c r="G13" s="24" t="s">
        <v>21</v>
      </c>
      <c r="H13" s="19"/>
      <c r="I13" s="19"/>
      <c r="J13" s="19"/>
      <c r="K13" s="19"/>
      <c r="L13" s="19"/>
      <c r="M13" s="19"/>
      <c r="N13" s="19"/>
      <c r="O13" s="19"/>
      <c r="P13" s="19"/>
      <c r="Q13" s="19"/>
      <c r="R13" s="19"/>
      <c r="S13" s="19"/>
      <c r="T13" s="19"/>
      <c r="U13" s="19"/>
      <c r="V13" s="19"/>
      <c r="W13" s="19"/>
      <c r="X13" s="19"/>
      <c r="Y13" s="19"/>
      <c r="Z13" s="19"/>
    </row>
    <row r="14" spans="1:26" ht="21.75" customHeight="1" x14ac:dyDescent="0.2">
      <c r="A14" s="19"/>
      <c r="B14" s="25">
        <v>44372</v>
      </c>
      <c r="D14" s="26" t="s">
        <v>18</v>
      </c>
      <c r="E14" s="27" t="s">
        <v>23</v>
      </c>
      <c r="F14" s="27" t="s">
        <v>24</v>
      </c>
      <c r="G14" s="28" t="s">
        <v>21</v>
      </c>
      <c r="H14" s="19"/>
      <c r="I14" s="19"/>
      <c r="J14" s="19"/>
      <c r="K14" s="19"/>
      <c r="L14" s="19"/>
      <c r="M14" s="19"/>
      <c r="N14" s="19"/>
      <c r="O14" s="19"/>
      <c r="P14" s="19"/>
      <c r="Q14" s="19"/>
      <c r="R14" s="19"/>
      <c r="S14" s="19"/>
      <c r="T14" s="19"/>
      <c r="U14" s="19"/>
      <c r="V14" s="19"/>
      <c r="W14" s="19"/>
      <c r="X14" s="19"/>
      <c r="Y14" s="19"/>
      <c r="Z14" s="19"/>
    </row>
    <row r="15" spans="1:26" ht="13.5" customHeight="1" x14ac:dyDescent="0.2">
      <c r="A15" s="19"/>
      <c r="B15" s="29">
        <v>44372</v>
      </c>
      <c r="C15" s="30" t="s">
        <v>25</v>
      </c>
      <c r="D15" s="31" t="s">
        <v>26</v>
      </c>
      <c r="E15" s="32" t="s">
        <v>19</v>
      </c>
      <c r="F15" s="32" t="s">
        <v>27</v>
      </c>
      <c r="G15" s="33" t="s">
        <v>21</v>
      </c>
      <c r="H15" s="19"/>
      <c r="I15" s="19"/>
      <c r="J15" s="19"/>
      <c r="K15" s="19"/>
      <c r="L15" s="19"/>
      <c r="M15" s="19"/>
      <c r="N15" s="19"/>
      <c r="O15" s="19"/>
      <c r="P15" s="19"/>
      <c r="Q15" s="19"/>
      <c r="R15" s="19"/>
      <c r="S15" s="19"/>
      <c r="T15" s="19"/>
      <c r="U15" s="19"/>
      <c r="V15" s="19"/>
      <c r="W15" s="19"/>
      <c r="X15" s="19"/>
      <c r="Y15" s="19"/>
      <c r="Z15" s="19"/>
    </row>
    <row r="16" spans="1:26" ht="21.75" customHeight="1" x14ac:dyDescent="0.2">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9.5" customHeight="1" x14ac:dyDescent="0.2">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21.75" customHeight="1" x14ac:dyDescent="0.25">
      <c r="A18" s="19"/>
      <c r="B18" s="2"/>
      <c r="C18" s="1"/>
      <c r="D18" s="1"/>
      <c r="E18" s="1"/>
      <c r="F18" s="1"/>
      <c r="G18" s="1"/>
      <c r="H18" s="19"/>
      <c r="I18" s="19"/>
      <c r="J18" s="19"/>
      <c r="K18" s="19"/>
      <c r="L18" s="19"/>
      <c r="M18" s="19"/>
      <c r="N18" s="19"/>
      <c r="O18" s="19"/>
      <c r="P18" s="19"/>
      <c r="Q18" s="19"/>
      <c r="R18" s="19"/>
      <c r="S18" s="19"/>
      <c r="T18" s="19"/>
      <c r="U18" s="19"/>
      <c r="V18" s="19"/>
      <c r="W18" s="19"/>
      <c r="X18" s="19"/>
      <c r="Y18" s="19"/>
      <c r="Z18" s="19"/>
    </row>
    <row r="19" spans="1:26" ht="19.5" customHeight="1" x14ac:dyDescent="0.25">
      <c r="A19" s="19"/>
      <c r="B19" s="2"/>
      <c r="C19" s="1"/>
      <c r="D19" s="1"/>
      <c r="E19" s="1"/>
      <c r="F19" s="1"/>
      <c r="G19" s="1"/>
      <c r="H19" s="19"/>
      <c r="I19" s="19"/>
      <c r="J19" s="19"/>
      <c r="K19" s="19"/>
      <c r="L19" s="19"/>
      <c r="M19" s="19"/>
      <c r="N19" s="19"/>
      <c r="O19" s="19"/>
      <c r="P19" s="19"/>
      <c r="Q19" s="19"/>
      <c r="R19" s="19"/>
      <c r="S19" s="19"/>
      <c r="T19" s="19"/>
      <c r="U19" s="19"/>
      <c r="V19" s="19"/>
      <c r="W19" s="19"/>
      <c r="X19" s="19"/>
      <c r="Y19" s="19"/>
      <c r="Z19" s="19"/>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election activeCell="D5" sqref="D5:F5"/>
    </sheetView>
  </sheetViews>
  <sheetFormatPr defaultColWidth="12.6640625" defaultRowHeight="15" customHeight="1" x14ac:dyDescent="0.2"/>
  <cols>
    <col min="1" max="1" width="1.33203125" customWidth="1"/>
    <col min="2" max="2" width="11.77734375" customWidth="1"/>
    <col min="3" max="3" width="28.33203125" customWidth="1"/>
    <col min="4" max="4" width="17.109375" customWidth="1"/>
    <col min="5" max="5" width="99.109375" customWidth="1"/>
    <col min="6" max="6" width="55.77734375" customWidth="1"/>
    <col min="7" max="7" width="9" customWidth="1"/>
    <col min="8" max="26" width="8" customWidth="1"/>
  </cols>
  <sheetData>
    <row r="1" spans="1:26" ht="25.5" customHeight="1" x14ac:dyDescent="0.4">
      <c r="A1" s="8"/>
      <c r="B1" s="34"/>
      <c r="C1" s="35"/>
      <c r="D1" s="36" t="s">
        <v>28</v>
      </c>
      <c r="E1" s="37"/>
      <c r="F1" s="35"/>
      <c r="G1" s="8"/>
      <c r="H1" s="8"/>
      <c r="I1" s="8"/>
      <c r="J1" s="8"/>
      <c r="K1" s="8"/>
      <c r="L1" s="8"/>
      <c r="M1" s="8"/>
      <c r="N1" s="8"/>
      <c r="O1" s="8"/>
      <c r="P1" s="8"/>
      <c r="Q1" s="8"/>
      <c r="R1" s="8"/>
      <c r="S1" s="8"/>
      <c r="T1" s="8"/>
      <c r="U1" s="8"/>
      <c r="V1" s="8"/>
      <c r="W1" s="8"/>
      <c r="X1" s="8"/>
      <c r="Y1" s="8"/>
      <c r="Z1" s="8"/>
    </row>
    <row r="2" spans="1:26" ht="13.5" customHeight="1" x14ac:dyDescent="0.25">
      <c r="A2" s="8"/>
      <c r="B2" s="34"/>
      <c r="C2" s="35"/>
      <c r="D2" s="38"/>
      <c r="E2" s="38"/>
      <c r="F2" s="35"/>
      <c r="G2" s="8"/>
      <c r="H2" s="8"/>
      <c r="I2" s="8"/>
      <c r="J2" s="8"/>
      <c r="K2" s="8"/>
      <c r="L2" s="8"/>
      <c r="M2" s="8"/>
      <c r="N2" s="8"/>
      <c r="O2" s="8"/>
      <c r="P2" s="8"/>
      <c r="Q2" s="8"/>
      <c r="R2" s="8"/>
      <c r="S2" s="8"/>
      <c r="T2" s="8"/>
      <c r="U2" s="8"/>
      <c r="V2" s="8"/>
      <c r="W2" s="8"/>
      <c r="X2" s="8"/>
      <c r="Y2" s="8"/>
      <c r="Z2" s="8"/>
    </row>
    <row r="3" spans="1:26" ht="12.75" customHeight="1" x14ac:dyDescent="0.25">
      <c r="A3" s="8"/>
      <c r="B3" s="146" t="s">
        <v>1</v>
      </c>
      <c r="C3" s="147"/>
      <c r="D3" s="148" t="str">
        <f>Cover!C4</f>
        <v>Student's Enrollment System</v>
      </c>
      <c r="E3" s="135"/>
      <c r="F3" s="136"/>
      <c r="G3" s="8"/>
      <c r="H3" s="8"/>
      <c r="I3" s="8"/>
      <c r="J3" s="8"/>
      <c r="K3" s="8"/>
      <c r="L3" s="8"/>
      <c r="M3" s="8"/>
      <c r="N3" s="8"/>
      <c r="O3" s="8"/>
      <c r="P3" s="8"/>
      <c r="Q3" s="8"/>
      <c r="R3" s="8"/>
      <c r="S3" s="8"/>
      <c r="T3" s="8"/>
      <c r="U3" s="8"/>
      <c r="V3" s="8"/>
      <c r="W3" s="8"/>
      <c r="X3" s="8"/>
      <c r="Y3" s="8"/>
      <c r="Z3" s="8"/>
    </row>
    <row r="4" spans="1:26" ht="12.75" customHeight="1" x14ac:dyDescent="0.25">
      <c r="A4" s="8"/>
      <c r="B4" s="146" t="s">
        <v>4</v>
      </c>
      <c r="C4" s="147"/>
      <c r="D4" s="148" t="str">
        <f>Cover!C5</f>
        <v>QwQTeam1QwQ</v>
      </c>
      <c r="E4" s="135"/>
      <c r="F4" s="136"/>
      <c r="G4" s="8"/>
      <c r="H4" s="8"/>
      <c r="I4" s="8"/>
      <c r="J4" s="8"/>
      <c r="K4" s="8"/>
      <c r="L4" s="8"/>
      <c r="M4" s="8"/>
      <c r="N4" s="8"/>
      <c r="O4" s="8"/>
      <c r="P4" s="8"/>
      <c r="Q4" s="8"/>
      <c r="R4" s="8"/>
      <c r="S4" s="8"/>
      <c r="T4" s="8"/>
      <c r="U4" s="8"/>
      <c r="V4" s="8"/>
      <c r="W4" s="8"/>
      <c r="X4" s="8"/>
      <c r="Y4" s="8"/>
      <c r="Z4" s="8"/>
    </row>
    <row r="5" spans="1:26" ht="84.75" customHeight="1" x14ac:dyDescent="0.25">
      <c r="A5" s="39"/>
      <c r="B5" s="149" t="s">
        <v>29</v>
      </c>
      <c r="C5" s="136"/>
      <c r="D5" s="150" t="s">
        <v>2</v>
      </c>
      <c r="E5" s="135"/>
      <c r="F5" s="136"/>
      <c r="G5" s="39"/>
      <c r="H5" s="39"/>
      <c r="I5" s="39"/>
      <c r="J5" s="39"/>
      <c r="K5" s="39"/>
      <c r="L5" s="39"/>
      <c r="M5" s="39"/>
      <c r="N5" s="39"/>
      <c r="O5" s="39"/>
      <c r="P5" s="39"/>
      <c r="Q5" s="39"/>
      <c r="R5" s="39"/>
      <c r="S5" s="39"/>
      <c r="T5" s="39"/>
      <c r="U5" s="39"/>
      <c r="V5" s="39"/>
      <c r="W5" s="39"/>
      <c r="X5" s="39"/>
      <c r="Y5" s="39"/>
      <c r="Z5" s="39"/>
    </row>
    <row r="6" spans="1:26" ht="12.75" customHeight="1" x14ac:dyDescent="0.25">
      <c r="A6" s="8"/>
      <c r="B6" s="40"/>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21" customHeight="1" x14ac:dyDescent="0.25">
      <c r="A8" s="44"/>
      <c r="B8" s="45" t="s">
        <v>30</v>
      </c>
      <c r="C8" s="46" t="s">
        <v>31</v>
      </c>
      <c r="D8" s="46" t="s">
        <v>32</v>
      </c>
      <c r="E8" s="46" t="s">
        <v>33</v>
      </c>
      <c r="F8" s="47" t="s">
        <v>34</v>
      </c>
      <c r="G8" s="44"/>
      <c r="H8" s="44"/>
      <c r="I8" s="44"/>
      <c r="J8" s="44"/>
      <c r="K8" s="44"/>
      <c r="L8" s="44"/>
      <c r="M8" s="44"/>
      <c r="N8" s="44"/>
      <c r="O8" s="44"/>
      <c r="P8" s="44"/>
      <c r="Q8" s="44"/>
      <c r="R8" s="44"/>
      <c r="S8" s="44"/>
      <c r="T8" s="44"/>
      <c r="U8" s="44"/>
      <c r="V8" s="44"/>
      <c r="W8" s="44"/>
      <c r="X8" s="44"/>
      <c r="Y8" s="44"/>
      <c r="Z8" s="44"/>
    </row>
    <row r="9" spans="1:26" ht="13.5" customHeight="1" x14ac:dyDescent="0.25">
      <c r="A9" s="8"/>
      <c r="B9" s="48">
        <v>1</v>
      </c>
      <c r="C9" s="49" t="s">
        <v>35</v>
      </c>
      <c r="D9" s="50" t="s">
        <v>36</v>
      </c>
      <c r="E9" s="51" t="s">
        <v>37</v>
      </c>
      <c r="F9" s="51" t="s">
        <v>38</v>
      </c>
      <c r="G9" s="8"/>
      <c r="H9" s="8"/>
      <c r="I9" s="8"/>
      <c r="J9" s="8"/>
      <c r="K9" s="8"/>
      <c r="L9" s="8"/>
      <c r="M9" s="8"/>
      <c r="N9" s="8"/>
      <c r="O9" s="8"/>
      <c r="P9" s="8"/>
      <c r="Q9" s="8"/>
      <c r="R9" s="8"/>
      <c r="S9" s="8"/>
      <c r="T9" s="8"/>
      <c r="U9" s="8"/>
      <c r="V9" s="8"/>
      <c r="W9" s="8"/>
      <c r="X9" s="8"/>
      <c r="Y9" s="8"/>
      <c r="Z9" s="8"/>
    </row>
    <row r="10" spans="1:26" ht="13.5" customHeight="1" x14ac:dyDescent="0.25">
      <c r="A10" s="8"/>
      <c r="B10" s="48">
        <v>2</v>
      </c>
      <c r="C10" s="49" t="s">
        <v>39</v>
      </c>
      <c r="D10" s="50" t="s">
        <v>26</v>
      </c>
      <c r="E10" s="51" t="s">
        <v>37</v>
      </c>
      <c r="F10" s="51" t="s">
        <v>38</v>
      </c>
      <c r="G10" s="8"/>
      <c r="H10" s="8"/>
      <c r="I10" s="8"/>
      <c r="J10" s="8"/>
      <c r="K10" s="8"/>
      <c r="L10" s="8"/>
      <c r="M10" s="8"/>
      <c r="N10" s="8"/>
      <c r="O10" s="8"/>
      <c r="P10" s="8"/>
      <c r="Q10" s="8"/>
      <c r="R10" s="8"/>
      <c r="S10" s="8"/>
      <c r="T10" s="8"/>
      <c r="U10" s="8"/>
      <c r="V10" s="8"/>
      <c r="W10" s="8"/>
      <c r="X10" s="8"/>
      <c r="Y10" s="8"/>
      <c r="Z10" s="8"/>
    </row>
    <row r="11" spans="1:26" ht="13.5" customHeight="1" x14ac:dyDescent="0.25">
      <c r="A11" s="8"/>
      <c r="B11" s="48">
        <v>3</v>
      </c>
      <c r="C11" s="49" t="s">
        <v>40</v>
      </c>
      <c r="D11" s="50" t="s">
        <v>26</v>
      </c>
      <c r="E11" s="51" t="s">
        <v>37</v>
      </c>
      <c r="F11" s="51" t="s">
        <v>38</v>
      </c>
      <c r="G11" s="8"/>
      <c r="H11" s="8"/>
      <c r="I11" s="8"/>
      <c r="J11" s="8"/>
      <c r="K11" s="8"/>
      <c r="L11" s="8"/>
      <c r="M11" s="8"/>
      <c r="N11" s="8"/>
      <c r="O11" s="8"/>
      <c r="P11" s="8"/>
      <c r="Q11" s="8"/>
      <c r="R11" s="8"/>
      <c r="S11" s="8"/>
      <c r="T11" s="8"/>
      <c r="U11" s="8"/>
      <c r="V11" s="8"/>
      <c r="W11" s="8"/>
      <c r="X11" s="8"/>
      <c r="Y11" s="8"/>
      <c r="Z11" s="8"/>
    </row>
    <row r="12" spans="1:26" ht="13.5" customHeight="1" x14ac:dyDescent="0.25">
      <c r="A12" s="8"/>
      <c r="B12" s="48">
        <v>4</v>
      </c>
      <c r="C12" s="49" t="s">
        <v>41</v>
      </c>
      <c r="D12" s="50" t="s">
        <v>26</v>
      </c>
      <c r="E12" s="51" t="s">
        <v>37</v>
      </c>
      <c r="F12" s="51" t="s">
        <v>38</v>
      </c>
      <c r="G12" s="8"/>
      <c r="H12" s="8"/>
      <c r="I12" s="8"/>
      <c r="J12" s="8"/>
      <c r="K12" s="8"/>
      <c r="L12" s="8"/>
      <c r="M12" s="8"/>
      <c r="N12" s="8"/>
      <c r="O12" s="8"/>
      <c r="P12" s="8"/>
      <c r="Q12" s="8"/>
      <c r="R12" s="8"/>
      <c r="S12" s="8"/>
      <c r="T12" s="8"/>
      <c r="U12" s="8"/>
      <c r="V12" s="8"/>
      <c r="W12" s="8"/>
      <c r="X12" s="8"/>
      <c r="Y12" s="8"/>
      <c r="Z12" s="8"/>
    </row>
    <row r="13" spans="1:26" ht="13.5" customHeight="1" x14ac:dyDescent="0.25">
      <c r="A13" s="8"/>
      <c r="B13" s="48">
        <v>5</v>
      </c>
      <c r="C13" s="49" t="s">
        <v>42</v>
      </c>
      <c r="D13" s="50" t="s">
        <v>26</v>
      </c>
      <c r="E13" s="51" t="s">
        <v>37</v>
      </c>
      <c r="F13" s="51" t="s">
        <v>38</v>
      </c>
      <c r="G13" s="8"/>
      <c r="H13" s="8"/>
      <c r="I13" s="8"/>
      <c r="J13" s="8"/>
      <c r="K13" s="8"/>
      <c r="L13" s="8"/>
      <c r="M13" s="8"/>
      <c r="N13" s="8"/>
      <c r="O13" s="8"/>
      <c r="P13" s="8"/>
      <c r="Q13" s="8"/>
      <c r="R13" s="8"/>
      <c r="S13" s="8"/>
      <c r="T13" s="8"/>
      <c r="U13" s="8"/>
      <c r="V13" s="8"/>
      <c r="W13" s="8"/>
      <c r="X13" s="8"/>
      <c r="Y13" s="8"/>
      <c r="Z13" s="8"/>
    </row>
    <row r="14" spans="1:26" ht="63.75" customHeight="1" x14ac:dyDescent="0.25">
      <c r="A14" s="8"/>
      <c r="B14" s="48">
        <v>6</v>
      </c>
      <c r="C14" s="49" t="s">
        <v>43</v>
      </c>
      <c r="D14" s="50" t="s">
        <v>44</v>
      </c>
      <c r="E14" s="51" t="s">
        <v>45</v>
      </c>
      <c r="F14" s="52" t="s">
        <v>46</v>
      </c>
      <c r="G14" s="8"/>
      <c r="H14" s="8"/>
      <c r="I14" s="8"/>
      <c r="J14" s="8"/>
      <c r="K14" s="8"/>
      <c r="L14" s="8"/>
      <c r="M14" s="8"/>
      <c r="N14" s="8"/>
      <c r="O14" s="8"/>
      <c r="P14" s="8"/>
      <c r="Q14" s="8"/>
      <c r="R14" s="8"/>
      <c r="S14" s="8"/>
      <c r="T14" s="8"/>
      <c r="U14" s="8"/>
      <c r="V14" s="8"/>
      <c r="W14" s="8"/>
      <c r="X14" s="8"/>
      <c r="Y14" s="8"/>
      <c r="Z14" s="8"/>
    </row>
    <row r="15" spans="1:26" ht="51" customHeight="1" x14ac:dyDescent="0.25">
      <c r="A15" s="8"/>
      <c r="B15" s="48">
        <v>7</v>
      </c>
      <c r="C15" s="49" t="s">
        <v>47</v>
      </c>
      <c r="D15" s="50" t="s">
        <v>44</v>
      </c>
      <c r="E15" s="51" t="s">
        <v>48</v>
      </c>
      <c r="F15" s="52" t="s">
        <v>49</v>
      </c>
      <c r="G15" s="8"/>
      <c r="H15" s="8"/>
      <c r="I15" s="8"/>
      <c r="J15" s="8"/>
      <c r="K15" s="8"/>
      <c r="L15" s="8"/>
      <c r="M15" s="8"/>
      <c r="N15" s="8"/>
      <c r="O15" s="8"/>
      <c r="P15" s="8"/>
      <c r="Q15" s="8"/>
      <c r="R15" s="8"/>
      <c r="S15" s="8"/>
      <c r="T15" s="8"/>
      <c r="U15" s="8"/>
      <c r="V15" s="8"/>
      <c r="W15" s="8"/>
      <c r="X15" s="8"/>
      <c r="Y15" s="8"/>
      <c r="Z15" s="8"/>
    </row>
    <row r="16" spans="1:26" ht="51" customHeight="1" x14ac:dyDescent="0.25">
      <c r="A16" s="8"/>
      <c r="B16" s="48">
        <v>8</v>
      </c>
      <c r="C16" s="49" t="s">
        <v>50</v>
      </c>
      <c r="D16" s="50" t="s">
        <v>44</v>
      </c>
      <c r="E16" s="51" t="s">
        <v>51</v>
      </c>
      <c r="F16" s="52" t="s">
        <v>52</v>
      </c>
      <c r="G16" s="8"/>
      <c r="H16" s="8"/>
      <c r="I16" s="8"/>
      <c r="J16" s="8"/>
      <c r="K16" s="8"/>
      <c r="L16" s="8"/>
      <c r="M16" s="8"/>
      <c r="N16" s="8"/>
      <c r="O16" s="8"/>
      <c r="P16" s="8"/>
      <c r="Q16" s="8"/>
      <c r="R16" s="8"/>
      <c r="S16" s="8"/>
      <c r="T16" s="8"/>
      <c r="U16" s="8"/>
      <c r="V16" s="8"/>
      <c r="W16" s="8"/>
      <c r="X16" s="8"/>
      <c r="Y16" s="8"/>
      <c r="Z16" s="8"/>
    </row>
    <row r="17" spans="1:26" ht="51" customHeight="1" x14ac:dyDescent="0.25">
      <c r="A17" s="8"/>
      <c r="B17" s="48">
        <v>9</v>
      </c>
      <c r="C17" s="49" t="s">
        <v>53</v>
      </c>
      <c r="D17" s="50" t="s">
        <v>44</v>
      </c>
      <c r="E17" s="51" t="s">
        <v>54</v>
      </c>
      <c r="F17" s="52" t="s">
        <v>55</v>
      </c>
      <c r="G17" s="8"/>
      <c r="H17" s="8"/>
      <c r="I17" s="8"/>
      <c r="J17" s="8"/>
      <c r="K17" s="8"/>
      <c r="L17" s="8"/>
      <c r="M17" s="8"/>
      <c r="N17" s="8"/>
      <c r="O17" s="8"/>
      <c r="P17" s="8"/>
      <c r="Q17" s="8"/>
      <c r="R17" s="8"/>
      <c r="S17" s="8"/>
      <c r="T17" s="8"/>
      <c r="U17" s="8"/>
      <c r="V17" s="8"/>
      <c r="W17" s="8"/>
      <c r="X17" s="8"/>
      <c r="Y17" s="8"/>
      <c r="Z17" s="8"/>
    </row>
    <row r="18" spans="1:26" ht="51" customHeight="1" x14ac:dyDescent="0.25">
      <c r="A18" s="8"/>
      <c r="B18" s="48">
        <v>10</v>
      </c>
      <c r="C18" s="49" t="s">
        <v>56</v>
      </c>
      <c r="D18" s="50" t="s">
        <v>44</v>
      </c>
      <c r="E18" s="51" t="s">
        <v>57</v>
      </c>
      <c r="F18" s="52" t="s">
        <v>58</v>
      </c>
      <c r="G18" s="8"/>
      <c r="H18" s="8"/>
      <c r="I18" s="8"/>
      <c r="J18" s="8"/>
      <c r="K18" s="8"/>
      <c r="L18" s="8"/>
      <c r="M18" s="8"/>
      <c r="N18" s="8"/>
      <c r="O18" s="8"/>
      <c r="P18" s="8"/>
      <c r="Q18" s="8"/>
      <c r="R18" s="8"/>
      <c r="S18" s="8"/>
      <c r="T18" s="8"/>
      <c r="U18" s="8"/>
      <c r="V18" s="8"/>
      <c r="W18" s="8"/>
      <c r="X18" s="8"/>
      <c r="Y18" s="8"/>
      <c r="Z18" s="8"/>
    </row>
    <row r="19" spans="1:26" ht="51" customHeight="1" x14ac:dyDescent="0.25">
      <c r="A19" s="8"/>
      <c r="B19" s="48">
        <v>11</v>
      </c>
      <c r="C19" s="49" t="s">
        <v>59</v>
      </c>
      <c r="D19" s="50" t="s">
        <v>44</v>
      </c>
      <c r="E19" s="52" t="s">
        <v>60</v>
      </c>
      <c r="F19" s="52" t="s">
        <v>61</v>
      </c>
      <c r="G19" s="8"/>
      <c r="H19" s="8"/>
      <c r="I19" s="8"/>
      <c r="J19" s="8"/>
      <c r="K19" s="8"/>
      <c r="L19" s="8"/>
      <c r="M19" s="8"/>
      <c r="N19" s="8"/>
      <c r="O19" s="8"/>
      <c r="P19" s="8"/>
      <c r="Q19" s="8"/>
      <c r="R19" s="8"/>
      <c r="S19" s="8"/>
      <c r="T19" s="8"/>
      <c r="U19" s="8"/>
      <c r="V19" s="8"/>
      <c r="W19" s="8"/>
      <c r="X19" s="8"/>
      <c r="Y19" s="8"/>
      <c r="Z19" s="8"/>
    </row>
    <row r="20" spans="1:26" ht="63.75" customHeight="1" x14ac:dyDescent="0.25">
      <c r="A20" s="53"/>
      <c r="B20" s="48">
        <v>12</v>
      </c>
      <c r="C20" s="54" t="s">
        <v>62</v>
      </c>
      <c r="D20" s="55" t="s">
        <v>63</v>
      </c>
      <c r="E20" s="56" t="s">
        <v>64</v>
      </c>
      <c r="F20" s="56" t="s">
        <v>65</v>
      </c>
      <c r="G20" s="53"/>
      <c r="H20" s="53"/>
      <c r="I20" s="53"/>
      <c r="J20" s="53"/>
      <c r="K20" s="53"/>
      <c r="L20" s="53"/>
      <c r="M20" s="53"/>
      <c r="N20" s="53"/>
      <c r="O20" s="53"/>
      <c r="P20" s="53"/>
      <c r="Q20" s="53"/>
      <c r="R20" s="53"/>
      <c r="S20" s="53"/>
      <c r="T20" s="53"/>
      <c r="U20" s="53"/>
      <c r="V20" s="53"/>
      <c r="W20" s="53"/>
      <c r="X20" s="53"/>
      <c r="Y20" s="53"/>
      <c r="Z20" s="53"/>
    </row>
    <row r="21" spans="1:26" ht="51" customHeight="1" x14ac:dyDescent="0.25">
      <c r="A21" s="8"/>
      <c r="B21" s="48">
        <v>13</v>
      </c>
      <c r="C21" s="49" t="s">
        <v>66</v>
      </c>
      <c r="D21" s="57" t="s">
        <v>67</v>
      </c>
      <c r="E21" s="52" t="s">
        <v>68</v>
      </c>
      <c r="F21" s="52" t="s">
        <v>69</v>
      </c>
      <c r="G21" s="8"/>
      <c r="H21" s="8"/>
      <c r="I21" s="8"/>
      <c r="J21" s="8"/>
      <c r="K21" s="8"/>
      <c r="L21" s="8"/>
      <c r="M21" s="8"/>
      <c r="N21" s="8"/>
      <c r="O21" s="8"/>
      <c r="P21" s="8"/>
      <c r="Q21" s="8"/>
      <c r="R21" s="8"/>
      <c r="S21" s="8"/>
      <c r="T21" s="8"/>
      <c r="U21" s="8"/>
      <c r="V21" s="8"/>
      <c r="W21" s="8"/>
      <c r="X21" s="8"/>
      <c r="Y21" s="8"/>
      <c r="Z21" s="8"/>
    </row>
    <row r="22" spans="1:26" ht="51" customHeight="1" x14ac:dyDescent="0.25">
      <c r="A22" s="8"/>
      <c r="B22" s="48">
        <v>14</v>
      </c>
      <c r="C22" s="49" t="s">
        <v>70</v>
      </c>
      <c r="D22" s="57" t="s">
        <v>67</v>
      </c>
      <c r="E22" s="52" t="s">
        <v>71</v>
      </c>
      <c r="F22" s="52" t="s">
        <v>69</v>
      </c>
      <c r="G22" s="8"/>
      <c r="H22" s="8"/>
      <c r="I22" s="8"/>
      <c r="J22" s="8"/>
      <c r="K22" s="8"/>
      <c r="L22" s="8"/>
      <c r="M22" s="8"/>
      <c r="N22" s="8"/>
      <c r="O22" s="8"/>
      <c r="P22" s="8"/>
      <c r="Q22" s="8"/>
      <c r="R22" s="8"/>
      <c r="S22" s="8"/>
      <c r="T22" s="8"/>
      <c r="U22" s="8"/>
      <c r="V22" s="8"/>
      <c r="W22" s="8"/>
      <c r="X22" s="8"/>
      <c r="Y22" s="8"/>
      <c r="Z22" s="8"/>
    </row>
    <row r="23" spans="1:26" ht="51" customHeight="1" x14ac:dyDescent="0.25">
      <c r="A23" s="8"/>
      <c r="B23" s="48">
        <v>15</v>
      </c>
      <c r="C23" s="49" t="s">
        <v>72</v>
      </c>
      <c r="D23" s="57" t="s">
        <v>67</v>
      </c>
      <c r="E23" s="52" t="s">
        <v>73</v>
      </c>
      <c r="F23" s="52" t="s">
        <v>74</v>
      </c>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4"/>
      <c r="C24" s="35"/>
      <c r="D24" s="35"/>
      <c r="E24" s="35"/>
      <c r="F24" s="35"/>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4"/>
      <c r="C25" s="35"/>
      <c r="D25" s="35"/>
      <c r="E25" s="35"/>
      <c r="F25" s="35"/>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4"/>
      <c r="C26" s="35"/>
      <c r="D26" s="35"/>
      <c r="E26" s="35"/>
      <c r="F26" s="35"/>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4"/>
      <c r="C27" s="35"/>
      <c r="D27" s="35"/>
      <c r="E27" s="35"/>
      <c r="F27" s="35"/>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4"/>
      <c r="C28" s="35"/>
      <c r="D28" s="35"/>
      <c r="E28" s="35"/>
      <c r="F28" s="35"/>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4"/>
      <c r="C29" s="35"/>
      <c r="D29" s="35"/>
      <c r="E29" s="35"/>
      <c r="F29" s="35"/>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4"/>
      <c r="C30" s="35"/>
      <c r="D30" s="35"/>
      <c r="E30" s="35"/>
      <c r="F30" s="35"/>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4"/>
      <c r="C31" s="35"/>
      <c r="D31" s="35"/>
      <c r="E31" s="35"/>
      <c r="F31" s="35"/>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4"/>
      <c r="C32" s="35"/>
      <c r="D32" s="35"/>
      <c r="E32" s="35"/>
      <c r="F32" s="35"/>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4"/>
      <c r="C33" s="35"/>
      <c r="D33" s="35"/>
      <c r="E33" s="35"/>
      <c r="F33" s="35"/>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4"/>
      <c r="C34" s="35"/>
      <c r="D34" s="35"/>
      <c r="E34" s="35"/>
      <c r="F34" s="35"/>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4"/>
      <c r="C35" s="35"/>
      <c r="D35" s="35"/>
      <c r="E35" s="35"/>
      <c r="F35" s="35"/>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4"/>
      <c r="C36" s="35"/>
      <c r="D36" s="35"/>
      <c r="E36" s="35"/>
      <c r="F36" s="35"/>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4"/>
      <c r="C37" s="35"/>
      <c r="D37" s="35"/>
      <c r="E37" s="35"/>
      <c r="F37" s="35"/>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4"/>
      <c r="C38" s="35"/>
      <c r="D38" s="35"/>
      <c r="E38" s="35"/>
      <c r="F38" s="35"/>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4"/>
      <c r="C39" s="35"/>
      <c r="D39" s="35"/>
      <c r="E39" s="35"/>
      <c r="F39" s="35"/>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4"/>
      <c r="C40" s="35"/>
      <c r="D40" s="35"/>
      <c r="E40" s="35"/>
      <c r="F40" s="35"/>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4"/>
      <c r="C41" s="35"/>
      <c r="D41" s="35"/>
      <c r="E41" s="35"/>
      <c r="F41" s="35"/>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4"/>
      <c r="C42" s="35"/>
      <c r="D42" s="35"/>
      <c r="E42" s="35"/>
      <c r="F42" s="35"/>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4"/>
      <c r="C43" s="35"/>
      <c r="D43" s="35"/>
      <c r="E43" s="35"/>
      <c r="F43" s="35"/>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4"/>
      <c r="C44" s="35"/>
      <c r="D44" s="35"/>
      <c r="E44" s="35"/>
      <c r="F44" s="35"/>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4"/>
      <c r="C45" s="35"/>
      <c r="D45" s="35"/>
      <c r="E45" s="35"/>
      <c r="F45" s="35"/>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4"/>
      <c r="C46" s="35"/>
      <c r="D46" s="35"/>
      <c r="E46" s="35"/>
      <c r="F46" s="35"/>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4"/>
      <c r="C47" s="35"/>
      <c r="D47" s="35"/>
      <c r="E47" s="35"/>
      <c r="F47" s="35"/>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4"/>
      <c r="C48" s="35"/>
      <c r="D48" s="35"/>
      <c r="E48" s="35"/>
      <c r="F48" s="35"/>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4"/>
      <c r="C49" s="35"/>
      <c r="D49" s="35"/>
      <c r="E49" s="35"/>
      <c r="F49" s="35"/>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4"/>
      <c r="C50" s="35"/>
      <c r="D50" s="35"/>
      <c r="E50" s="35"/>
      <c r="F50" s="35"/>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4"/>
      <c r="C51" s="35"/>
      <c r="D51" s="35"/>
      <c r="E51" s="35"/>
      <c r="F51" s="35"/>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4"/>
      <c r="C52" s="35"/>
      <c r="D52" s="35"/>
      <c r="E52" s="35"/>
      <c r="F52" s="35"/>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4"/>
      <c r="C53" s="35"/>
      <c r="D53" s="35"/>
      <c r="E53" s="35"/>
      <c r="F53" s="35"/>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4"/>
      <c r="C54" s="35"/>
      <c r="D54" s="35"/>
      <c r="E54" s="35"/>
      <c r="F54" s="35"/>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4"/>
      <c r="C55" s="35"/>
      <c r="D55" s="35"/>
      <c r="E55" s="35"/>
      <c r="F55" s="35"/>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4"/>
      <c r="C56" s="35"/>
      <c r="D56" s="35"/>
      <c r="E56" s="35"/>
      <c r="F56" s="35"/>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4"/>
      <c r="C57" s="35"/>
      <c r="D57" s="35"/>
      <c r="E57" s="35"/>
      <c r="F57" s="35"/>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4"/>
      <c r="C58" s="35"/>
      <c r="D58" s="35"/>
      <c r="E58" s="35"/>
      <c r="F58" s="35"/>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4"/>
      <c r="C59" s="35"/>
      <c r="D59" s="35"/>
      <c r="E59" s="35"/>
      <c r="F59" s="35"/>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4"/>
      <c r="C60" s="35"/>
      <c r="D60" s="35"/>
      <c r="E60" s="35"/>
      <c r="F60" s="35"/>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4"/>
      <c r="C61" s="35"/>
      <c r="D61" s="35"/>
      <c r="E61" s="35"/>
      <c r="F61" s="35"/>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4"/>
      <c r="C62" s="35"/>
      <c r="D62" s="35"/>
      <c r="E62" s="35"/>
      <c r="F62" s="35"/>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4"/>
      <c r="C63" s="35"/>
      <c r="D63" s="35"/>
      <c r="E63" s="35"/>
      <c r="F63" s="35"/>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4"/>
      <c r="C64" s="35"/>
      <c r="D64" s="35"/>
      <c r="E64" s="35"/>
      <c r="F64" s="35"/>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4"/>
      <c r="C65" s="35"/>
      <c r="D65" s="35"/>
      <c r="E65" s="35"/>
      <c r="F65" s="35"/>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4"/>
      <c r="C66" s="35"/>
      <c r="D66" s="35"/>
      <c r="E66" s="35"/>
      <c r="F66" s="35"/>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4"/>
      <c r="C67" s="35"/>
      <c r="D67" s="35"/>
      <c r="E67" s="35"/>
      <c r="F67" s="35"/>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4"/>
      <c r="C68" s="35"/>
      <c r="D68" s="35"/>
      <c r="E68" s="35"/>
      <c r="F68" s="35"/>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4"/>
      <c r="C69" s="35"/>
      <c r="D69" s="35"/>
      <c r="E69" s="35"/>
      <c r="F69" s="35"/>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4"/>
      <c r="C70" s="35"/>
      <c r="D70" s="35"/>
      <c r="E70" s="35"/>
      <c r="F70" s="35"/>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4"/>
      <c r="C71" s="35"/>
      <c r="D71" s="35"/>
      <c r="E71" s="35"/>
      <c r="F71" s="35"/>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4"/>
      <c r="C72" s="35"/>
      <c r="D72" s="35"/>
      <c r="E72" s="35"/>
      <c r="F72" s="35"/>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4"/>
      <c r="C73" s="35"/>
      <c r="D73" s="35"/>
      <c r="E73" s="35"/>
      <c r="F73" s="35"/>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4"/>
      <c r="C74" s="35"/>
      <c r="D74" s="35"/>
      <c r="E74" s="35"/>
      <c r="F74" s="35"/>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4"/>
      <c r="C75" s="35"/>
      <c r="D75" s="35"/>
      <c r="E75" s="35"/>
      <c r="F75" s="35"/>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4"/>
      <c r="C76" s="35"/>
      <c r="D76" s="35"/>
      <c r="E76" s="35"/>
      <c r="F76" s="35"/>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4"/>
      <c r="C77" s="35"/>
      <c r="D77" s="35"/>
      <c r="E77" s="35"/>
      <c r="F77" s="35"/>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4"/>
      <c r="C78" s="35"/>
      <c r="D78" s="35"/>
      <c r="E78" s="35"/>
      <c r="F78" s="35"/>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4"/>
      <c r="C79" s="35"/>
      <c r="D79" s="35"/>
      <c r="E79" s="35"/>
      <c r="F79" s="35"/>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4"/>
      <c r="C80" s="35"/>
      <c r="D80" s="35"/>
      <c r="E80" s="35"/>
      <c r="F80" s="35"/>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4"/>
      <c r="C81" s="35"/>
      <c r="D81" s="35"/>
      <c r="E81" s="35"/>
      <c r="F81" s="35"/>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4"/>
      <c r="C82" s="35"/>
      <c r="D82" s="35"/>
      <c r="E82" s="35"/>
      <c r="F82" s="35"/>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4"/>
      <c r="C83" s="35"/>
      <c r="D83" s="35"/>
      <c r="E83" s="35"/>
      <c r="F83" s="35"/>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4"/>
      <c r="C84" s="35"/>
      <c r="D84" s="35"/>
      <c r="E84" s="35"/>
      <c r="F84" s="35"/>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4"/>
      <c r="C85" s="35"/>
      <c r="D85" s="35"/>
      <c r="E85" s="35"/>
      <c r="F85" s="35"/>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4"/>
      <c r="C86" s="35"/>
      <c r="D86" s="35"/>
      <c r="E86" s="35"/>
      <c r="F86" s="35"/>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4"/>
      <c r="C87" s="35"/>
      <c r="D87" s="35"/>
      <c r="E87" s="35"/>
      <c r="F87" s="35"/>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4"/>
      <c r="C88" s="35"/>
      <c r="D88" s="35"/>
      <c r="E88" s="35"/>
      <c r="F88" s="35"/>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4"/>
      <c r="C89" s="35"/>
      <c r="D89" s="35"/>
      <c r="E89" s="35"/>
      <c r="F89" s="35"/>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4"/>
      <c r="C90" s="35"/>
      <c r="D90" s="35"/>
      <c r="E90" s="35"/>
      <c r="F90" s="35"/>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4"/>
      <c r="C91" s="35"/>
      <c r="D91" s="35"/>
      <c r="E91" s="35"/>
      <c r="F91" s="35"/>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4"/>
      <c r="C92" s="35"/>
      <c r="D92" s="35"/>
      <c r="E92" s="35"/>
      <c r="F92" s="35"/>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4"/>
      <c r="C93" s="35"/>
      <c r="D93" s="35"/>
      <c r="E93" s="35"/>
      <c r="F93" s="35"/>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4"/>
      <c r="C94" s="35"/>
      <c r="D94" s="35"/>
      <c r="E94" s="35"/>
      <c r="F94" s="35"/>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4"/>
      <c r="C95" s="35"/>
      <c r="D95" s="35"/>
      <c r="E95" s="35"/>
      <c r="F95" s="35"/>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4"/>
      <c r="C96" s="35"/>
      <c r="D96" s="35"/>
      <c r="E96" s="35"/>
      <c r="F96" s="35"/>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4"/>
      <c r="C97" s="35"/>
      <c r="D97" s="35"/>
      <c r="E97" s="35"/>
      <c r="F97" s="35"/>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4"/>
      <c r="C98" s="35"/>
      <c r="D98" s="35"/>
      <c r="E98" s="35"/>
      <c r="F98" s="35"/>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4"/>
      <c r="C99" s="35"/>
      <c r="D99" s="35"/>
      <c r="E99" s="35"/>
      <c r="F99" s="35"/>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4"/>
      <c r="C100" s="35"/>
      <c r="D100" s="35"/>
      <c r="E100" s="35"/>
      <c r="F100" s="35"/>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4"/>
      <c r="C101" s="35"/>
      <c r="D101" s="35"/>
      <c r="E101" s="35"/>
      <c r="F101" s="35"/>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4"/>
      <c r="C102" s="35"/>
      <c r="D102" s="35"/>
      <c r="E102" s="35"/>
      <c r="F102" s="35"/>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4"/>
      <c r="C103" s="35"/>
      <c r="D103" s="35"/>
      <c r="E103" s="35"/>
      <c r="F103" s="35"/>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4"/>
      <c r="C104" s="35"/>
      <c r="D104" s="35"/>
      <c r="E104" s="35"/>
      <c r="F104" s="35"/>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4"/>
      <c r="C105" s="35"/>
      <c r="D105" s="35"/>
      <c r="E105" s="35"/>
      <c r="F105" s="35"/>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4"/>
      <c r="C106" s="35"/>
      <c r="D106" s="35"/>
      <c r="E106" s="35"/>
      <c r="F106" s="35"/>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4"/>
      <c r="C107" s="35"/>
      <c r="D107" s="35"/>
      <c r="E107" s="35"/>
      <c r="F107" s="35"/>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4"/>
      <c r="C108" s="35"/>
      <c r="D108" s="35"/>
      <c r="E108" s="35"/>
      <c r="F108" s="35"/>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4"/>
      <c r="C109" s="35"/>
      <c r="D109" s="35"/>
      <c r="E109" s="35"/>
      <c r="F109" s="35"/>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4"/>
      <c r="C110" s="35"/>
      <c r="D110" s="35"/>
      <c r="E110" s="35"/>
      <c r="F110" s="35"/>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4"/>
      <c r="C111" s="35"/>
      <c r="D111" s="35"/>
      <c r="E111" s="35"/>
      <c r="F111" s="35"/>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4"/>
      <c r="C112" s="35"/>
      <c r="D112" s="35"/>
      <c r="E112" s="35"/>
      <c r="F112" s="35"/>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4"/>
      <c r="C113" s="35"/>
      <c r="D113" s="35"/>
      <c r="E113" s="35"/>
      <c r="F113" s="35"/>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4"/>
      <c r="C114" s="35"/>
      <c r="D114" s="35"/>
      <c r="E114" s="35"/>
      <c r="F114" s="35"/>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4"/>
      <c r="C115" s="35"/>
      <c r="D115" s="35"/>
      <c r="E115" s="35"/>
      <c r="F115" s="35"/>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4"/>
      <c r="C116" s="35"/>
      <c r="D116" s="35"/>
      <c r="E116" s="35"/>
      <c r="F116" s="35"/>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4"/>
      <c r="C117" s="35"/>
      <c r="D117" s="35"/>
      <c r="E117" s="35"/>
      <c r="F117" s="35"/>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4"/>
      <c r="C118" s="35"/>
      <c r="D118" s="35"/>
      <c r="E118" s="35"/>
      <c r="F118" s="35"/>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4"/>
      <c r="C119" s="35"/>
      <c r="D119" s="35"/>
      <c r="E119" s="35"/>
      <c r="F119" s="35"/>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4"/>
      <c r="C120" s="35"/>
      <c r="D120" s="35"/>
      <c r="E120" s="35"/>
      <c r="F120" s="35"/>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4"/>
      <c r="C121" s="35"/>
      <c r="D121" s="35"/>
      <c r="E121" s="35"/>
      <c r="F121" s="35"/>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4"/>
      <c r="C122" s="35"/>
      <c r="D122" s="35"/>
      <c r="E122" s="35"/>
      <c r="F122" s="35"/>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4"/>
      <c r="C123" s="35"/>
      <c r="D123" s="35"/>
      <c r="E123" s="35"/>
      <c r="F123" s="35"/>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4"/>
      <c r="C124" s="35"/>
      <c r="D124" s="35"/>
      <c r="E124" s="35"/>
      <c r="F124" s="35"/>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4"/>
      <c r="C125" s="35"/>
      <c r="D125" s="35"/>
      <c r="E125" s="35"/>
      <c r="F125" s="35"/>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4"/>
      <c r="C126" s="35"/>
      <c r="D126" s="35"/>
      <c r="E126" s="35"/>
      <c r="F126" s="35"/>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4"/>
      <c r="C127" s="35"/>
      <c r="D127" s="35"/>
      <c r="E127" s="35"/>
      <c r="F127" s="35"/>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4"/>
      <c r="C128" s="35"/>
      <c r="D128" s="35"/>
      <c r="E128" s="35"/>
      <c r="F128" s="35"/>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4"/>
      <c r="C129" s="35"/>
      <c r="D129" s="35"/>
      <c r="E129" s="35"/>
      <c r="F129" s="35"/>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4"/>
      <c r="C130" s="35"/>
      <c r="D130" s="35"/>
      <c r="E130" s="35"/>
      <c r="F130" s="35"/>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4"/>
      <c r="C131" s="35"/>
      <c r="D131" s="35"/>
      <c r="E131" s="35"/>
      <c r="F131" s="35"/>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4"/>
      <c r="C132" s="35"/>
      <c r="D132" s="35"/>
      <c r="E132" s="35"/>
      <c r="F132" s="35"/>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4"/>
      <c r="C133" s="35"/>
      <c r="D133" s="35"/>
      <c r="E133" s="35"/>
      <c r="F133" s="35"/>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4"/>
      <c r="C134" s="35"/>
      <c r="D134" s="35"/>
      <c r="E134" s="35"/>
      <c r="F134" s="35"/>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4"/>
      <c r="C135" s="35"/>
      <c r="D135" s="35"/>
      <c r="E135" s="35"/>
      <c r="F135" s="35"/>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4"/>
      <c r="C136" s="35"/>
      <c r="D136" s="35"/>
      <c r="E136" s="35"/>
      <c r="F136" s="35"/>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4"/>
      <c r="C137" s="35"/>
      <c r="D137" s="35"/>
      <c r="E137" s="35"/>
      <c r="F137" s="35"/>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4"/>
      <c r="C138" s="35"/>
      <c r="D138" s="35"/>
      <c r="E138" s="35"/>
      <c r="F138" s="35"/>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4"/>
      <c r="C139" s="35"/>
      <c r="D139" s="35"/>
      <c r="E139" s="35"/>
      <c r="F139" s="35"/>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4"/>
      <c r="C140" s="35"/>
      <c r="D140" s="35"/>
      <c r="E140" s="35"/>
      <c r="F140" s="35"/>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4"/>
      <c r="C141" s="35"/>
      <c r="D141" s="35"/>
      <c r="E141" s="35"/>
      <c r="F141" s="35"/>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4"/>
      <c r="C142" s="35"/>
      <c r="D142" s="35"/>
      <c r="E142" s="35"/>
      <c r="F142" s="35"/>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4"/>
      <c r="C143" s="35"/>
      <c r="D143" s="35"/>
      <c r="E143" s="35"/>
      <c r="F143" s="35"/>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4"/>
      <c r="C144" s="35"/>
      <c r="D144" s="35"/>
      <c r="E144" s="35"/>
      <c r="F144" s="35"/>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4"/>
      <c r="C145" s="35"/>
      <c r="D145" s="35"/>
      <c r="E145" s="35"/>
      <c r="F145" s="35"/>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4"/>
      <c r="C146" s="35"/>
      <c r="D146" s="35"/>
      <c r="E146" s="35"/>
      <c r="F146" s="35"/>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4"/>
      <c r="C147" s="35"/>
      <c r="D147" s="35"/>
      <c r="E147" s="35"/>
      <c r="F147" s="35"/>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4"/>
      <c r="C148" s="35"/>
      <c r="D148" s="35"/>
      <c r="E148" s="35"/>
      <c r="F148" s="35"/>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4"/>
      <c r="C149" s="35"/>
      <c r="D149" s="35"/>
      <c r="E149" s="35"/>
      <c r="F149" s="35"/>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4"/>
      <c r="C150" s="35"/>
      <c r="D150" s="35"/>
      <c r="E150" s="35"/>
      <c r="F150" s="35"/>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4"/>
      <c r="C151" s="35"/>
      <c r="D151" s="35"/>
      <c r="E151" s="35"/>
      <c r="F151" s="35"/>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4"/>
      <c r="C152" s="35"/>
      <c r="D152" s="35"/>
      <c r="E152" s="35"/>
      <c r="F152" s="35"/>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4"/>
      <c r="C153" s="35"/>
      <c r="D153" s="35"/>
      <c r="E153" s="35"/>
      <c r="F153" s="35"/>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4"/>
      <c r="C154" s="35"/>
      <c r="D154" s="35"/>
      <c r="E154" s="35"/>
      <c r="F154" s="35"/>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4"/>
      <c r="C155" s="35"/>
      <c r="D155" s="35"/>
      <c r="E155" s="35"/>
      <c r="F155" s="35"/>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4"/>
      <c r="C156" s="35"/>
      <c r="D156" s="35"/>
      <c r="E156" s="35"/>
      <c r="F156" s="35"/>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4"/>
      <c r="C157" s="35"/>
      <c r="D157" s="35"/>
      <c r="E157" s="35"/>
      <c r="F157" s="35"/>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4"/>
      <c r="C158" s="35"/>
      <c r="D158" s="35"/>
      <c r="E158" s="35"/>
      <c r="F158" s="35"/>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4"/>
      <c r="C159" s="35"/>
      <c r="D159" s="35"/>
      <c r="E159" s="35"/>
      <c r="F159" s="35"/>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4"/>
      <c r="C160" s="35"/>
      <c r="D160" s="35"/>
      <c r="E160" s="35"/>
      <c r="F160" s="35"/>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4"/>
      <c r="C161" s="35"/>
      <c r="D161" s="35"/>
      <c r="E161" s="35"/>
      <c r="F161" s="35"/>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4"/>
      <c r="C162" s="35"/>
      <c r="D162" s="35"/>
      <c r="E162" s="35"/>
      <c r="F162" s="35"/>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4"/>
      <c r="C163" s="35"/>
      <c r="D163" s="35"/>
      <c r="E163" s="35"/>
      <c r="F163" s="35"/>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4"/>
      <c r="C164" s="35"/>
      <c r="D164" s="35"/>
      <c r="E164" s="35"/>
      <c r="F164" s="35"/>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4"/>
      <c r="C165" s="35"/>
      <c r="D165" s="35"/>
      <c r="E165" s="35"/>
      <c r="F165" s="35"/>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4"/>
      <c r="C166" s="35"/>
      <c r="D166" s="35"/>
      <c r="E166" s="35"/>
      <c r="F166" s="35"/>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4"/>
      <c r="C167" s="35"/>
      <c r="D167" s="35"/>
      <c r="E167" s="35"/>
      <c r="F167" s="35"/>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4"/>
      <c r="C168" s="35"/>
      <c r="D168" s="35"/>
      <c r="E168" s="35"/>
      <c r="F168" s="35"/>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4"/>
      <c r="C169" s="35"/>
      <c r="D169" s="35"/>
      <c r="E169" s="35"/>
      <c r="F169" s="35"/>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4"/>
      <c r="C170" s="35"/>
      <c r="D170" s="35"/>
      <c r="E170" s="35"/>
      <c r="F170" s="35"/>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4"/>
      <c r="C171" s="35"/>
      <c r="D171" s="35"/>
      <c r="E171" s="35"/>
      <c r="F171" s="35"/>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4"/>
      <c r="C172" s="35"/>
      <c r="D172" s="35"/>
      <c r="E172" s="35"/>
      <c r="F172" s="35"/>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4"/>
      <c r="C173" s="35"/>
      <c r="D173" s="35"/>
      <c r="E173" s="35"/>
      <c r="F173" s="35"/>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4"/>
      <c r="C174" s="35"/>
      <c r="D174" s="35"/>
      <c r="E174" s="35"/>
      <c r="F174" s="35"/>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4"/>
      <c r="C175" s="35"/>
      <c r="D175" s="35"/>
      <c r="E175" s="35"/>
      <c r="F175" s="35"/>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4"/>
      <c r="C176" s="35"/>
      <c r="D176" s="35"/>
      <c r="E176" s="35"/>
      <c r="F176" s="35"/>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4"/>
      <c r="C177" s="35"/>
      <c r="D177" s="35"/>
      <c r="E177" s="35"/>
      <c r="F177" s="35"/>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4"/>
      <c r="C178" s="35"/>
      <c r="D178" s="35"/>
      <c r="E178" s="35"/>
      <c r="F178" s="35"/>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4"/>
      <c r="C179" s="35"/>
      <c r="D179" s="35"/>
      <c r="E179" s="35"/>
      <c r="F179" s="35"/>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4"/>
      <c r="C180" s="35"/>
      <c r="D180" s="35"/>
      <c r="E180" s="35"/>
      <c r="F180" s="35"/>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4"/>
      <c r="C181" s="35"/>
      <c r="D181" s="35"/>
      <c r="E181" s="35"/>
      <c r="F181" s="35"/>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4"/>
      <c r="C182" s="35"/>
      <c r="D182" s="35"/>
      <c r="E182" s="35"/>
      <c r="F182" s="35"/>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4"/>
      <c r="C183" s="35"/>
      <c r="D183" s="35"/>
      <c r="E183" s="35"/>
      <c r="F183" s="35"/>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4"/>
      <c r="C184" s="35"/>
      <c r="D184" s="35"/>
      <c r="E184" s="35"/>
      <c r="F184" s="35"/>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4"/>
      <c r="C185" s="35"/>
      <c r="D185" s="35"/>
      <c r="E185" s="35"/>
      <c r="F185" s="35"/>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4"/>
      <c r="C186" s="35"/>
      <c r="D186" s="35"/>
      <c r="E186" s="35"/>
      <c r="F186" s="35"/>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4"/>
      <c r="C187" s="35"/>
      <c r="D187" s="35"/>
      <c r="E187" s="35"/>
      <c r="F187" s="35"/>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4"/>
      <c r="C188" s="35"/>
      <c r="D188" s="35"/>
      <c r="E188" s="35"/>
      <c r="F188" s="35"/>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4"/>
      <c r="C189" s="35"/>
      <c r="D189" s="35"/>
      <c r="E189" s="35"/>
      <c r="F189" s="35"/>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4"/>
      <c r="C190" s="35"/>
      <c r="D190" s="35"/>
      <c r="E190" s="35"/>
      <c r="F190" s="35"/>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4"/>
      <c r="C191" s="35"/>
      <c r="D191" s="35"/>
      <c r="E191" s="35"/>
      <c r="F191" s="35"/>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4"/>
      <c r="C192" s="35"/>
      <c r="D192" s="35"/>
      <c r="E192" s="35"/>
      <c r="F192" s="35"/>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4"/>
      <c r="C193" s="35"/>
      <c r="D193" s="35"/>
      <c r="E193" s="35"/>
      <c r="F193" s="35"/>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4"/>
      <c r="C194" s="35"/>
      <c r="D194" s="35"/>
      <c r="E194" s="35"/>
      <c r="F194" s="35"/>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4"/>
      <c r="C195" s="35"/>
      <c r="D195" s="35"/>
      <c r="E195" s="35"/>
      <c r="F195" s="35"/>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4"/>
      <c r="C196" s="35"/>
      <c r="D196" s="35"/>
      <c r="E196" s="35"/>
      <c r="F196" s="35"/>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4"/>
      <c r="C197" s="35"/>
      <c r="D197" s="35"/>
      <c r="E197" s="35"/>
      <c r="F197" s="35"/>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4"/>
      <c r="C198" s="35"/>
      <c r="D198" s="35"/>
      <c r="E198" s="35"/>
      <c r="F198" s="35"/>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4"/>
      <c r="C199" s="35"/>
      <c r="D199" s="35"/>
      <c r="E199" s="35"/>
      <c r="F199" s="35"/>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4"/>
      <c r="C200" s="35"/>
      <c r="D200" s="35"/>
      <c r="E200" s="35"/>
      <c r="F200" s="35"/>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4"/>
      <c r="C201" s="35"/>
      <c r="D201" s="35"/>
      <c r="E201" s="35"/>
      <c r="F201" s="35"/>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4"/>
      <c r="C202" s="35"/>
      <c r="D202" s="35"/>
      <c r="E202" s="35"/>
      <c r="F202" s="35"/>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4"/>
      <c r="C203" s="35"/>
      <c r="D203" s="35"/>
      <c r="E203" s="35"/>
      <c r="F203" s="35"/>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4"/>
      <c r="C204" s="35"/>
      <c r="D204" s="35"/>
      <c r="E204" s="35"/>
      <c r="F204" s="35"/>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4"/>
      <c r="C205" s="35"/>
      <c r="D205" s="35"/>
      <c r="E205" s="35"/>
      <c r="F205" s="35"/>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4"/>
      <c r="C206" s="35"/>
      <c r="D206" s="35"/>
      <c r="E206" s="35"/>
      <c r="F206" s="35"/>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4"/>
      <c r="C207" s="35"/>
      <c r="D207" s="35"/>
      <c r="E207" s="35"/>
      <c r="F207" s="35"/>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4"/>
      <c r="C208" s="35"/>
      <c r="D208" s="35"/>
      <c r="E208" s="35"/>
      <c r="F208" s="35"/>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4"/>
      <c r="C209" s="35"/>
      <c r="D209" s="35"/>
      <c r="E209" s="35"/>
      <c r="F209" s="35"/>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4"/>
      <c r="C210" s="35"/>
      <c r="D210" s="35"/>
      <c r="E210" s="35"/>
      <c r="F210" s="35"/>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4"/>
      <c r="C211" s="35"/>
      <c r="D211" s="35"/>
      <c r="E211" s="35"/>
      <c r="F211" s="35"/>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4"/>
      <c r="C212" s="35"/>
      <c r="D212" s="35"/>
      <c r="E212" s="35"/>
      <c r="F212" s="35"/>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4"/>
      <c r="C213" s="35"/>
      <c r="D213" s="35"/>
      <c r="E213" s="35"/>
      <c r="F213" s="35"/>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4"/>
      <c r="C214" s="35"/>
      <c r="D214" s="35"/>
      <c r="E214" s="35"/>
      <c r="F214" s="35"/>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4"/>
      <c r="C215" s="35"/>
      <c r="D215" s="35"/>
      <c r="E215" s="35"/>
      <c r="F215" s="35"/>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4"/>
      <c r="C216" s="35"/>
      <c r="D216" s="35"/>
      <c r="E216" s="35"/>
      <c r="F216" s="35"/>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4"/>
      <c r="C217" s="35"/>
      <c r="D217" s="35"/>
      <c r="E217" s="35"/>
      <c r="F217" s="35"/>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4"/>
      <c r="C218" s="35"/>
      <c r="D218" s="35"/>
      <c r="E218" s="35"/>
      <c r="F218" s="35"/>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4"/>
      <c r="C219" s="35"/>
      <c r="D219" s="35"/>
      <c r="E219" s="35"/>
      <c r="F219" s="35"/>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4"/>
      <c r="C220" s="35"/>
      <c r="D220" s="35"/>
      <c r="E220" s="35"/>
      <c r="F220" s="35"/>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4"/>
      <c r="C221" s="35"/>
      <c r="D221" s="35"/>
      <c r="E221" s="35"/>
      <c r="F221" s="35"/>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4"/>
      <c r="C222" s="35"/>
      <c r="D222" s="35"/>
      <c r="E222" s="35"/>
      <c r="F222" s="35"/>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4"/>
      <c r="C223" s="35"/>
      <c r="D223" s="35"/>
      <c r="E223" s="35"/>
      <c r="F223" s="35"/>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4"/>
      <c r="C224" s="35"/>
      <c r="D224" s="35"/>
      <c r="E224" s="35"/>
      <c r="F224" s="35"/>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4"/>
      <c r="C225" s="35"/>
      <c r="D225" s="35"/>
      <c r="E225" s="35"/>
      <c r="F225" s="35"/>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4"/>
      <c r="C226" s="35"/>
      <c r="D226" s="35"/>
      <c r="E226" s="35"/>
      <c r="F226" s="35"/>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4"/>
      <c r="C227" s="35"/>
      <c r="D227" s="35"/>
      <c r="E227" s="35"/>
      <c r="F227" s="35"/>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4"/>
      <c r="C228" s="35"/>
      <c r="D228" s="35"/>
      <c r="E228" s="35"/>
      <c r="F228" s="35"/>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4"/>
      <c r="C229" s="35"/>
      <c r="D229" s="35"/>
      <c r="E229" s="35"/>
      <c r="F229" s="35"/>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4"/>
      <c r="C230" s="35"/>
      <c r="D230" s="35"/>
      <c r="E230" s="35"/>
      <c r="F230" s="35"/>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4"/>
      <c r="C231" s="35"/>
      <c r="D231" s="35"/>
      <c r="E231" s="35"/>
      <c r="F231" s="35"/>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4"/>
      <c r="C232" s="35"/>
      <c r="D232" s="35"/>
      <c r="E232" s="35"/>
      <c r="F232" s="35"/>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4"/>
      <c r="C233" s="35"/>
      <c r="D233" s="35"/>
      <c r="E233" s="35"/>
      <c r="F233" s="35"/>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4"/>
      <c r="C234" s="35"/>
      <c r="D234" s="35"/>
      <c r="E234" s="35"/>
      <c r="F234" s="35"/>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4"/>
      <c r="C235" s="35"/>
      <c r="D235" s="35"/>
      <c r="E235" s="35"/>
      <c r="F235" s="35"/>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4"/>
      <c r="C236" s="35"/>
      <c r="D236" s="35"/>
      <c r="E236" s="35"/>
      <c r="F236" s="35"/>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4"/>
      <c r="C237" s="35"/>
      <c r="D237" s="35"/>
      <c r="E237" s="35"/>
      <c r="F237" s="35"/>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4"/>
      <c r="C238" s="35"/>
      <c r="D238" s="35"/>
      <c r="E238" s="35"/>
      <c r="F238" s="35"/>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4"/>
      <c r="C239" s="35"/>
      <c r="D239" s="35"/>
      <c r="E239" s="35"/>
      <c r="F239" s="35"/>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4"/>
      <c r="C240" s="35"/>
      <c r="D240" s="35"/>
      <c r="E240" s="35"/>
      <c r="F240" s="35"/>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4"/>
      <c r="C241" s="35"/>
      <c r="D241" s="35"/>
      <c r="E241" s="35"/>
      <c r="F241" s="35"/>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4"/>
      <c r="C242" s="35"/>
      <c r="D242" s="35"/>
      <c r="E242" s="35"/>
      <c r="F242" s="35"/>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4"/>
      <c r="C243" s="35"/>
      <c r="D243" s="35"/>
      <c r="E243" s="35"/>
      <c r="F243" s="35"/>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4"/>
      <c r="C244" s="35"/>
      <c r="D244" s="35"/>
      <c r="E244" s="35"/>
      <c r="F244" s="35"/>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4"/>
      <c r="C245" s="35"/>
      <c r="D245" s="35"/>
      <c r="E245" s="35"/>
      <c r="F245" s="35"/>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4"/>
      <c r="C246" s="35"/>
      <c r="D246" s="35"/>
      <c r="E246" s="35"/>
      <c r="F246" s="35"/>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4"/>
      <c r="C247" s="35"/>
      <c r="D247" s="35"/>
      <c r="E247" s="35"/>
      <c r="F247" s="35"/>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4"/>
      <c r="C248" s="35"/>
      <c r="D248" s="35"/>
      <c r="E248" s="35"/>
      <c r="F248" s="35"/>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4"/>
      <c r="C249" s="35"/>
      <c r="D249" s="35"/>
      <c r="E249" s="35"/>
      <c r="F249" s="35"/>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4"/>
      <c r="C250" s="35"/>
      <c r="D250" s="35"/>
      <c r="E250" s="35"/>
      <c r="F250" s="35"/>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4"/>
      <c r="C251" s="35"/>
      <c r="D251" s="35"/>
      <c r="E251" s="35"/>
      <c r="F251" s="35"/>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4"/>
      <c r="C252" s="35"/>
      <c r="D252" s="35"/>
      <c r="E252" s="35"/>
      <c r="F252" s="35"/>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4"/>
      <c r="C253" s="35"/>
      <c r="D253" s="35"/>
      <c r="E253" s="35"/>
      <c r="F253" s="35"/>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4"/>
      <c r="C254" s="35"/>
      <c r="D254" s="35"/>
      <c r="E254" s="35"/>
      <c r="F254" s="35"/>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4"/>
      <c r="C255" s="35"/>
      <c r="D255" s="35"/>
      <c r="E255" s="35"/>
      <c r="F255" s="35"/>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4"/>
      <c r="C256" s="35"/>
      <c r="D256" s="35"/>
      <c r="E256" s="35"/>
      <c r="F256" s="35"/>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4"/>
      <c r="C257" s="35"/>
      <c r="D257" s="35"/>
      <c r="E257" s="35"/>
      <c r="F257" s="35"/>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4"/>
      <c r="C258" s="35"/>
      <c r="D258" s="35"/>
      <c r="E258" s="35"/>
      <c r="F258" s="35"/>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4"/>
      <c r="C259" s="35"/>
      <c r="D259" s="35"/>
      <c r="E259" s="35"/>
      <c r="F259" s="35"/>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4"/>
      <c r="C260" s="35"/>
      <c r="D260" s="35"/>
      <c r="E260" s="35"/>
      <c r="F260" s="35"/>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4"/>
      <c r="C261" s="35"/>
      <c r="D261" s="35"/>
      <c r="E261" s="35"/>
      <c r="F261" s="35"/>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4"/>
      <c r="C262" s="35"/>
      <c r="D262" s="35"/>
      <c r="E262" s="35"/>
      <c r="F262" s="35"/>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4"/>
      <c r="C263" s="35"/>
      <c r="D263" s="35"/>
      <c r="E263" s="35"/>
      <c r="F263" s="35"/>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4"/>
      <c r="C264" s="35"/>
      <c r="D264" s="35"/>
      <c r="E264" s="35"/>
      <c r="F264" s="35"/>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4"/>
      <c r="C265" s="35"/>
      <c r="D265" s="35"/>
      <c r="E265" s="35"/>
      <c r="F265" s="35"/>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4"/>
      <c r="C266" s="35"/>
      <c r="D266" s="35"/>
      <c r="E266" s="35"/>
      <c r="F266" s="35"/>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4"/>
      <c r="C267" s="35"/>
      <c r="D267" s="35"/>
      <c r="E267" s="35"/>
      <c r="F267" s="35"/>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4"/>
      <c r="C268" s="35"/>
      <c r="D268" s="35"/>
      <c r="E268" s="35"/>
      <c r="F268" s="35"/>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4"/>
      <c r="C269" s="35"/>
      <c r="D269" s="35"/>
      <c r="E269" s="35"/>
      <c r="F269" s="35"/>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4"/>
      <c r="C270" s="35"/>
      <c r="D270" s="35"/>
      <c r="E270" s="35"/>
      <c r="F270" s="35"/>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4"/>
      <c r="C271" s="35"/>
      <c r="D271" s="35"/>
      <c r="E271" s="35"/>
      <c r="F271" s="35"/>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4"/>
      <c r="C272" s="35"/>
      <c r="D272" s="35"/>
      <c r="E272" s="35"/>
      <c r="F272" s="35"/>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4"/>
      <c r="C273" s="35"/>
      <c r="D273" s="35"/>
      <c r="E273" s="35"/>
      <c r="F273" s="35"/>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4"/>
      <c r="C274" s="35"/>
      <c r="D274" s="35"/>
      <c r="E274" s="35"/>
      <c r="F274" s="35"/>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4"/>
      <c r="C275" s="35"/>
      <c r="D275" s="35"/>
      <c r="E275" s="35"/>
      <c r="F275" s="35"/>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4"/>
      <c r="C276" s="35"/>
      <c r="D276" s="35"/>
      <c r="E276" s="35"/>
      <c r="F276" s="35"/>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4"/>
      <c r="C277" s="35"/>
      <c r="D277" s="35"/>
      <c r="E277" s="35"/>
      <c r="F277" s="35"/>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4"/>
      <c r="C278" s="35"/>
      <c r="D278" s="35"/>
      <c r="E278" s="35"/>
      <c r="F278" s="35"/>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4"/>
      <c r="C279" s="35"/>
      <c r="D279" s="35"/>
      <c r="E279" s="35"/>
      <c r="F279" s="35"/>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4"/>
      <c r="C280" s="35"/>
      <c r="D280" s="35"/>
      <c r="E280" s="35"/>
      <c r="F280" s="35"/>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4"/>
      <c r="C281" s="35"/>
      <c r="D281" s="35"/>
      <c r="E281" s="35"/>
      <c r="F281" s="35"/>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4"/>
      <c r="C282" s="35"/>
      <c r="D282" s="35"/>
      <c r="E282" s="35"/>
      <c r="F282" s="35"/>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4"/>
      <c r="C283" s="35"/>
      <c r="D283" s="35"/>
      <c r="E283" s="35"/>
      <c r="F283" s="35"/>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4"/>
      <c r="C284" s="35"/>
      <c r="D284" s="35"/>
      <c r="E284" s="35"/>
      <c r="F284" s="35"/>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4"/>
      <c r="C285" s="35"/>
      <c r="D285" s="35"/>
      <c r="E285" s="35"/>
      <c r="F285" s="35"/>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4"/>
      <c r="C286" s="35"/>
      <c r="D286" s="35"/>
      <c r="E286" s="35"/>
      <c r="F286" s="35"/>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4"/>
      <c r="C287" s="35"/>
      <c r="D287" s="35"/>
      <c r="E287" s="35"/>
      <c r="F287" s="35"/>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4"/>
      <c r="C288" s="35"/>
      <c r="D288" s="35"/>
      <c r="E288" s="35"/>
      <c r="F288" s="35"/>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4"/>
      <c r="C289" s="35"/>
      <c r="D289" s="35"/>
      <c r="E289" s="35"/>
      <c r="F289" s="35"/>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4"/>
      <c r="C290" s="35"/>
      <c r="D290" s="35"/>
      <c r="E290" s="35"/>
      <c r="F290" s="35"/>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4"/>
      <c r="C291" s="35"/>
      <c r="D291" s="35"/>
      <c r="E291" s="35"/>
      <c r="F291" s="35"/>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4"/>
      <c r="C292" s="35"/>
      <c r="D292" s="35"/>
      <c r="E292" s="35"/>
      <c r="F292" s="35"/>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4"/>
      <c r="C293" s="35"/>
      <c r="D293" s="35"/>
      <c r="E293" s="35"/>
      <c r="F293" s="35"/>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4"/>
      <c r="C294" s="35"/>
      <c r="D294" s="35"/>
      <c r="E294" s="35"/>
      <c r="F294" s="35"/>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4"/>
      <c r="C295" s="35"/>
      <c r="D295" s="35"/>
      <c r="E295" s="35"/>
      <c r="F295" s="35"/>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4"/>
      <c r="C296" s="35"/>
      <c r="D296" s="35"/>
      <c r="E296" s="35"/>
      <c r="F296" s="35"/>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4"/>
      <c r="C297" s="35"/>
      <c r="D297" s="35"/>
      <c r="E297" s="35"/>
      <c r="F297" s="35"/>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4"/>
      <c r="C298" s="35"/>
      <c r="D298" s="35"/>
      <c r="E298" s="35"/>
      <c r="F298" s="35"/>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4"/>
      <c r="C299" s="35"/>
      <c r="D299" s="35"/>
      <c r="E299" s="35"/>
      <c r="F299" s="35"/>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4"/>
      <c r="C300" s="35"/>
      <c r="D300" s="35"/>
      <c r="E300" s="35"/>
      <c r="F300" s="35"/>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4"/>
      <c r="C301" s="35"/>
      <c r="D301" s="35"/>
      <c r="E301" s="35"/>
      <c r="F301" s="35"/>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4"/>
      <c r="C302" s="35"/>
      <c r="D302" s="35"/>
      <c r="E302" s="35"/>
      <c r="F302" s="35"/>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4"/>
      <c r="C303" s="35"/>
      <c r="D303" s="35"/>
      <c r="E303" s="35"/>
      <c r="F303" s="35"/>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4"/>
      <c r="C304" s="35"/>
      <c r="D304" s="35"/>
      <c r="E304" s="35"/>
      <c r="F304" s="35"/>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4"/>
      <c r="C305" s="35"/>
      <c r="D305" s="35"/>
      <c r="E305" s="35"/>
      <c r="F305" s="35"/>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4"/>
      <c r="C306" s="35"/>
      <c r="D306" s="35"/>
      <c r="E306" s="35"/>
      <c r="F306" s="35"/>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4"/>
      <c r="C307" s="35"/>
      <c r="D307" s="35"/>
      <c r="E307" s="35"/>
      <c r="F307" s="35"/>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4"/>
      <c r="C308" s="35"/>
      <c r="D308" s="35"/>
      <c r="E308" s="35"/>
      <c r="F308" s="35"/>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4"/>
      <c r="C309" s="35"/>
      <c r="D309" s="35"/>
      <c r="E309" s="35"/>
      <c r="F309" s="35"/>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4"/>
      <c r="C310" s="35"/>
      <c r="D310" s="35"/>
      <c r="E310" s="35"/>
      <c r="F310" s="35"/>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4"/>
      <c r="C311" s="35"/>
      <c r="D311" s="35"/>
      <c r="E311" s="35"/>
      <c r="F311" s="35"/>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4"/>
      <c r="C312" s="35"/>
      <c r="D312" s="35"/>
      <c r="E312" s="35"/>
      <c r="F312" s="35"/>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4"/>
      <c r="C313" s="35"/>
      <c r="D313" s="35"/>
      <c r="E313" s="35"/>
      <c r="F313" s="35"/>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4"/>
      <c r="C314" s="35"/>
      <c r="D314" s="35"/>
      <c r="E314" s="35"/>
      <c r="F314" s="35"/>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4"/>
      <c r="C315" s="35"/>
      <c r="D315" s="35"/>
      <c r="E315" s="35"/>
      <c r="F315" s="35"/>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4"/>
      <c r="C316" s="35"/>
      <c r="D316" s="35"/>
      <c r="E316" s="35"/>
      <c r="F316" s="35"/>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4"/>
      <c r="C317" s="35"/>
      <c r="D317" s="35"/>
      <c r="E317" s="35"/>
      <c r="F317" s="35"/>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4"/>
      <c r="C318" s="35"/>
      <c r="D318" s="35"/>
      <c r="E318" s="35"/>
      <c r="F318" s="35"/>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4"/>
      <c r="C319" s="35"/>
      <c r="D319" s="35"/>
      <c r="E319" s="35"/>
      <c r="F319" s="35"/>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4"/>
      <c r="C320" s="35"/>
      <c r="D320" s="35"/>
      <c r="E320" s="35"/>
      <c r="F320" s="35"/>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4"/>
      <c r="C321" s="35"/>
      <c r="D321" s="35"/>
      <c r="E321" s="35"/>
      <c r="F321" s="35"/>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4"/>
      <c r="C322" s="35"/>
      <c r="D322" s="35"/>
      <c r="E322" s="35"/>
      <c r="F322" s="35"/>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4"/>
      <c r="C323" s="35"/>
      <c r="D323" s="35"/>
      <c r="E323" s="35"/>
      <c r="F323" s="35"/>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4"/>
      <c r="C324" s="35"/>
      <c r="D324" s="35"/>
      <c r="E324" s="35"/>
      <c r="F324" s="35"/>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4"/>
      <c r="C325" s="35"/>
      <c r="D325" s="35"/>
      <c r="E325" s="35"/>
      <c r="F325" s="35"/>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4"/>
      <c r="C326" s="35"/>
      <c r="D326" s="35"/>
      <c r="E326" s="35"/>
      <c r="F326" s="35"/>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4"/>
      <c r="C327" s="35"/>
      <c r="D327" s="35"/>
      <c r="E327" s="35"/>
      <c r="F327" s="35"/>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4"/>
      <c r="C328" s="35"/>
      <c r="D328" s="35"/>
      <c r="E328" s="35"/>
      <c r="F328" s="35"/>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4"/>
      <c r="C329" s="35"/>
      <c r="D329" s="35"/>
      <c r="E329" s="35"/>
      <c r="F329" s="35"/>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4"/>
      <c r="C330" s="35"/>
      <c r="D330" s="35"/>
      <c r="E330" s="35"/>
      <c r="F330" s="35"/>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4"/>
      <c r="C331" s="35"/>
      <c r="D331" s="35"/>
      <c r="E331" s="35"/>
      <c r="F331" s="35"/>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4"/>
      <c r="C332" s="35"/>
      <c r="D332" s="35"/>
      <c r="E332" s="35"/>
      <c r="F332" s="35"/>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4"/>
      <c r="C333" s="35"/>
      <c r="D333" s="35"/>
      <c r="E333" s="35"/>
      <c r="F333" s="35"/>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4"/>
      <c r="C334" s="35"/>
      <c r="D334" s="35"/>
      <c r="E334" s="35"/>
      <c r="F334" s="35"/>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4"/>
      <c r="C335" s="35"/>
      <c r="D335" s="35"/>
      <c r="E335" s="35"/>
      <c r="F335" s="35"/>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4"/>
      <c r="C336" s="35"/>
      <c r="D336" s="35"/>
      <c r="E336" s="35"/>
      <c r="F336" s="35"/>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4"/>
      <c r="C337" s="35"/>
      <c r="D337" s="35"/>
      <c r="E337" s="35"/>
      <c r="F337" s="35"/>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4"/>
      <c r="C338" s="35"/>
      <c r="D338" s="35"/>
      <c r="E338" s="35"/>
      <c r="F338" s="35"/>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4"/>
      <c r="C339" s="35"/>
      <c r="D339" s="35"/>
      <c r="E339" s="35"/>
      <c r="F339" s="35"/>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4"/>
      <c r="C340" s="35"/>
      <c r="D340" s="35"/>
      <c r="E340" s="35"/>
      <c r="F340" s="35"/>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4"/>
      <c r="C341" s="35"/>
      <c r="D341" s="35"/>
      <c r="E341" s="35"/>
      <c r="F341" s="35"/>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4"/>
      <c r="C342" s="35"/>
      <c r="D342" s="35"/>
      <c r="E342" s="35"/>
      <c r="F342" s="35"/>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4"/>
      <c r="C343" s="35"/>
      <c r="D343" s="35"/>
      <c r="E343" s="35"/>
      <c r="F343" s="35"/>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4"/>
      <c r="C344" s="35"/>
      <c r="D344" s="35"/>
      <c r="E344" s="35"/>
      <c r="F344" s="35"/>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4"/>
      <c r="C345" s="35"/>
      <c r="D345" s="35"/>
      <c r="E345" s="35"/>
      <c r="F345" s="35"/>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4"/>
      <c r="C346" s="35"/>
      <c r="D346" s="35"/>
      <c r="E346" s="35"/>
      <c r="F346" s="35"/>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4"/>
      <c r="C347" s="35"/>
      <c r="D347" s="35"/>
      <c r="E347" s="35"/>
      <c r="F347" s="35"/>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4"/>
      <c r="C348" s="35"/>
      <c r="D348" s="35"/>
      <c r="E348" s="35"/>
      <c r="F348" s="35"/>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4"/>
      <c r="C349" s="35"/>
      <c r="D349" s="35"/>
      <c r="E349" s="35"/>
      <c r="F349" s="35"/>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4"/>
      <c r="C350" s="35"/>
      <c r="D350" s="35"/>
      <c r="E350" s="35"/>
      <c r="F350" s="35"/>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4"/>
      <c r="C351" s="35"/>
      <c r="D351" s="35"/>
      <c r="E351" s="35"/>
      <c r="F351" s="35"/>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4"/>
      <c r="C352" s="35"/>
      <c r="D352" s="35"/>
      <c r="E352" s="35"/>
      <c r="F352" s="35"/>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4"/>
      <c r="C353" s="35"/>
      <c r="D353" s="35"/>
      <c r="E353" s="35"/>
      <c r="F353" s="35"/>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4"/>
      <c r="C354" s="35"/>
      <c r="D354" s="35"/>
      <c r="E354" s="35"/>
      <c r="F354" s="35"/>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4"/>
      <c r="C355" s="35"/>
      <c r="D355" s="35"/>
      <c r="E355" s="35"/>
      <c r="F355" s="35"/>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4"/>
      <c r="C356" s="35"/>
      <c r="D356" s="35"/>
      <c r="E356" s="35"/>
      <c r="F356" s="35"/>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4"/>
      <c r="C357" s="35"/>
      <c r="D357" s="35"/>
      <c r="E357" s="35"/>
      <c r="F357" s="35"/>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4"/>
      <c r="C358" s="35"/>
      <c r="D358" s="35"/>
      <c r="E358" s="35"/>
      <c r="F358" s="35"/>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4"/>
      <c r="C359" s="35"/>
      <c r="D359" s="35"/>
      <c r="E359" s="35"/>
      <c r="F359" s="35"/>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4"/>
      <c r="C360" s="35"/>
      <c r="D360" s="35"/>
      <c r="E360" s="35"/>
      <c r="F360" s="35"/>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4"/>
      <c r="C361" s="35"/>
      <c r="D361" s="35"/>
      <c r="E361" s="35"/>
      <c r="F361" s="35"/>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4"/>
      <c r="C362" s="35"/>
      <c r="D362" s="35"/>
      <c r="E362" s="35"/>
      <c r="F362" s="35"/>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4"/>
      <c r="C363" s="35"/>
      <c r="D363" s="35"/>
      <c r="E363" s="35"/>
      <c r="F363" s="35"/>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4"/>
      <c r="C364" s="35"/>
      <c r="D364" s="35"/>
      <c r="E364" s="35"/>
      <c r="F364" s="35"/>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4"/>
      <c r="C365" s="35"/>
      <c r="D365" s="35"/>
      <c r="E365" s="35"/>
      <c r="F365" s="35"/>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4"/>
      <c r="C366" s="35"/>
      <c r="D366" s="35"/>
      <c r="E366" s="35"/>
      <c r="F366" s="35"/>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4"/>
      <c r="C367" s="35"/>
      <c r="D367" s="35"/>
      <c r="E367" s="35"/>
      <c r="F367" s="35"/>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4"/>
      <c r="C368" s="35"/>
      <c r="D368" s="35"/>
      <c r="E368" s="35"/>
      <c r="F368" s="35"/>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4"/>
      <c r="C369" s="35"/>
      <c r="D369" s="35"/>
      <c r="E369" s="35"/>
      <c r="F369" s="35"/>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4"/>
      <c r="C370" s="35"/>
      <c r="D370" s="35"/>
      <c r="E370" s="35"/>
      <c r="F370" s="35"/>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4"/>
      <c r="C371" s="35"/>
      <c r="D371" s="35"/>
      <c r="E371" s="35"/>
      <c r="F371" s="35"/>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4"/>
      <c r="C372" s="35"/>
      <c r="D372" s="35"/>
      <c r="E372" s="35"/>
      <c r="F372" s="35"/>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4"/>
      <c r="C373" s="35"/>
      <c r="D373" s="35"/>
      <c r="E373" s="35"/>
      <c r="F373" s="35"/>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4"/>
      <c r="C374" s="35"/>
      <c r="D374" s="35"/>
      <c r="E374" s="35"/>
      <c r="F374" s="35"/>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4"/>
      <c r="C375" s="35"/>
      <c r="D375" s="35"/>
      <c r="E375" s="35"/>
      <c r="F375" s="35"/>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4"/>
      <c r="C376" s="35"/>
      <c r="D376" s="35"/>
      <c r="E376" s="35"/>
      <c r="F376" s="35"/>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4"/>
      <c r="C377" s="35"/>
      <c r="D377" s="35"/>
      <c r="E377" s="35"/>
      <c r="F377" s="35"/>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4"/>
      <c r="C378" s="35"/>
      <c r="D378" s="35"/>
      <c r="E378" s="35"/>
      <c r="F378" s="35"/>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4"/>
      <c r="C379" s="35"/>
      <c r="D379" s="35"/>
      <c r="E379" s="35"/>
      <c r="F379" s="35"/>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4"/>
      <c r="C380" s="35"/>
      <c r="D380" s="35"/>
      <c r="E380" s="35"/>
      <c r="F380" s="35"/>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4"/>
      <c r="C381" s="35"/>
      <c r="D381" s="35"/>
      <c r="E381" s="35"/>
      <c r="F381" s="35"/>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4"/>
      <c r="C382" s="35"/>
      <c r="D382" s="35"/>
      <c r="E382" s="35"/>
      <c r="F382" s="35"/>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4"/>
      <c r="C383" s="35"/>
      <c r="D383" s="35"/>
      <c r="E383" s="35"/>
      <c r="F383" s="35"/>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4"/>
      <c r="C384" s="35"/>
      <c r="D384" s="35"/>
      <c r="E384" s="35"/>
      <c r="F384" s="35"/>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4"/>
      <c r="C385" s="35"/>
      <c r="D385" s="35"/>
      <c r="E385" s="35"/>
      <c r="F385" s="35"/>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4"/>
      <c r="C386" s="35"/>
      <c r="D386" s="35"/>
      <c r="E386" s="35"/>
      <c r="F386" s="35"/>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4"/>
      <c r="C387" s="35"/>
      <c r="D387" s="35"/>
      <c r="E387" s="35"/>
      <c r="F387" s="35"/>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4"/>
      <c r="C388" s="35"/>
      <c r="D388" s="35"/>
      <c r="E388" s="35"/>
      <c r="F388" s="35"/>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4"/>
      <c r="C389" s="35"/>
      <c r="D389" s="35"/>
      <c r="E389" s="35"/>
      <c r="F389" s="35"/>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4"/>
      <c r="C390" s="35"/>
      <c r="D390" s="35"/>
      <c r="E390" s="35"/>
      <c r="F390" s="35"/>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4"/>
      <c r="C391" s="35"/>
      <c r="D391" s="35"/>
      <c r="E391" s="35"/>
      <c r="F391" s="35"/>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4"/>
      <c r="C392" s="35"/>
      <c r="D392" s="35"/>
      <c r="E392" s="35"/>
      <c r="F392" s="35"/>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4"/>
      <c r="C393" s="35"/>
      <c r="D393" s="35"/>
      <c r="E393" s="35"/>
      <c r="F393" s="35"/>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4"/>
      <c r="C394" s="35"/>
      <c r="D394" s="35"/>
      <c r="E394" s="35"/>
      <c r="F394" s="35"/>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4"/>
      <c r="C395" s="35"/>
      <c r="D395" s="35"/>
      <c r="E395" s="35"/>
      <c r="F395" s="35"/>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4"/>
      <c r="C396" s="35"/>
      <c r="D396" s="35"/>
      <c r="E396" s="35"/>
      <c r="F396" s="35"/>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4"/>
      <c r="C397" s="35"/>
      <c r="D397" s="35"/>
      <c r="E397" s="35"/>
      <c r="F397" s="35"/>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4"/>
      <c r="C398" s="35"/>
      <c r="D398" s="35"/>
      <c r="E398" s="35"/>
      <c r="F398" s="35"/>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4"/>
      <c r="C399" s="35"/>
      <c r="D399" s="35"/>
      <c r="E399" s="35"/>
      <c r="F399" s="35"/>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4"/>
      <c r="C400" s="35"/>
      <c r="D400" s="35"/>
      <c r="E400" s="35"/>
      <c r="F400" s="35"/>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4"/>
      <c r="C401" s="35"/>
      <c r="D401" s="35"/>
      <c r="E401" s="35"/>
      <c r="F401" s="35"/>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4"/>
      <c r="C402" s="35"/>
      <c r="D402" s="35"/>
      <c r="E402" s="35"/>
      <c r="F402" s="35"/>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4"/>
      <c r="C403" s="35"/>
      <c r="D403" s="35"/>
      <c r="E403" s="35"/>
      <c r="F403" s="35"/>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4"/>
      <c r="C404" s="35"/>
      <c r="D404" s="35"/>
      <c r="E404" s="35"/>
      <c r="F404" s="35"/>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4"/>
      <c r="C405" s="35"/>
      <c r="D405" s="35"/>
      <c r="E405" s="35"/>
      <c r="F405" s="35"/>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4"/>
      <c r="C406" s="35"/>
      <c r="D406" s="35"/>
      <c r="E406" s="35"/>
      <c r="F406" s="35"/>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4"/>
      <c r="C407" s="35"/>
      <c r="D407" s="35"/>
      <c r="E407" s="35"/>
      <c r="F407" s="35"/>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4"/>
      <c r="C408" s="35"/>
      <c r="D408" s="35"/>
      <c r="E408" s="35"/>
      <c r="F408" s="35"/>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4"/>
      <c r="C409" s="35"/>
      <c r="D409" s="35"/>
      <c r="E409" s="35"/>
      <c r="F409" s="35"/>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4"/>
      <c r="C410" s="35"/>
      <c r="D410" s="35"/>
      <c r="E410" s="35"/>
      <c r="F410" s="35"/>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4"/>
      <c r="C411" s="35"/>
      <c r="D411" s="35"/>
      <c r="E411" s="35"/>
      <c r="F411" s="35"/>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4"/>
      <c r="C412" s="35"/>
      <c r="D412" s="35"/>
      <c r="E412" s="35"/>
      <c r="F412" s="35"/>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4"/>
      <c r="C413" s="35"/>
      <c r="D413" s="35"/>
      <c r="E413" s="35"/>
      <c r="F413" s="35"/>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4"/>
      <c r="C414" s="35"/>
      <c r="D414" s="35"/>
      <c r="E414" s="35"/>
      <c r="F414" s="35"/>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4"/>
      <c r="C415" s="35"/>
      <c r="D415" s="35"/>
      <c r="E415" s="35"/>
      <c r="F415" s="35"/>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4"/>
      <c r="C416" s="35"/>
      <c r="D416" s="35"/>
      <c r="E416" s="35"/>
      <c r="F416" s="35"/>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4"/>
      <c r="C417" s="35"/>
      <c r="D417" s="35"/>
      <c r="E417" s="35"/>
      <c r="F417" s="35"/>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4"/>
      <c r="C418" s="35"/>
      <c r="D418" s="35"/>
      <c r="E418" s="35"/>
      <c r="F418" s="35"/>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4"/>
      <c r="C419" s="35"/>
      <c r="D419" s="35"/>
      <c r="E419" s="35"/>
      <c r="F419" s="35"/>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4"/>
      <c r="C420" s="35"/>
      <c r="D420" s="35"/>
      <c r="E420" s="35"/>
      <c r="F420" s="35"/>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4"/>
      <c r="C421" s="35"/>
      <c r="D421" s="35"/>
      <c r="E421" s="35"/>
      <c r="F421" s="35"/>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4"/>
      <c r="C422" s="35"/>
      <c r="D422" s="35"/>
      <c r="E422" s="35"/>
      <c r="F422" s="35"/>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4"/>
      <c r="C423" s="35"/>
      <c r="D423" s="35"/>
      <c r="E423" s="35"/>
      <c r="F423" s="35"/>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4"/>
      <c r="C424" s="35"/>
      <c r="D424" s="35"/>
      <c r="E424" s="35"/>
      <c r="F424" s="35"/>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4"/>
      <c r="C425" s="35"/>
      <c r="D425" s="35"/>
      <c r="E425" s="35"/>
      <c r="F425" s="35"/>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4"/>
      <c r="C426" s="35"/>
      <c r="D426" s="35"/>
      <c r="E426" s="35"/>
      <c r="F426" s="35"/>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4"/>
      <c r="C427" s="35"/>
      <c r="D427" s="35"/>
      <c r="E427" s="35"/>
      <c r="F427" s="35"/>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4"/>
      <c r="C428" s="35"/>
      <c r="D428" s="35"/>
      <c r="E428" s="35"/>
      <c r="F428" s="35"/>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4"/>
      <c r="C429" s="35"/>
      <c r="D429" s="35"/>
      <c r="E429" s="35"/>
      <c r="F429" s="35"/>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4"/>
      <c r="C430" s="35"/>
      <c r="D430" s="35"/>
      <c r="E430" s="35"/>
      <c r="F430" s="35"/>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4"/>
      <c r="C431" s="35"/>
      <c r="D431" s="35"/>
      <c r="E431" s="35"/>
      <c r="F431" s="35"/>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4"/>
      <c r="C432" s="35"/>
      <c r="D432" s="35"/>
      <c r="E432" s="35"/>
      <c r="F432" s="35"/>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4"/>
      <c r="C433" s="35"/>
      <c r="D433" s="35"/>
      <c r="E433" s="35"/>
      <c r="F433" s="35"/>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4"/>
      <c r="C434" s="35"/>
      <c r="D434" s="35"/>
      <c r="E434" s="35"/>
      <c r="F434" s="35"/>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4"/>
      <c r="C435" s="35"/>
      <c r="D435" s="35"/>
      <c r="E435" s="35"/>
      <c r="F435" s="35"/>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4"/>
      <c r="C436" s="35"/>
      <c r="D436" s="35"/>
      <c r="E436" s="35"/>
      <c r="F436" s="35"/>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4"/>
      <c r="C437" s="35"/>
      <c r="D437" s="35"/>
      <c r="E437" s="35"/>
      <c r="F437" s="35"/>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4"/>
      <c r="C438" s="35"/>
      <c r="D438" s="35"/>
      <c r="E438" s="35"/>
      <c r="F438" s="35"/>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4"/>
      <c r="C439" s="35"/>
      <c r="D439" s="35"/>
      <c r="E439" s="35"/>
      <c r="F439" s="35"/>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4"/>
      <c r="C440" s="35"/>
      <c r="D440" s="35"/>
      <c r="E440" s="35"/>
      <c r="F440" s="35"/>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4"/>
      <c r="C441" s="35"/>
      <c r="D441" s="35"/>
      <c r="E441" s="35"/>
      <c r="F441" s="35"/>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4"/>
      <c r="C442" s="35"/>
      <c r="D442" s="35"/>
      <c r="E442" s="35"/>
      <c r="F442" s="35"/>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4"/>
      <c r="C443" s="35"/>
      <c r="D443" s="35"/>
      <c r="E443" s="35"/>
      <c r="F443" s="35"/>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4"/>
      <c r="C444" s="35"/>
      <c r="D444" s="35"/>
      <c r="E444" s="35"/>
      <c r="F444" s="35"/>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4"/>
      <c r="C445" s="35"/>
      <c r="D445" s="35"/>
      <c r="E445" s="35"/>
      <c r="F445" s="35"/>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4"/>
      <c r="C446" s="35"/>
      <c r="D446" s="35"/>
      <c r="E446" s="35"/>
      <c r="F446" s="35"/>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4"/>
      <c r="C447" s="35"/>
      <c r="D447" s="35"/>
      <c r="E447" s="35"/>
      <c r="F447" s="35"/>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4"/>
      <c r="C448" s="35"/>
      <c r="D448" s="35"/>
      <c r="E448" s="35"/>
      <c r="F448" s="35"/>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4"/>
      <c r="C449" s="35"/>
      <c r="D449" s="35"/>
      <c r="E449" s="35"/>
      <c r="F449" s="35"/>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4"/>
      <c r="C450" s="35"/>
      <c r="D450" s="35"/>
      <c r="E450" s="35"/>
      <c r="F450" s="35"/>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4"/>
      <c r="C451" s="35"/>
      <c r="D451" s="35"/>
      <c r="E451" s="35"/>
      <c r="F451" s="35"/>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4"/>
      <c r="C452" s="35"/>
      <c r="D452" s="35"/>
      <c r="E452" s="35"/>
      <c r="F452" s="35"/>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4"/>
      <c r="C453" s="35"/>
      <c r="D453" s="35"/>
      <c r="E453" s="35"/>
      <c r="F453" s="35"/>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4"/>
      <c r="C454" s="35"/>
      <c r="D454" s="35"/>
      <c r="E454" s="35"/>
      <c r="F454" s="35"/>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4"/>
      <c r="C455" s="35"/>
      <c r="D455" s="35"/>
      <c r="E455" s="35"/>
      <c r="F455" s="35"/>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4"/>
      <c r="C456" s="35"/>
      <c r="D456" s="35"/>
      <c r="E456" s="35"/>
      <c r="F456" s="35"/>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4"/>
      <c r="C457" s="35"/>
      <c r="D457" s="35"/>
      <c r="E457" s="35"/>
      <c r="F457" s="35"/>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4"/>
      <c r="C458" s="35"/>
      <c r="D458" s="35"/>
      <c r="E458" s="35"/>
      <c r="F458" s="35"/>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4"/>
      <c r="C459" s="35"/>
      <c r="D459" s="35"/>
      <c r="E459" s="35"/>
      <c r="F459" s="35"/>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4"/>
      <c r="C460" s="35"/>
      <c r="D460" s="35"/>
      <c r="E460" s="35"/>
      <c r="F460" s="35"/>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4"/>
      <c r="C461" s="35"/>
      <c r="D461" s="35"/>
      <c r="E461" s="35"/>
      <c r="F461" s="35"/>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4"/>
      <c r="C462" s="35"/>
      <c r="D462" s="35"/>
      <c r="E462" s="35"/>
      <c r="F462" s="35"/>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4"/>
      <c r="C463" s="35"/>
      <c r="D463" s="35"/>
      <c r="E463" s="35"/>
      <c r="F463" s="35"/>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4"/>
      <c r="C464" s="35"/>
      <c r="D464" s="35"/>
      <c r="E464" s="35"/>
      <c r="F464" s="35"/>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4"/>
      <c r="C465" s="35"/>
      <c r="D465" s="35"/>
      <c r="E465" s="35"/>
      <c r="F465" s="35"/>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4"/>
      <c r="C466" s="35"/>
      <c r="D466" s="35"/>
      <c r="E466" s="35"/>
      <c r="F466" s="35"/>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4"/>
      <c r="C467" s="35"/>
      <c r="D467" s="35"/>
      <c r="E467" s="35"/>
      <c r="F467" s="35"/>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4"/>
      <c r="C468" s="35"/>
      <c r="D468" s="35"/>
      <c r="E468" s="35"/>
      <c r="F468" s="35"/>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4"/>
      <c r="C469" s="35"/>
      <c r="D469" s="35"/>
      <c r="E469" s="35"/>
      <c r="F469" s="35"/>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4"/>
      <c r="C470" s="35"/>
      <c r="D470" s="35"/>
      <c r="E470" s="35"/>
      <c r="F470" s="35"/>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4"/>
      <c r="C471" s="35"/>
      <c r="D471" s="35"/>
      <c r="E471" s="35"/>
      <c r="F471" s="35"/>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4"/>
      <c r="C472" s="35"/>
      <c r="D472" s="35"/>
      <c r="E472" s="35"/>
      <c r="F472" s="35"/>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4"/>
      <c r="C473" s="35"/>
      <c r="D473" s="35"/>
      <c r="E473" s="35"/>
      <c r="F473" s="35"/>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4"/>
      <c r="C474" s="35"/>
      <c r="D474" s="35"/>
      <c r="E474" s="35"/>
      <c r="F474" s="35"/>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4"/>
      <c r="C475" s="35"/>
      <c r="D475" s="35"/>
      <c r="E475" s="35"/>
      <c r="F475" s="35"/>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4"/>
      <c r="C476" s="35"/>
      <c r="D476" s="35"/>
      <c r="E476" s="35"/>
      <c r="F476" s="35"/>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4"/>
      <c r="C477" s="35"/>
      <c r="D477" s="35"/>
      <c r="E477" s="35"/>
      <c r="F477" s="35"/>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4"/>
      <c r="C478" s="35"/>
      <c r="D478" s="35"/>
      <c r="E478" s="35"/>
      <c r="F478" s="35"/>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4"/>
      <c r="C479" s="35"/>
      <c r="D479" s="35"/>
      <c r="E479" s="35"/>
      <c r="F479" s="35"/>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4"/>
      <c r="C480" s="35"/>
      <c r="D480" s="35"/>
      <c r="E480" s="35"/>
      <c r="F480" s="35"/>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4"/>
      <c r="C481" s="35"/>
      <c r="D481" s="35"/>
      <c r="E481" s="35"/>
      <c r="F481" s="35"/>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4"/>
      <c r="C482" s="35"/>
      <c r="D482" s="35"/>
      <c r="E482" s="35"/>
      <c r="F482" s="35"/>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4"/>
      <c r="C483" s="35"/>
      <c r="D483" s="35"/>
      <c r="E483" s="35"/>
      <c r="F483" s="35"/>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4"/>
      <c r="C484" s="35"/>
      <c r="D484" s="35"/>
      <c r="E484" s="35"/>
      <c r="F484" s="35"/>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4"/>
      <c r="C485" s="35"/>
      <c r="D485" s="35"/>
      <c r="E485" s="35"/>
      <c r="F485" s="35"/>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4"/>
      <c r="C486" s="35"/>
      <c r="D486" s="35"/>
      <c r="E486" s="35"/>
      <c r="F486" s="35"/>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4"/>
      <c r="C487" s="35"/>
      <c r="D487" s="35"/>
      <c r="E487" s="35"/>
      <c r="F487" s="35"/>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4"/>
      <c r="C488" s="35"/>
      <c r="D488" s="35"/>
      <c r="E488" s="35"/>
      <c r="F488" s="35"/>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4"/>
      <c r="C489" s="35"/>
      <c r="D489" s="35"/>
      <c r="E489" s="35"/>
      <c r="F489" s="35"/>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4"/>
      <c r="C490" s="35"/>
      <c r="D490" s="35"/>
      <c r="E490" s="35"/>
      <c r="F490" s="35"/>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4"/>
      <c r="C491" s="35"/>
      <c r="D491" s="35"/>
      <c r="E491" s="35"/>
      <c r="F491" s="35"/>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4"/>
      <c r="C492" s="35"/>
      <c r="D492" s="35"/>
      <c r="E492" s="35"/>
      <c r="F492" s="35"/>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4"/>
      <c r="C493" s="35"/>
      <c r="D493" s="35"/>
      <c r="E493" s="35"/>
      <c r="F493" s="35"/>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4"/>
      <c r="C494" s="35"/>
      <c r="D494" s="35"/>
      <c r="E494" s="35"/>
      <c r="F494" s="35"/>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4"/>
      <c r="C495" s="35"/>
      <c r="D495" s="35"/>
      <c r="E495" s="35"/>
      <c r="F495" s="35"/>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4"/>
      <c r="C496" s="35"/>
      <c r="D496" s="35"/>
      <c r="E496" s="35"/>
      <c r="F496" s="35"/>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4"/>
      <c r="C497" s="35"/>
      <c r="D497" s="35"/>
      <c r="E497" s="35"/>
      <c r="F497" s="35"/>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4"/>
      <c r="C498" s="35"/>
      <c r="D498" s="35"/>
      <c r="E498" s="35"/>
      <c r="F498" s="35"/>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4"/>
      <c r="C499" s="35"/>
      <c r="D499" s="35"/>
      <c r="E499" s="35"/>
      <c r="F499" s="35"/>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4"/>
      <c r="C500" s="35"/>
      <c r="D500" s="35"/>
      <c r="E500" s="35"/>
      <c r="F500" s="35"/>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4"/>
      <c r="C501" s="35"/>
      <c r="D501" s="35"/>
      <c r="E501" s="35"/>
      <c r="F501" s="35"/>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4"/>
      <c r="C502" s="35"/>
      <c r="D502" s="35"/>
      <c r="E502" s="35"/>
      <c r="F502" s="35"/>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4"/>
      <c r="C503" s="35"/>
      <c r="D503" s="35"/>
      <c r="E503" s="35"/>
      <c r="F503" s="35"/>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4"/>
      <c r="C504" s="35"/>
      <c r="D504" s="35"/>
      <c r="E504" s="35"/>
      <c r="F504" s="35"/>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4"/>
      <c r="C505" s="35"/>
      <c r="D505" s="35"/>
      <c r="E505" s="35"/>
      <c r="F505" s="35"/>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4"/>
      <c r="C506" s="35"/>
      <c r="D506" s="35"/>
      <c r="E506" s="35"/>
      <c r="F506" s="35"/>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4"/>
      <c r="C507" s="35"/>
      <c r="D507" s="35"/>
      <c r="E507" s="35"/>
      <c r="F507" s="35"/>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4"/>
      <c r="C508" s="35"/>
      <c r="D508" s="35"/>
      <c r="E508" s="35"/>
      <c r="F508" s="35"/>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4"/>
      <c r="C509" s="35"/>
      <c r="D509" s="35"/>
      <c r="E509" s="35"/>
      <c r="F509" s="35"/>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4"/>
      <c r="C510" s="35"/>
      <c r="D510" s="35"/>
      <c r="E510" s="35"/>
      <c r="F510" s="35"/>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4"/>
      <c r="C511" s="35"/>
      <c r="D511" s="35"/>
      <c r="E511" s="35"/>
      <c r="F511" s="35"/>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4"/>
      <c r="C512" s="35"/>
      <c r="D512" s="35"/>
      <c r="E512" s="35"/>
      <c r="F512" s="35"/>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4"/>
      <c r="C513" s="35"/>
      <c r="D513" s="35"/>
      <c r="E513" s="35"/>
      <c r="F513" s="35"/>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4"/>
      <c r="C514" s="35"/>
      <c r="D514" s="35"/>
      <c r="E514" s="35"/>
      <c r="F514" s="35"/>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4"/>
      <c r="C515" s="35"/>
      <c r="D515" s="35"/>
      <c r="E515" s="35"/>
      <c r="F515" s="35"/>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4"/>
      <c r="C516" s="35"/>
      <c r="D516" s="35"/>
      <c r="E516" s="35"/>
      <c r="F516" s="35"/>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4"/>
      <c r="C517" s="35"/>
      <c r="D517" s="35"/>
      <c r="E517" s="35"/>
      <c r="F517" s="35"/>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4"/>
      <c r="C518" s="35"/>
      <c r="D518" s="35"/>
      <c r="E518" s="35"/>
      <c r="F518" s="35"/>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4"/>
      <c r="C519" s="35"/>
      <c r="D519" s="35"/>
      <c r="E519" s="35"/>
      <c r="F519" s="35"/>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4"/>
      <c r="C520" s="35"/>
      <c r="D520" s="35"/>
      <c r="E520" s="35"/>
      <c r="F520" s="35"/>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4"/>
      <c r="C521" s="35"/>
      <c r="D521" s="35"/>
      <c r="E521" s="35"/>
      <c r="F521" s="35"/>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4"/>
      <c r="C522" s="35"/>
      <c r="D522" s="35"/>
      <c r="E522" s="35"/>
      <c r="F522" s="35"/>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4"/>
      <c r="C523" s="35"/>
      <c r="D523" s="35"/>
      <c r="E523" s="35"/>
      <c r="F523" s="35"/>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4"/>
      <c r="C524" s="35"/>
      <c r="D524" s="35"/>
      <c r="E524" s="35"/>
      <c r="F524" s="35"/>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4"/>
      <c r="C525" s="35"/>
      <c r="D525" s="35"/>
      <c r="E525" s="35"/>
      <c r="F525" s="35"/>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4"/>
      <c r="C526" s="35"/>
      <c r="D526" s="35"/>
      <c r="E526" s="35"/>
      <c r="F526" s="35"/>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4"/>
      <c r="C527" s="35"/>
      <c r="D527" s="35"/>
      <c r="E527" s="35"/>
      <c r="F527" s="35"/>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4"/>
      <c r="C528" s="35"/>
      <c r="D528" s="35"/>
      <c r="E528" s="35"/>
      <c r="F528" s="35"/>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4"/>
      <c r="C529" s="35"/>
      <c r="D529" s="35"/>
      <c r="E529" s="35"/>
      <c r="F529" s="35"/>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4"/>
      <c r="C530" s="35"/>
      <c r="D530" s="35"/>
      <c r="E530" s="35"/>
      <c r="F530" s="35"/>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4"/>
      <c r="C531" s="35"/>
      <c r="D531" s="35"/>
      <c r="E531" s="35"/>
      <c r="F531" s="35"/>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4"/>
      <c r="C532" s="35"/>
      <c r="D532" s="35"/>
      <c r="E532" s="35"/>
      <c r="F532" s="35"/>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4"/>
      <c r="C533" s="35"/>
      <c r="D533" s="35"/>
      <c r="E533" s="35"/>
      <c r="F533" s="35"/>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4"/>
      <c r="C534" s="35"/>
      <c r="D534" s="35"/>
      <c r="E534" s="35"/>
      <c r="F534" s="35"/>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4"/>
      <c r="C535" s="35"/>
      <c r="D535" s="35"/>
      <c r="E535" s="35"/>
      <c r="F535" s="35"/>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4"/>
      <c r="C536" s="35"/>
      <c r="D536" s="35"/>
      <c r="E536" s="35"/>
      <c r="F536" s="35"/>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4"/>
      <c r="C537" s="35"/>
      <c r="D537" s="35"/>
      <c r="E537" s="35"/>
      <c r="F537" s="35"/>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4"/>
      <c r="C538" s="35"/>
      <c r="D538" s="35"/>
      <c r="E538" s="35"/>
      <c r="F538" s="35"/>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4"/>
      <c r="C539" s="35"/>
      <c r="D539" s="35"/>
      <c r="E539" s="35"/>
      <c r="F539" s="35"/>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4"/>
      <c r="C540" s="35"/>
      <c r="D540" s="35"/>
      <c r="E540" s="35"/>
      <c r="F540" s="35"/>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4"/>
      <c r="C541" s="35"/>
      <c r="D541" s="35"/>
      <c r="E541" s="35"/>
      <c r="F541" s="35"/>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4"/>
      <c r="C542" s="35"/>
      <c r="D542" s="35"/>
      <c r="E542" s="35"/>
      <c r="F542" s="35"/>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4"/>
      <c r="C543" s="35"/>
      <c r="D543" s="35"/>
      <c r="E543" s="35"/>
      <c r="F543" s="35"/>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4"/>
      <c r="C544" s="35"/>
      <c r="D544" s="35"/>
      <c r="E544" s="35"/>
      <c r="F544" s="35"/>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4"/>
      <c r="C545" s="35"/>
      <c r="D545" s="35"/>
      <c r="E545" s="35"/>
      <c r="F545" s="35"/>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4"/>
      <c r="C546" s="35"/>
      <c r="D546" s="35"/>
      <c r="E546" s="35"/>
      <c r="F546" s="35"/>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4"/>
      <c r="C547" s="35"/>
      <c r="D547" s="35"/>
      <c r="E547" s="35"/>
      <c r="F547" s="35"/>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4"/>
      <c r="C548" s="35"/>
      <c r="D548" s="35"/>
      <c r="E548" s="35"/>
      <c r="F548" s="35"/>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4"/>
      <c r="C549" s="35"/>
      <c r="D549" s="35"/>
      <c r="E549" s="35"/>
      <c r="F549" s="35"/>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4"/>
      <c r="C550" s="35"/>
      <c r="D550" s="35"/>
      <c r="E550" s="35"/>
      <c r="F550" s="35"/>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4"/>
      <c r="C551" s="35"/>
      <c r="D551" s="35"/>
      <c r="E551" s="35"/>
      <c r="F551" s="35"/>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4"/>
      <c r="C552" s="35"/>
      <c r="D552" s="35"/>
      <c r="E552" s="35"/>
      <c r="F552" s="35"/>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4"/>
      <c r="C553" s="35"/>
      <c r="D553" s="35"/>
      <c r="E553" s="35"/>
      <c r="F553" s="35"/>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4"/>
      <c r="C554" s="35"/>
      <c r="D554" s="35"/>
      <c r="E554" s="35"/>
      <c r="F554" s="35"/>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4"/>
      <c r="C555" s="35"/>
      <c r="D555" s="35"/>
      <c r="E555" s="35"/>
      <c r="F555" s="35"/>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4"/>
      <c r="C556" s="35"/>
      <c r="D556" s="35"/>
      <c r="E556" s="35"/>
      <c r="F556" s="35"/>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4"/>
      <c r="C557" s="35"/>
      <c r="D557" s="35"/>
      <c r="E557" s="35"/>
      <c r="F557" s="35"/>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4"/>
      <c r="C558" s="35"/>
      <c r="D558" s="35"/>
      <c r="E558" s="35"/>
      <c r="F558" s="35"/>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4"/>
      <c r="C559" s="35"/>
      <c r="D559" s="35"/>
      <c r="E559" s="35"/>
      <c r="F559" s="35"/>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4"/>
      <c r="C560" s="35"/>
      <c r="D560" s="35"/>
      <c r="E560" s="35"/>
      <c r="F560" s="35"/>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4"/>
      <c r="C561" s="35"/>
      <c r="D561" s="35"/>
      <c r="E561" s="35"/>
      <c r="F561" s="35"/>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4"/>
      <c r="C562" s="35"/>
      <c r="D562" s="35"/>
      <c r="E562" s="35"/>
      <c r="F562" s="35"/>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4"/>
      <c r="C563" s="35"/>
      <c r="D563" s="35"/>
      <c r="E563" s="35"/>
      <c r="F563" s="35"/>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4"/>
      <c r="C564" s="35"/>
      <c r="D564" s="35"/>
      <c r="E564" s="35"/>
      <c r="F564" s="35"/>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4"/>
      <c r="C565" s="35"/>
      <c r="D565" s="35"/>
      <c r="E565" s="35"/>
      <c r="F565" s="35"/>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4"/>
      <c r="C566" s="35"/>
      <c r="D566" s="35"/>
      <c r="E566" s="35"/>
      <c r="F566" s="35"/>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4"/>
      <c r="C567" s="35"/>
      <c r="D567" s="35"/>
      <c r="E567" s="35"/>
      <c r="F567" s="35"/>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4"/>
      <c r="C568" s="35"/>
      <c r="D568" s="35"/>
      <c r="E568" s="35"/>
      <c r="F568" s="35"/>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4"/>
      <c r="C569" s="35"/>
      <c r="D569" s="35"/>
      <c r="E569" s="35"/>
      <c r="F569" s="35"/>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4"/>
      <c r="C570" s="35"/>
      <c r="D570" s="35"/>
      <c r="E570" s="35"/>
      <c r="F570" s="35"/>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4"/>
      <c r="C571" s="35"/>
      <c r="D571" s="35"/>
      <c r="E571" s="35"/>
      <c r="F571" s="35"/>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4"/>
      <c r="C572" s="35"/>
      <c r="D572" s="35"/>
      <c r="E572" s="35"/>
      <c r="F572" s="35"/>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4"/>
      <c r="C573" s="35"/>
      <c r="D573" s="35"/>
      <c r="E573" s="35"/>
      <c r="F573" s="35"/>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4"/>
      <c r="C574" s="35"/>
      <c r="D574" s="35"/>
      <c r="E574" s="35"/>
      <c r="F574" s="35"/>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4"/>
      <c r="C575" s="35"/>
      <c r="D575" s="35"/>
      <c r="E575" s="35"/>
      <c r="F575" s="35"/>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4"/>
      <c r="C576" s="35"/>
      <c r="D576" s="35"/>
      <c r="E576" s="35"/>
      <c r="F576" s="35"/>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4"/>
      <c r="C577" s="35"/>
      <c r="D577" s="35"/>
      <c r="E577" s="35"/>
      <c r="F577" s="35"/>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4"/>
      <c r="C578" s="35"/>
      <c r="D578" s="35"/>
      <c r="E578" s="35"/>
      <c r="F578" s="35"/>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4"/>
      <c r="C579" s="35"/>
      <c r="D579" s="35"/>
      <c r="E579" s="35"/>
      <c r="F579" s="35"/>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4"/>
      <c r="C580" s="35"/>
      <c r="D580" s="35"/>
      <c r="E580" s="35"/>
      <c r="F580" s="35"/>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4"/>
      <c r="C581" s="35"/>
      <c r="D581" s="35"/>
      <c r="E581" s="35"/>
      <c r="F581" s="35"/>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4"/>
      <c r="C582" s="35"/>
      <c r="D582" s="35"/>
      <c r="E582" s="35"/>
      <c r="F582" s="35"/>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4"/>
      <c r="C583" s="35"/>
      <c r="D583" s="35"/>
      <c r="E583" s="35"/>
      <c r="F583" s="35"/>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4"/>
      <c r="C584" s="35"/>
      <c r="D584" s="35"/>
      <c r="E584" s="35"/>
      <c r="F584" s="35"/>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4"/>
      <c r="C585" s="35"/>
      <c r="D585" s="35"/>
      <c r="E585" s="35"/>
      <c r="F585" s="35"/>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4"/>
      <c r="C586" s="35"/>
      <c r="D586" s="35"/>
      <c r="E586" s="35"/>
      <c r="F586" s="35"/>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4"/>
      <c r="C587" s="35"/>
      <c r="D587" s="35"/>
      <c r="E587" s="35"/>
      <c r="F587" s="35"/>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4"/>
      <c r="C588" s="35"/>
      <c r="D588" s="35"/>
      <c r="E588" s="35"/>
      <c r="F588" s="35"/>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4"/>
      <c r="C589" s="35"/>
      <c r="D589" s="35"/>
      <c r="E589" s="35"/>
      <c r="F589" s="35"/>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4"/>
      <c r="C590" s="35"/>
      <c r="D590" s="35"/>
      <c r="E590" s="35"/>
      <c r="F590" s="35"/>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4"/>
      <c r="C591" s="35"/>
      <c r="D591" s="35"/>
      <c r="E591" s="35"/>
      <c r="F591" s="35"/>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4"/>
      <c r="C592" s="35"/>
      <c r="D592" s="35"/>
      <c r="E592" s="35"/>
      <c r="F592" s="35"/>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4"/>
      <c r="C593" s="35"/>
      <c r="D593" s="35"/>
      <c r="E593" s="35"/>
      <c r="F593" s="35"/>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4"/>
      <c r="C594" s="35"/>
      <c r="D594" s="35"/>
      <c r="E594" s="35"/>
      <c r="F594" s="35"/>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4"/>
      <c r="C595" s="35"/>
      <c r="D595" s="35"/>
      <c r="E595" s="35"/>
      <c r="F595" s="35"/>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4"/>
      <c r="C596" s="35"/>
      <c r="D596" s="35"/>
      <c r="E596" s="35"/>
      <c r="F596" s="35"/>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4"/>
      <c r="C597" s="35"/>
      <c r="D597" s="35"/>
      <c r="E597" s="35"/>
      <c r="F597" s="35"/>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4"/>
      <c r="C598" s="35"/>
      <c r="D598" s="35"/>
      <c r="E598" s="35"/>
      <c r="F598" s="35"/>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4"/>
      <c r="C599" s="35"/>
      <c r="D599" s="35"/>
      <c r="E599" s="35"/>
      <c r="F599" s="35"/>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4"/>
      <c r="C600" s="35"/>
      <c r="D600" s="35"/>
      <c r="E600" s="35"/>
      <c r="F600" s="35"/>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4"/>
      <c r="C601" s="35"/>
      <c r="D601" s="35"/>
      <c r="E601" s="35"/>
      <c r="F601" s="35"/>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4"/>
      <c r="C602" s="35"/>
      <c r="D602" s="35"/>
      <c r="E602" s="35"/>
      <c r="F602" s="35"/>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4"/>
      <c r="C603" s="35"/>
      <c r="D603" s="35"/>
      <c r="E603" s="35"/>
      <c r="F603" s="35"/>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4"/>
      <c r="C604" s="35"/>
      <c r="D604" s="35"/>
      <c r="E604" s="35"/>
      <c r="F604" s="35"/>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4"/>
      <c r="C605" s="35"/>
      <c r="D605" s="35"/>
      <c r="E605" s="35"/>
      <c r="F605" s="35"/>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4"/>
      <c r="C606" s="35"/>
      <c r="D606" s="35"/>
      <c r="E606" s="35"/>
      <c r="F606" s="35"/>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4"/>
      <c r="C607" s="35"/>
      <c r="D607" s="35"/>
      <c r="E607" s="35"/>
      <c r="F607" s="35"/>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4"/>
      <c r="C608" s="35"/>
      <c r="D608" s="35"/>
      <c r="E608" s="35"/>
      <c r="F608" s="35"/>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4"/>
      <c r="C609" s="35"/>
      <c r="D609" s="35"/>
      <c r="E609" s="35"/>
      <c r="F609" s="35"/>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4"/>
      <c r="C610" s="35"/>
      <c r="D610" s="35"/>
      <c r="E610" s="35"/>
      <c r="F610" s="35"/>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4"/>
      <c r="C611" s="35"/>
      <c r="D611" s="35"/>
      <c r="E611" s="35"/>
      <c r="F611" s="35"/>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4"/>
      <c r="C612" s="35"/>
      <c r="D612" s="35"/>
      <c r="E612" s="35"/>
      <c r="F612" s="35"/>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4"/>
      <c r="C613" s="35"/>
      <c r="D613" s="35"/>
      <c r="E613" s="35"/>
      <c r="F613" s="35"/>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4"/>
      <c r="C614" s="35"/>
      <c r="D614" s="35"/>
      <c r="E614" s="35"/>
      <c r="F614" s="35"/>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4"/>
      <c r="C615" s="35"/>
      <c r="D615" s="35"/>
      <c r="E615" s="35"/>
      <c r="F615" s="35"/>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4"/>
      <c r="C616" s="35"/>
      <c r="D616" s="35"/>
      <c r="E616" s="35"/>
      <c r="F616" s="35"/>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4"/>
      <c r="C617" s="35"/>
      <c r="D617" s="35"/>
      <c r="E617" s="35"/>
      <c r="F617" s="35"/>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4"/>
      <c r="C618" s="35"/>
      <c r="D618" s="35"/>
      <c r="E618" s="35"/>
      <c r="F618" s="35"/>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4"/>
      <c r="C619" s="35"/>
      <c r="D619" s="35"/>
      <c r="E619" s="35"/>
      <c r="F619" s="35"/>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4"/>
      <c r="C620" s="35"/>
      <c r="D620" s="35"/>
      <c r="E620" s="35"/>
      <c r="F620" s="35"/>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4"/>
      <c r="C621" s="35"/>
      <c r="D621" s="35"/>
      <c r="E621" s="35"/>
      <c r="F621" s="35"/>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4"/>
      <c r="C622" s="35"/>
      <c r="D622" s="35"/>
      <c r="E622" s="35"/>
      <c r="F622" s="35"/>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4"/>
      <c r="C623" s="35"/>
      <c r="D623" s="35"/>
      <c r="E623" s="35"/>
      <c r="F623" s="35"/>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4"/>
      <c r="C624" s="35"/>
      <c r="D624" s="35"/>
      <c r="E624" s="35"/>
      <c r="F624" s="35"/>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4"/>
      <c r="C625" s="35"/>
      <c r="D625" s="35"/>
      <c r="E625" s="35"/>
      <c r="F625" s="35"/>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4"/>
      <c r="C626" s="35"/>
      <c r="D626" s="35"/>
      <c r="E626" s="35"/>
      <c r="F626" s="35"/>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4"/>
      <c r="C627" s="35"/>
      <c r="D627" s="35"/>
      <c r="E627" s="35"/>
      <c r="F627" s="35"/>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4"/>
      <c r="C628" s="35"/>
      <c r="D628" s="35"/>
      <c r="E628" s="35"/>
      <c r="F628" s="35"/>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4"/>
      <c r="C629" s="35"/>
      <c r="D629" s="35"/>
      <c r="E629" s="35"/>
      <c r="F629" s="35"/>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4"/>
      <c r="C630" s="35"/>
      <c r="D630" s="35"/>
      <c r="E630" s="35"/>
      <c r="F630" s="35"/>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4"/>
      <c r="C631" s="35"/>
      <c r="D631" s="35"/>
      <c r="E631" s="35"/>
      <c r="F631" s="35"/>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4"/>
      <c r="C632" s="35"/>
      <c r="D632" s="35"/>
      <c r="E632" s="35"/>
      <c r="F632" s="35"/>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4"/>
      <c r="C633" s="35"/>
      <c r="D633" s="35"/>
      <c r="E633" s="35"/>
      <c r="F633" s="35"/>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4"/>
      <c r="C634" s="35"/>
      <c r="D634" s="35"/>
      <c r="E634" s="35"/>
      <c r="F634" s="35"/>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4"/>
      <c r="C635" s="35"/>
      <c r="D635" s="35"/>
      <c r="E635" s="35"/>
      <c r="F635" s="35"/>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4"/>
      <c r="C636" s="35"/>
      <c r="D636" s="35"/>
      <c r="E636" s="35"/>
      <c r="F636" s="35"/>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4"/>
      <c r="C637" s="35"/>
      <c r="D637" s="35"/>
      <c r="E637" s="35"/>
      <c r="F637" s="35"/>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4"/>
      <c r="C638" s="35"/>
      <c r="D638" s="35"/>
      <c r="E638" s="35"/>
      <c r="F638" s="35"/>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4"/>
      <c r="C639" s="35"/>
      <c r="D639" s="35"/>
      <c r="E639" s="35"/>
      <c r="F639" s="35"/>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4"/>
      <c r="C640" s="35"/>
      <c r="D640" s="35"/>
      <c r="E640" s="35"/>
      <c r="F640" s="35"/>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4"/>
      <c r="C641" s="35"/>
      <c r="D641" s="35"/>
      <c r="E641" s="35"/>
      <c r="F641" s="35"/>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4"/>
      <c r="C642" s="35"/>
      <c r="D642" s="35"/>
      <c r="E642" s="35"/>
      <c r="F642" s="35"/>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4"/>
      <c r="C643" s="35"/>
      <c r="D643" s="35"/>
      <c r="E643" s="35"/>
      <c r="F643" s="35"/>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4"/>
      <c r="C644" s="35"/>
      <c r="D644" s="35"/>
      <c r="E644" s="35"/>
      <c r="F644" s="35"/>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4"/>
      <c r="C645" s="35"/>
      <c r="D645" s="35"/>
      <c r="E645" s="35"/>
      <c r="F645" s="35"/>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4"/>
      <c r="C646" s="35"/>
      <c r="D646" s="35"/>
      <c r="E646" s="35"/>
      <c r="F646" s="35"/>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4"/>
      <c r="C647" s="35"/>
      <c r="D647" s="35"/>
      <c r="E647" s="35"/>
      <c r="F647" s="35"/>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4"/>
      <c r="C648" s="35"/>
      <c r="D648" s="35"/>
      <c r="E648" s="35"/>
      <c r="F648" s="35"/>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4"/>
      <c r="C649" s="35"/>
      <c r="D649" s="35"/>
      <c r="E649" s="35"/>
      <c r="F649" s="35"/>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4"/>
      <c r="C650" s="35"/>
      <c r="D650" s="35"/>
      <c r="E650" s="35"/>
      <c r="F650" s="35"/>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4"/>
      <c r="C651" s="35"/>
      <c r="D651" s="35"/>
      <c r="E651" s="35"/>
      <c r="F651" s="35"/>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4"/>
      <c r="C652" s="35"/>
      <c r="D652" s="35"/>
      <c r="E652" s="35"/>
      <c r="F652" s="35"/>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4"/>
      <c r="C653" s="35"/>
      <c r="D653" s="35"/>
      <c r="E653" s="35"/>
      <c r="F653" s="35"/>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4"/>
      <c r="C654" s="35"/>
      <c r="D654" s="35"/>
      <c r="E654" s="35"/>
      <c r="F654" s="35"/>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4"/>
      <c r="C655" s="35"/>
      <c r="D655" s="35"/>
      <c r="E655" s="35"/>
      <c r="F655" s="35"/>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4"/>
      <c r="C656" s="35"/>
      <c r="D656" s="35"/>
      <c r="E656" s="35"/>
      <c r="F656" s="35"/>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4"/>
      <c r="C657" s="35"/>
      <c r="D657" s="35"/>
      <c r="E657" s="35"/>
      <c r="F657" s="35"/>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4"/>
      <c r="C658" s="35"/>
      <c r="D658" s="35"/>
      <c r="E658" s="35"/>
      <c r="F658" s="35"/>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4"/>
      <c r="C659" s="35"/>
      <c r="D659" s="35"/>
      <c r="E659" s="35"/>
      <c r="F659" s="35"/>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4"/>
      <c r="C660" s="35"/>
      <c r="D660" s="35"/>
      <c r="E660" s="35"/>
      <c r="F660" s="35"/>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4"/>
      <c r="C661" s="35"/>
      <c r="D661" s="35"/>
      <c r="E661" s="35"/>
      <c r="F661" s="35"/>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4"/>
      <c r="C662" s="35"/>
      <c r="D662" s="35"/>
      <c r="E662" s="35"/>
      <c r="F662" s="35"/>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4"/>
      <c r="C663" s="35"/>
      <c r="D663" s="35"/>
      <c r="E663" s="35"/>
      <c r="F663" s="35"/>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4"/>
      <c r="C664" s="35"/>
      <c r="D664" s="35"/>
      <c r="E664" s="35"/>
      <c r="F664" s="35"/>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4"/>
      <c r="C665" s="35"/>
      <c r="D665" s="35"/>
      <c r="E665" s="35"/>
      <c r="F665" s="35"/>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4"/>
      <c r="C666" s="35"/>
      <c r="D666" s="35"/>
      <c r="E666" s="35"/>
      <c r="F666" s="35"/>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4"/>
      <c r="C667" s="35"/>
      <c r="D667" s="35"/>
      <c r="E667" s="35"/>
      <c r="F667" s="35"/>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4"/>
      <c r="C668" s="35"/>
      <c r="D668" s="35"/>
      <c r="E668" s="35"/>
      <c r="F668" s="35"/>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4"/>
      <c r="C669" s="35"/>
      <c r="D669" s="35"/>
      <c r="E669" s="35"/>
      <c r="F669" s="35"/>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4"/>
      <c r="C670" s="35"/>
      <c r="D670" s="35"/>
      <c r="E670" s="35"/>
      <c r="F670" s="35"/>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4"/>
      <c r="C671" s="35"/>
      <c r="D671" s="35"/>
      <c r="E671" s="35"/>
      <c r="F671" s="35"/>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4"/>
      <c r="C672" s="35"/>
      <c r="D672" s="35"/>
      <c r="E672" s="35"/>
      <c r="F672" s="35"/>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4"/>
      <c r="C673" s="35"/>
      <c r="D673" s="35"/>
      <c r="E673" s="35"/>
      <c r="F673" s="35"/>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4"/>
      <c r="C674" s="35"/>
      <c r="D674" s="35"/>
      <c r="E674" s="35"/>
      <c r="F674" s="35"/>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4"/>
      <c r="C675" s="35"/>
      <c r="D675" s="35"/>
      <c r="E675" s="35"/>
      <c r="F675" s="35"/>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4"/>
      <c r="C676" s="35"/>
      <c r="D676" s="35"/>
      <c r="E676" s="35"/>
      <c r="F676" s="35"/>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4"/>
      <c r="C677" s="35"/>
      <c r="D677" s="35"/>
      <c r="E677" s="35"/>
      <c r="F677" s="35"/>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4"/>
      <c r="C678" s="35"/>
      <c r="D678" s="35"/>
      <c r="E678" s="35"/>
      <c r="F678" s="35"/>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4"/>
      <c r="C679" s="35"/>
      <c r="D679" s="35"/>
      <c r="E679" s="35"/>
      <c r="F679" s="35"/>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4"/>
      <c r="C680" s="35"/>
      <c r="D680" s="35"/>
      <c r="E680" s="35"/>
      <c r="F680" s="35"/>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4"/>
      <c r="C681" s="35"/>
      <c r="D681" s="35"/>
      <c r="E681" s="35"/>
      <c r="F681" s="35"/>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4"/>
      <c r="C682" s="35"/>
      <c r="D682" s="35"/>
      <c r="E682" s="35"/>
      <c r="F682" s="35"/>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4"/>
      <c r="C683" s="35"/>
      <c r="D683" s="35"/>
      <c r="E683" s="35"/>
      <c r="F683" s="35"/>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4"/>
      <c r="C684" s="35"/>
      <c r="D684" s="35"/>
      <c r="E684" s="35"/>
      <c r="F684" s="35"/>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4"/>
      <c r="C685" s="35"/>
      <c r="D685" s="35"/>
      <c r="E685" s="35"/>
      <c r="F685" s="35"/>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4"/>
      <c r="C686" s="35"/>
      <c r="D686" s="35"/>
      <c r="E686" s="35"/>
      <c r="F686" s="35"/>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4"/>
      <c r="C687" s="35"/>
      <c r="D687" s="35"/>
      <c r="E687" s="35"/>
      <c r="F687" s="35"/>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4"/>
      <c r="C688" s="35"/>
      <c r="D688" s="35"/>
      <c r="E688" s="35"/>
      <c r="F688" s="35"/>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4"/>
      <c r="C689" s="35"/>
      <c r="D689" s="35"/>
      <c r="E689" s="35"/>
      <c r="F689" s="35"/>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4"/>
      <c r="C690" s="35"/>
      <c r="D690" s="35"/>
      <c r="E690" s="35"/>
      <c r="F690" s="35"/>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4"/>
      <c r="C691" s="35"/>
      <c r="D691" s="35"/>
      <c r="E691" s="35"/>
      <c r="F691" s="35"/>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4"/>
      <c r="C692" s="35"/>
      <c r="D692" s="35"/>
      <c r="E692" s="35"/>
      <c r="F692" s="35"/>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4"/>
      <c r="C693" s="35"/>
      <c r="D693" s="35"/>
      <c r="E693" s="35"/>
      <c r="F693" s="35"/>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4"/>
      <c r="C694" s="35"/>
      <c r="D694" s="35"/>
      <c r="E694" s="35"/>
      <c r="F694" s="35"/>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4"/>
      <c r="C695" s="35"/>
      <c r="D695" s="35"/>
      <c r="E695" s="35"/>
      <c r="F695" s="35"/>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4"/>
      <c r="C696" s="35"/>
      <c r="D696" s="35"/>
      <c r="E696" s="35"/>
      <c r="F696" s="35"/>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4"/>
      <c r="C697" s="35"/>
      <c r="D697" s="35"/>
      <c r="E697" s="35"/>
      <c r="F697" s="35"/>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4"/>
      <c r="C698" s="35"/>
      <c r="D698" s="35"/>
      <c r="E698" s="35"/>
      <c r="F698" s="35"/>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4"/>
      <c r="C699" s="35"/>
      <c r="D699" s="35"/>
      <c r="E699" s="35"/>
      <c r="F699" s="35"/>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4"/>
      <c r="C700" s="35"/>
      <c r="D700" s="35"/>
      <c r="E700" s="35"/>
      <c r="F700" s="35"/>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4"/>
      <c r="C701" s="35"/>
      <c r="D701" s="35"/>
      <c r="E701" s="35"/>
      <c r="F701" s="35"/>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4"/>
      <c r="C702" s="35"/>
      <c r="D702" s="35"/>
      <c r="E702" s="35"/>
      <c r="F702" s="35"/>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4"/>
      <c r="C703" s="35"/>
      <c r="D703" s="35"/>
      <c r="E703" s="35"/>
      <c r="F703" s="35"/>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4"/>
      <c r="C704" s="35"/>
      <c r="D704" s="35"/>
      <c r="E704" s="35"/>
      <c r="F704" s="35"/>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4"/>
      <c r="C705" s="35"/>
      <c r="D705" s="35"/>
      <c r="E705" s="35"/>
      <c r="F705" s="35"/>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4"/>
      <c r="C706" s="35"/>
      <c r="D706" s="35"/>
      <c r="E706" s="35"/>
      <c r="F706" s="35"/>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4"/>
      <c r="C707" s="35"/>
      <c r="D707" s="35"/>
      <c r="E707" s="35"/>
      <c r="F707" s="35"/>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4"/>
      <c r="C708" s="35"/>
      <c r="D708" s="35"/>
      <c r="E708" s="35"/>
      <c r="F708" s="35"/>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4"/>
      <c r="C709" s="35"/>
      <c r="D709" s="35"/>
      <c r="E709" s="35"/>
      <c r="F709" s="35"/>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4"/>
      <c r="C710" s="35"/>
      <c r="D710" s="35"/>
      <c r="E710" s="35"/>
      <c r="F710" s="35"/>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4"/>
      <c r="C711" s="35"/>
      <c r="D711" s="35"/>
      <c r="E711" s="35"/>
      <c r="F711" s="35"/>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4"/>
      <c r="C712" s="35"/>
      <c r="D712" s="35"/>
      <c r="E712" s="35"/>
      <c r="F712" s="35"/>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4"/>
      <c r="C713" s="35"/>
      <c r="D713" s="35"/>
      <c r="E713" s="35"/>
      <c r="F713" s="35"/>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4"/>
      <c r="C714" s="35"/>
      <c r="D714" s="35"/>
      <c r="E714" s="35"/>
      <c r="F714" s="35"/>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4"/>
      <c r="C715" s="35"/>
      <c r="D715" s="35"/>
      <c r="E715" s="35"/>
      <c r="F715" s="35"/>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4"/>
      <c r="C716" s="35"/>
      <c r="D716" s="35"/>
      <c r="E716" s="35"/>
      <c r="F716" s="35"/>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4"/>
      <c r="C717" s="35"/>
      <c r="D717" s="35"/>
      <c r="E717" s="35"/>
      <c r="F717" s="35"/>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4"/>
      <c r="C718" s="35"/>
      <c r="D718" s="35"/>
      <c r="E718" s="35"/>
      <c r="F718" s="35"/>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4"/>
      <c r="C719" s="35"/>
      <c r="D719" s="35"/>
      <c r="E719" s="35"/>
      <c r="F719" s="35"/>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4"/>
      <c r="C720" s="35"/>
      <c r="D720" s="35"/>
      <c r="E720" s="35"/>
      <c r="F720" s="35"/>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4"/>
      <c r="C721" s="35"/>
      <c r="D721" s="35"/>
      <c r="E721" s="35"/>
      <c r="F721" s="35"/>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4"/>
      <c r="C722" s="35"/>
      <c r="D722" s="35"/>
      <c r="E722" s="35"/>
      <c r="F722" s="35"/>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4"/>
      <c r="C723" s="35"/>
      <c r="D723" s="35"/>
      <c r="E723" s="35"/>
      <c r="F723" s="35"/>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4"/>
      <c r="C724" s="35"/>
      <c r="D724" s="35"/>
      <c r="E724" s="35"/>
      <c r="F724" s="35"/>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4"/>
      <c r="C725" s="35"/>
      <c r="D725" s="35"/>
      <c r="E725" s="35"/>
      <c r="F725" s="35"/>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4"/>
      <c r="C726" s="35"/>
      <c r="D726" s="35"/>
      <c r="E726" s="35"/>
      <c r="F726" s="35"/>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4"/>
      <c r="C727" s="35"/>
      <c r="D727" s="35"/>
      <c r="E727" s="35"/>
      <c r="F727" s="35"/>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4"/>
      <c r="C728" s="35"/>
      <c r="D728" s="35"/>
      <c r="E728" s="35"/>
      <c r="F728" s="35"/>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4"/>
      <c r="C729" s="35"/>
      <c r="D729" s="35"/>
      <c r="E729" s="35"/>
      <c r="F729" s="35"/>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4"/>
      <c r="C730" s="35"/>
      <c r="D730" s="35"/>
      <c r="E730" s="35"/>
      <c r="F730" s="35"/>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4"/>
      <c r="C731" s="35"/>
      <c r="D731" s="35"/>
      <c r="E731" s="35"/>
      <c r="F731" s="35"/>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4"/>
      <c r="C732" s="35"/>
      <c r="D732" s="35"/>
      <c r="E732" s="35"/>
      <c r="F732" s="35"/>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4"/>
      <c r="C733" s="35"/>
      <c r="D733" s="35"/>
      <c r="E733" s="35"/>
      <c r="F733" s="35"/>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4"/>
      <c r="C734" s="35"/>
      <c r="D734" s="35"/>
      <c r="E734" s="35"/>
      <c r="F734" s="35"/>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4"/>
      <c r="C735" s="35"/>
      <c r="D735" s="35"/>
      <c r="E735" s="35"/>
      <c r="F735" s="35"/>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4"/>
      <c r="C736" s="35"/>
      <c r="D736" s="35"/>
      <c r="E736" s="35"/>
      <c r="F736" s="35"/>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4"/>
      <c r="C737" s="35"/>
      <c r="D737" s="35"/>
      <c r="E737" s="35"/>
      <c r="F737" s="35"/>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4"/>
      <c r="C738" s="35"/>
      <c r="D738" s="35"/>
      <c r="E738" s="35"/>
      <c r="F738" s="35"/>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4"/>
      <c r="C739" s="35"/>
      <c r="D739" s="35"/>
      <c r="E739" s="35"/>
      <c r="F739" s="35"/>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4"/>
      <c r="C740" s="35"/>
      <c r="D740" s="35"/>
      <c r="E740" s="35"/>
      <c r="F740" s="35"/>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4"/>
      <c r="C741" s="35"/>
      <c r="D741" s="35"/>
      <c r="E741" s="35"/>
      <c r="F741" s="35"/>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4"/>
      <c r="C742" s="35"/>
      <c r="D742" s="35"/>
      <c r="E742" s="35"/>
      <c r="F742" s="35"/>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4"/>
      <c r="C743" s="35"/>
      <c r="D743" s="35"/>
      <c r="E743" s="35"/>
      <c r="F743" s="35"/>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4"/>
      <c r="C744" s="35"/>
      <c r="D744" s="35"/>
      <c r="E744" s="35"/>
      <c r="F744" s="35"/>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4"/>
      <c r="C745" s="35"/>
      <c r="D745" s="35"/>
      <c r="E745" s="35"/>
      <c r="F745" s="35"/>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4"/>
      <c r="C746" s="35"/>
      <c r="D746" s="35"/>
      <c r="E746" s="35"/>
      <c r="F746" s="35"/>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4"/>
      <c r="C747" s="35"/>
      <c r="D747" s="35"/>
      <c r="E747" s="35"/>
      <c r="F747" s="35"/>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4"/>
      <c r="C748" s="35"/>
      <c r="D748" s="35"/>
      <c r="E748" s="35"/>
      <c r="F748" s="35"/>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4"/>
      <c r="C749" s="35"/>
      <c r="D749" s="35"/>
      <c r="E749" s="35"/>
      <c r="F749" s="35"/>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4"/>
      <c r="C750" s="35"/>
      <c r="D750" s="35"/>
      <c r="E750" s="35"/>
      <c r="F750" s="35"/>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4"/>
      <c r="C751" s="35"/>
      <c r="D751" s="35"/>
      <c r="E751" s="35"/>
      <c r="F751" s="35"/>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4"/>
      <c r="C752" s="35"/>
      <c r="D752" s="35"/>
      <c r="E752" s="35"/>
      <c r="F752" s="35"/>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4"/>
      <c r="C753" s="35"/>
      <c r="D753" s="35"/>
      <c r="E753" s="35"/>
      <c r="F753" s="35"/>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4"/>
      <c r="C754" s="35"/>
      <c r="D754" s="35"/>
      <c r="E754" s="35"/>
      <c r="F754" s="35"/>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4"/>
      <c r="C755" s="35"/>
      <c r="D755" s="35"/>
      <c r="E755" s="35"/>
      <c r="F755" s="35"/>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4"/>
      <c r="C756" s="35"/>
      <c r="D756" s="35"/>
      <c r="E756" s="35"/>
      <c r="F756" s="35"/>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4"/>
      <c r="C757" s="35"/>
      <c r="D757" s="35"/>
      <c r="E757" s="35"/>
      <c r="F757" s="35"/>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4"/>
      <c r="C758" s="35"/>
      <c r="D758" s="35"/>
      <c r="E758" s="35"/>
      <c r="F758" s="35"/>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4"/>
      <c r="C759" s="35"/>
      <c r="D759" s="35"/>
      <c r="E759" s="35"/>
      <c r="F759" s="35"/>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4"/>
      <c r="C760" s="35"/>
      <c r="D760" s="35"/>
      <c r="E760" s="35"/>
      <c r="F760" s="35"/>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4"/>
      <c r="C761" s="35"/>
      <c r="D761" s="35"/>
      <c r="E761" s="35"/>
      <c r="F761" s="35"/>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4"/>
      <c r="C762" s="35"/>
      <c r="D762" s="35"/>
      <c r="E762" s="35"/>
      <c r="F762" s="35"/>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4"/>
      <c r="C763" s="35"/>
      <c r="D763" s="35"/>
      <c r="E763" s="35"/>
      <c r="F763" s="35"/>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4"/>
      <c r="C764" s="35"/>
      <c r="D764" s="35"/>
      <c r="E764" s="35"/>
      <c r="F764" s="35"/>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4"/>
      <c r="C765" s="35"/>
      <c r="D765" s="35"/>
      <c r="E765" s="35"/>
      <c r="F765" s="35"/>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4"/>
      <c r="C766" s="35"/>
      <c r="D766" s="35"/>
      <c r="E766" s="35"/>
      <c r="F766" s="35"/>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4"/>
      <c r="C767" s="35"/>
      <c r="D767" s="35"/>
      <c r="E767" s="35"/>
      <c r="F767" s="35"/>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4"/>
      <c r="C768" s="35"/>
      <c r="D768" s="35"/>
      <c r="E768" s="35"/>
      <c r="F768" s="35"/>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4"/>
      <c r="C769" s="35"/>
      <c r="D769" s="35"/>
      <c r="E769" s="35"/>
      <c r="F769" s="35"/>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4"/>
      <c r="C770" s="35"/>
      <c r="D770" s="35"/>
      <c r="E770" s="35"/>
      <c r="F770" s="35"/>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4"/>
      <c r="C771" s="35"/>
      <c r="D771" s="35"/>
      <c r="E771" s="35"/>
      <c r="F771" s="35"/>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4"/>
      <c r="C772" s="35"/>
      <c r="D772" s="35"/>
      <c r="E772" s="35"/>
      <c r="F772" s="35"/>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4"/>
      <c r="C773" s="35"/>
      <c r="D773" s="35"/>
      <c r="E773" s="35"/>
      <c r="F773" s="35"/>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4"/>
      <c r="C774" s="35"/>
      <c r="D774" s="35"/>
      <c r="E774" s="35"/>
      <c r="F774" s="35"/>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4"/>
      <c r="C775" s="35"/>
      <c r="D775" s="35"/>
      <c r="E775" s="35"/>
      <c r="F775" s="35"/>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4"/>
      <c r="C776" s="35"/>
      <c r="D776" s="35"/>
      <c r="E776" s="35"/>
      <c r="F776" s="35"/>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4"/>
      <c r="C777" s="35"/>
      <c r="D777" s="35"/>
      <c r="E777" s="35"/>
      <c r="F777" s="35"/>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4"/>
      <c r="C778" s="35"/>
      <c r="D778" s="35"/>
      <c r="E778" s="35"/>
      <c r="F778" s="35"/>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4"/>
      <c r="C779" s="35"/>
      <c r="D779" s="35"/>
      <c r="E779" s="35"/>
      <c r="F779" s="35"/>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4"/>
      <c r="C780" s="35"/>
      <c r="D780" s="35"/>
      <c r="E780" s="35"/>
      <c r="F780" s="35"/>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4"/>
      <c r="C781" s="35"/>
      <c r="D781" s="35"/>
      <c r="E781" s="35"/>
      <c r="F781" s="35"/>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4"/>
      <c r="C782" s="35"/>
      <c r="D782" s="35"/>
      <c r="E782" s="35"/>
      <c r="F782" s="35"/>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4"/>
      <c r="C783" s="35"/>
      <c r="D783" s="35"/>
      <c r="E783" s="35"/>
      <c r="F783" s="35"/>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4"/>
      <c r="C784" s="35"/>
      <c r="D784" s="35"/>
      <c r="E784" s="35"/>
      <c r="F784" s="35"/>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4"/>
      <c r="C785" s="35"/>
      <c r="D785" s="35"/>
      <c r="E785" s="35"/>
      <c r="F785" s="35"/>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4"/>
      <c r="C786" s="35"/>
      <c r="D786" s="35"/>
      <c r="E786" s="35"/>
      <c r="F786" s="35"/>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4"/>
      <c r="C787" s="35"/>
      <c r="D787" s="35"/>
      <c r="E787" s="35"/>
      <c r="F787" s="35"/>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4"/>
      <c r="C788" s="35"/>
      <c r="D788" s="35"/>
      <c r="E788" s="35"/>
      <c r="F788" s="35"/>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4"/>
      <c r="C789" s="35"/>
      <c r="D789" s="35"/>
      <c r="E789" s="35"/>
      <c r="F789" s="35"/>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4"/>
      <c r="C790" s="35"/>
      <c r="D790" s="35"/>
      <c r="E790" s="35"/>
      <c r="F790" s="35"/>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4"/>
      <c r="C791" s="35"/>
      <c r="D791" s="35"/>
      <c r="E791" s="35"/>
      <c r="F791" s="35"/>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4"/>
      <c r="C792" s="35"/>
      <c r="D792" s="35"/>
      <c r="E792" s="35"/>
      <c r="F792" s="35"/>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4"/>
      <c r="C793" s="35"/>
      <c r="D793" s="35"/>
      <c r="E793" s="35"/>
      <c r="F793" s="35"/>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4"/>
      <c r="C794" s="35"/>
      <c r="D794" s="35"/>
      <c r="E794" s="35"/>
      <c r="F794" s="35"/>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4"/>
      <c r="C795" s="35"/>
      <c r="D795" s="35"/>
      <c r="E795" s="35"/>
      <c r="F795" s="35"/>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4"/>
      <c r="C796" s="35"/>
      <c r="D796" s="35"/>
      <c r="E796" s="35"/>
      <c r="F796" s="35"/>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4"/>
      <c r="C797" s="35"/>
      <c r="D797" s="35"/>
      <c r="E797" s="35"/>
      <c r="F797" s="35"/>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4"/>
      <c r="C798" s="35"/>
      <c r="D798" s="35"/>
      <c r="E798" s="35"/>
      <c r="F798" s="35"/>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4"/>
      <c r="C799" s="35"/>
      <c r="D799" s="35"/>
      <c r="E799" s="35"/>
      <c r="F799" s="35"/>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4"/>
      <c r="C800" s="35"/>
      <c r="D800" s="35"/>
      <c r="E800" s="35"/>
      <c r="F800" s="35"/>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4"/>
      <c r="C801" s="35"/>
      <c r="D801" s="35"/>
      <c r="E801" s="35"/>
      <c r="F801" s="35"/>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4"/>
      <c r="C802" s="35"/>
      <c r="D802" s="35"/>
      <c r="E802" s="35"/>
      <c r="F802" s="35"/>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4"/>
      <c r="C803" s="35"/>
      <c r="D803" s="35"/>
      <c r="E803" s="35"/>
      <c r="F803" s="35"/>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4"/>
      <c r="C804" s="35"/>
      <c r="D804" s="35"/>
      <c r="E804" s="35"/>
      <c r="F804" s="35"/>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4"/>
      <c r="C805" s="35"/>
      <c r="D805" s="35"/>
      <c r="E805" s="35"/>
      <c r="F805" s="35"/>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4"/>
      <c r="C806" s="35"/>
      <c r="D806" s="35"/>
      <c r="E806" s="35"/>
      <c r="F806" s="35"/>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4"/>
      <c r="C807" s="35"/>
      <c r="D807" s="35"/>
      <c r="E807" s="35"/>
      <c r="F807" s="35"/>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4"/>
      <c r="C808" s="35"/>
      <c r="D808" s="35"/>
      <c r="E808" s="35"/>
      <c r="F808" s="35"/>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4"/>
      <c r="C809" s="35"/>
      <c r="D809" s="35"/>
      <c r="E809" s="35"/>
      <c r="F809" s="35"/>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4"/>
      <c r="C810" s="35"/>
      <c r="D810" s="35"/>
      <c r="E810" s="35"/>
      <c r="F810" s="35"/>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4"/>
      <c r="C811" s="35"/>
      <c r="D811" s="35"/>
      <c r="E811" s="35"/>
      <c r="F811" s="35"/>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4"/>
      <c r="C812" s="35"/>
      <c r="D812" s="35"/>
      <c r="E812" s="35"/>
      <c r="F812" s="35"/>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4"/>
      <c r="C813" s="35"/>
      <c r="D813" s="35"/>
      <c r="E813" s="35"/>
      <c r="F813" s="35"/>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4"/>
      <c r="C814" s="35"/>
      <c r="D814" s="35"/>
      <c r="E814" s="35"/>
      <c r="F814" s="35"/>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4"/>
      <c r="C815" s="35"/>
      <c r="D815" s="35"/>
      <c r="E815" s="35"/>
      <c r="F815" s="35"/>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4"/>
      <c r="C816" s="35"/>
      <c r="D816" s="35"/>
      <c r="E816" s="35"/>
      <c r="F816" s="35"/>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4"/>
      <c r="C817" s="35"/>
      <c r="D817" s="35"/>
      <c r="E817" s="35"/>
      <c r="F817" s="35"/>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4"/>
      <c r="C818" s="35"/>
      <c r="D818" s="35"/>
      <c r="E818" s="35"/>
      <c r="F818" s="35"/>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4"/>
      <c r="C819" s="35"/>
      <c r="D819" s="35"/>
      <c r="E819" s="35"/>
      <c r="F819" s="35"/>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4"/>
      <c r="C820" s="35"/>
      <c r="D820" s="35"/>
      <c r="E820" s="35"/>
      <c r="F820" s="35"/>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4"/>
      <c r="C821" s="35"/>
      <c r="D821" s="35"/>
      <c r="E821" s="35"/>
      <c r="F821" s="35"/>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4"/>
      <c r="C822" s="35"/>
      <c r="D822" s="35"/>
      <c r="E822" s="35"/>
      <c r="F822" s="35"/>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4"/>
      <c r="C823" s="35"/>
      <c r="D823" s="35"/>
      <c r="E823" s="35"/>
      <c r="F823" s="35"/>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4"/>
      <c r="C824" s="35"/>
      <c r="D824" s="35"/>
      <c r="E824" s="35"/>
      <c r="F824" s="35"/>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4"/>
      <c r="C825" s="35"/>
      <c r="D825" s="35"/>
      <c r="E825" s="35"/>
      <c r="F825" s="35"/>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4"/>
      <c r="C826" s="35"/>
      <c r="D826" s="35"/>
      <c r="E826" s="35"/>
      <c r="F826" s="35"/>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4"/>
      <c r="C827" s="35"/>
      <c r="D827" s="35"/>
      <c r="E827" s="35"/>
      <c r="F827" s="35"/>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4"/>
      <c r="C828" s="35"/>
      <c r="D828" s="35"/>
      <c r="E828" s="35"/>
      <c r="F828" s="35"/>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4"/>
      <c r="C829" s="35"/>
      <c r="D829" s="35"/>
      <c r="E829" s="35"/>
      <c r="F829" s="35"/>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4"/>
      <c r="C830" s="35"/>
      <c r="D830" s="35"/>
      <c r="E830" s="35"/>
      <c r="F830" s="35"/>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4"/>
      <c r="C831" s="35"/>
      <c r="D831" s="35"/>
      <c r="E831" s="35"/>
      <c r="F831" s="35"/>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4"/>
      <c r="C832" s="35"/>
      <c r="D832" s="35"/>
      <c r="E832" s="35"/>
      <c r="F832" s="35"/>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4"/>
      <c r="C833" s="35"/>
      <c r="D833" s="35"/>
      <c r="E833" s="35"/>
      <c r="F833" s="35"/>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4"/>
      <c r="C834" s="35"/>
      <c r="D834" s="35"/>
      <c r="E834" s="35"/>
      <c r="F834" s="35"/>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4"/>
      <c r="C835" s="35"/>
      <c r="D835" s="35"/>
      <c r="E835" s="35"/>
      <c r="F835" s="35"/>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4"/>
      <c r="C836" s="35"/>
      <c r="D836" s="35"/>
      <c r="E836" s="35"/>
      <c r="F836" s="35"/>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4"/>
      <c r="C837" s="35"/>
      <c r="D837" s="35"/>
      <c r="E837" s="35"/>
      <c r="F837" s="35"/>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4"/>
      <c r="C838" s="35"/>
      <c r="D838" s="35"/>
      <c r="E838" s="35"/>
      <c r="F838" s="35"/>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4"/>
      <c r="C839" s="35"/>
      <c r="D839" s="35"/>
      <c r="E839" s="35"/>
      <c r="F839" s="35"/>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4"/>
      <c r="C840" s="35"/>
      <c r="D840" s="35"/>
      <c r="E840" s="35"/>
      <c r="F840" s="35"/>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4"/>
      <c r="C841" s="35"/>
      <c r="D841" s="35"/>
      <c r="E841" s="35"/>
      <c r="F841" s="35"/>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4"/>
      <c r="C842" s="35"/>
      <c r="D842" s="35"/>
      <c r="E842" s="35"/>
      <c r="F842" s="35"/>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4"/>
      <c r="C843" s="35"/>
      <c r="D843" s="35"/>
      <c r="E843" s="35"/>
      <c r="F843" s="35"/>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4"/>
      <c r="C844" s="35"/>
      <c r="D844" s="35"/>
      <c r="E844" s="35"/>
      <c r="F844" s="35"/>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4"/>
      <c r="C845" s="35"/>
      <c r="D845" s="35"/>
      <c r="E845" s="35"/>
      <c r="F845" s="35"/>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4"/>
      <c r="C846" s="35"/>
      <c r="D846" s="35"/>
      <c r="E846" s="35"/>
      <c r="F846" s="35"/>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4"/>
      <c r="C847" s="35"/>
      <c r="D847" s="35"/>
      <c r="E847" s="35"/>
      <c r="F847" s="35"/>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4"/>
      <c r="C848" s="35"/>
      <c r="D848" s="35"/>
      <c r="E848" s="35"/>
      <c r="F848" s="35"/>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4"/>
      <c r="C849" s="35"/>
      <c r="D849" s="35"/>
      <c r="E849" s="35"/>
      <c r="F849" s="35"/>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4"/>
      <c r="C850" s="35"/>
      <c r="D850" s="35"/>
      <c r="E850" s="35"/>
      <c r="F850" s="35"/>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4"/>
      <c r="C851" s="35"/>
      <c r="D851" s="35"/>
      <c r="E851" s="35"/>
      <c r="F851" s="35"/>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4"/>
      <c r="C852" s="35"/>
      <c r="D852" s="35"/>
      <c r="E852" s="35"/>
      <c r="F852" s="35"/>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4"/>
      <c r="C853" s="35"/>
      <c r="D853" s="35"/>
      <c r="E853" s="35"/>
      <c r="F853" s="35"/>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4"/>
      <c r="C854" s="35"/>
      <c r="D854" s="35"/>
      <c r="E854" s="35"/>
      <c r="F854" s="35"/>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4"/>
      <c r="C855" s="35"/>
      <c r="D855" s="35"/>
      <c r="E855" s="35"/>
      <c r="F855" s="35"/>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4"/>
      <c r="C856" s="35"/>
      <c r="D856" s="35"/>
      <c r="E856" s="35"/>
      <c r="F856" s="35"/>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4"/>
      <c r="C857" s="35"/>
      <c r="D857" s="35"/>
      <c r="E857" s="35"/>
      <c r="F857" s="35"/>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4"/>
      <c r="C858" s="35"/>
      <c r="D858" s="35"/>
      <c r="E858" s="35"/>
      <c r="F858" s="35"/>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4"/>
      <c r="C859" s="35"/>
      <c r="D859" s="35"/>
      <c r="E859" s="35"/>
      <c r="F859" s="35"/>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4"/>
      <c r="C860" s="35"/>
      <c r="D860" s="35"/>
      <c r="E860" s="35"/>
      <c r="F860" s="35"/>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4"/>
      <c r="C861" s="35"/>
      <c r="D861" s="35"/>
      <c r="E861" s="35"/>
      <c r="F861" s="35"/>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4"/>
      <c r="C862" s="35"/>
      <c r="D862" s="35"/>
      <c r="E862" s="35"/>
      <c r="F862" s="35"/>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4"/>
      <c r="C863" s="35"/>
      <c r="D863" s="35"/>
      <c r="E863" s="35"/>
      <c r="F863" s="35"/>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4"/>
      <c r="C864" s="35"/>
      <c r="D864" s="35"/>
      <c r="E864" s="35"/>
      <c r="F864" s="35"/>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4"/>
      <c r="C865" s="35"/>
      <c r="D865" s="35"/>
      <c r="E865" s="35"/>
      <c r="F865" s="35"/>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4"/>
      <c r="C866" s="35"/>
      <c r="D866" s="35"/>
      <c r="E866" s="35"/>
      <c r="F866" s="35"/>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4"/>
      <c r="C867" s="35"/>
      <c r="D867" s="35"/>
      <c r="E867" s="35"/>
      <c r="F867" s="35"/>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4"/>
      <c r="C868" s="35"/>
      <c r="D868" s="35"/>
      <c r="E868" s="35"/>
      <c r="F868" s="35"/>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4"/>
      <c r="C869" s="35"/>
      <c r="D869" s="35"/>
      <c r="E869" s="35"/>
      <c r="F869" s="35"/>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4"/>
      <c r="C870" s="35"/>
      <c r="D870" s="35"/>
      <c r="E870" s="35"/>
      <c r="F870" s="35"/>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4"/>
      <c r="C871" s="35"/>
      <c r="D871" s="35"/>
      <c r="E871" s="35"/>
      <c r="F871" s="35"/>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4"/>
      <c r="C872" s="35"/>
      <c r="D872" s="35"/>
      <c r="E872" s="35"/>
      <c r="F872" s="35"/>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4"/>
      <c r="C873" s="35"/>
      <c r="D873" s="35"/>
      <c r="E873" s="35"/>
      <c r="F873" s="35"/>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4"/>
      <c r="C874" s="35"/>
      <c r="D874" s="35"/>
      <c r="E874" s="35"/>
      <c r="F874" s="35"/>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4"/>
      <c r="C875" s="35"/>
      <c r="D875" s="35"/>
      <c r="E875" s="35"/>
      <c r="F875" s="35"/>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4"/>
      <c r="C876" s="35"/>
      <c r="D876" s="35"/>
      <c r="E876" s="35"/>
      <c r="F876" s="35"/>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4"/>
      <c r="C877" s="35"/>
      <c r="D877" s="35"/>
      <c r="E877" s="35"/>
      <c r="F877" s="35"/>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4"/>
      <c r="C878" s="35"/>
      <c r="D878" s="35"/>
      <c r="E878" s="35"/>
      <c r="F878" s="35"/>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4"/>
      <c r="C879" s="35"/>
      <c r="D879" s="35"/>
      <c r="E879" s="35"/>
      <c r="F879" s="35"/>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4"/>
      <c r="C880" s="35"/>
      <c r="D880" s="35"/>
      <c r="E880" s="35"/>
      <c r="F880" s="35"/>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4"/>
      <c r="C881" s="35"/>
      <c r="D881" s="35"/>
      <c r="E881" s="35"/>
      <c r="F881" s="35"/>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4"/>
      <c r="C882" s="35"/>
      <c r="D882" s="35"/>
      <c r="E882" s="35"/>
      <c r="F882" s="35"/>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4"/>
      <c r="C883" s="35"/>
      <c r="D883" s="35"/>
      <c r="E883" s="35"/>
      <c r="F883" s="35"/>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4"/>
      <c r="C884" s="35"/>
      <c r="D884" s="35"/>
      <c r="E884" s="35"/>
      <c r="F884" s="35"/>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4"/>
      <c r="C885" s="35"/>
      <c r="D885" s="35"/>
      <c r="E885" s="35"/>
      <c r="F885" s="35"/>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4"/>
      <c r="C886" s="35"/>
      <c r="D886" s="35"/>
      <c r="E886" s="35"/>
      <c r="F886" s="35"/>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4"/>
      <c r="C887" s="35"/>
      <c r="D887" s="35"/>
      <c r="E887" s="35"/>
      <c r="F887" s="35"/>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4"/>
      <c r="C888" s="35"/>
      <c r="D888" s="35"/>
      <c r="E888" s="35"/>
      <c r="F888" s="35"/>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4"/>
      <c r="C889" s="35"/>
      <c r="D889" s="35"/>
      <c r="E889" s="35"/>
      <c r="F889" s="35"/>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4"/>
      <c r="C890" s="35"/>
      <c r="D890" s="35"/>
      <c r="E890" s="35"/>
      <c r="F890" s="35"/>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4"/>
      <c r="C891" s="35"/>
      <c r="D891" s="35"/>
      <c r="E891" s="35"/>
      <c r="F891" s="35"/>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4"/>
      <c r="C892" s="35"/>
      <c r="D892" s="35"/>
      <c r="E892" s="35"/>
      <c r="F892" s="35"/>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4"/>
      <c r="C893" s="35"/>
      <c r="D893" s="35"/>
      <c r="E893" s="35"/>
      <c r="F893" s="35"/>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4"/>
      <c r="C894" s="35"/>
      <c r="D894" s="35"/>
      <c r="E894" s="35"/>
      <c r="F894" s="35"/>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4"/>
      <c r="C895" s="35"/>
      <c r="D895" s="35"/>
      <c r="E895" s="35"/>
      <c r="F895" s="35"/>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4"/>
      <c r="C896" s="35"/>
      <c r="D896" s="35"/>
      <c r="E896" s="35"/>
      <c r="F896" s="35"/>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4"/>
      <c r="C897" s="35"/>
      <c r="D897" s="35"/>
      <c r="E897" s="35"/>
      <c r="F897" s="35"/>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4"/>
      <c r="C898" s="35"/>
      <c r="D898" s="35"/>
      <c r="E898" s="35"/>
      <c r="F898" s="35"/>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4"/>
      <c r="C899" s="35"/>
      <c r="D899" s="35"/>
      <c r="E899" s="35"/>
      <c r="F899" s="35"/>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4"/>
      <c r="C900" s="35"/>
      <c r="D900" s="35"/>
      <c r="E900" s="35"/>
      <c r="F900" s="35"/>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4"/>
      <c r="C901" s="35"/>
      <c r="D901" s="35"/>
      <c r="E901" s="35"/>
      <c r="F901" s="35"/>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4"/>
      <c r="C902" s="35"/>
      <c r="D902" s="35"/>
      <c r="E902" s="35"/>
      <c r="F902" s="35"/>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4"/>
      <c r="C903" s="35"/>
      <c r="D903" s="35"/>
      <c r="E903" s="35"/>
      <c r="F903" s="35"/>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4"/>
      <c r="C904" s="35"/>
      <c r="D904" s="35"/>
      <c r="E904" s="35"/>
      <c r="F904" s="35"/>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4"/>
      <c r="C905" s="35"/>
      <c r="D905" s="35"/>
      <c r="E905" s="35"/>
      <c r="F905" s="35"/>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4"/>
      <c r="C906" s="35"/>
      <c r="D906" s="35"/>
      <c r="E906" s="35"/>
      <c r="F906" s="35"/>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4"/>
      <c r="C907" s="35"/>
      <c r="D907" s="35"/>
      <c r="E907" s="35"/>
      <c r="F907" s="35"/>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4"/>
      <c r="C908" s="35"/>
      <c r="D908" s="35"/>
      <c r="E908" s="35"/>
      <c r="F908" s="35"/>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4"/>
      <c r="C909" s="35"/>
      <c r="D909" s="35"/>
      <c r="E909" s="35"/>
      <c r="F909" s="35"/>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4"/>
      <c r="C910" s="35"/>
      <c r="D910" s="35"/>
      <c r="E910" s="35"/>
      <c r="F910" s="35"/>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4"/>
      <c r="C911" s="35"/>
      <c r="D911" s="35"/>
      <c r="E911" s="35"/>
      <c r="F911" s="35"/>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4"/>
      <c r="C912" s="35"/>
      <c r="D912" s="35"/>
      <c r="E912" s="35"/>
      <c r="F912" s="35"/>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4"/>
      <c r="C913" s="35"/>
      <c r="D913" s="35"/>
      <c r="E913" s="35"/>
      <c r="F913" s="35"/>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4"/>
      <c r="C914" s="35"/>
      <c r="D914" s="35"/>
      <c r="E914" s="35"/>
      <c r="F914" s="35"/>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4"/>
      <c r="C915" s="35"/>
      <c r="D915" s="35"/>
      <c r="E915" s="35"/>
      <c r="F915" s="35"/>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4"/>
      <c r="C916" s="35"/>
      <c r="D916" s="35"/>
      <c r="E916" s="35"/>
      <c r="F916" s="35"/>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4"/>
      <c r="C917" s="35"/>
      <c r="D917" s="35"/>
      <c r="E917" s="35"/>
      <c r="F917" s="35"/>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4"/>
      <c r="C918" s="35"/>
      <c r="D918" s="35"/>
      <c r="E918" s="35"/>
      <c r="F918" s="35"/>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4"/>
      <c r="C919" s="35"/>
      <c r="D919" s="35"/>
      <c r="E919" s="35"/>
      <c r="F919" s="35"/>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4"/>
      <c r="C920" s="35"/>
      <c r="D920" s="35"/>
      <c r="E920" s="35"/>
      <c r="F920" s="35"/>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4"/>
      <c r="C921" s="35"/>
      <c r="D921" s="35"/>
      <c r="E921" s="35"/>
      <c r="F921" s="35"/>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4"/>
      <c r="C922" s="35"/>
      <c r="D922" s="35"/>
      <c r="E922" s="35"/>
      <c r="F922" s="35"/>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4"/>
      <c r="C923" s="35"/>
      <c r="D923" s="35"/>
      <c r="E923" s="35"/>
      <c r="F923" s="35"/>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4"/>
      <c r="C924" s="35"/>
      <c r="D924" s="35"/>
      <c r="E924" s="35"/>
      <c r="F924" s="35"/>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4"/>
      <c r="C925" s="35"/>
      <c r="D925" s="35"/>
      <c r="E925" s="35"/>
      <c r="F925" s="35"/>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4"/>
      <c r="C926" s="35"/>
      <c r="D926" s="35"/>
      <c r="E926" s="35"/>
      <c r="F926" s="35"/>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4"/>
      <c r="C927" s="35"/>
      <c r="D927" s="35"/>
      <c r="E927" s="35"/>
      <c r="F927" s="35"/>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4"/>
      <c r="C928" s="35"/>
      <c r="D928" s="35"/>
      <c r="E928" s="35"/>
      <c r="F928" s="35"/>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4"/>
      <c r="C929" s="35"/>
      <c r="D929" s="35"/>
      <c r="E929" s="35"/>
      <c r="F929" s="35"/>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4"/>
      <c r="C930" s="35"/>
      <c r="D930" s="35"/>
      <c r="E930" s="35"/>
      <c r="F930" s="35"/>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4"/>
      <c r="C931" s="35"/>
      <c r="D931" s="35"/>
      <c r="E931" s="35"/>
      <c r="F931" s="35"/>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4"/>
      <c r="C932" s="35"/>
      <c r="D932" s="35"/>
      <c r="E932" s="35"/>
      <c r="F932" s="35"/>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4"/>
      <c r="C933" s="35"/>
      <c r="D933" s="35"/>
      <c r="E933" s="35"/>
      <c r="F933" s="35"/>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4"/>
      <c r="C934" s="35"/>
      <c r="D934" s="35"/>
      <c r="E934" s="35"/>
      <c r="F934" s="35"/>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4"/>
      <c r="C935" s="35"/>
      <c r="D935" s="35"/>
      <c r="E935" s="35"/>
      <c r="F935" s="35"/>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4"/>
      <c r="C936" s="35"/>
      <c r="D936" s="35"/>
      <c r="E936" s="35"/>
      <c r="F936" s="35"/>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4"/>
      <c r="C937" s="35"/>
      <c r="D937" s="35"/>
      <c r="E937" s="35"/>
      <c r="F937" s="35"/>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4"/>
      <c r="C938" s="35"/>
      <c r="D938" s="35"/>
      <c r="E938" s="35"/>
      <c r="F938" s="35"/>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4"/>
      <c r="C939" s="35"/>
      <c r="D939" s="35"/>
      <c r="E939" s="35"/>
      <c r="F939" s="35"/>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4"/>
      <c r="C940" s="35"/>
      <c r="D940" s="35"/>
      <c r="E940" s="35"/>
      <c r="F940" s="35"/>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4"/>
      <c r="C941" s="35"/>
      <c r="D941" s="35"/>
      <c r="E941" s="35"/>
      <c r="F941" s="35"/>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4"/>
      <c r="C942" s="35"/>
      <c r="D942" s="35"/>
      <c r="E942" s="35"/>
      <c r="F942" s="35"/>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4"/>
      <c r="C943" s="35"/>
      <c r="D943" s="35"/>
      <c r="E943" s="35"/>
      <c r="F943" s="35"/>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4"/>
      <c r="C944" s="35"/>
      <c r="D944" s="35"/>
      <c r="E944" s="35"/>
      <c r="F944" s="35"/>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4"/>
      <c r="C945" s="35"/>
      <c r="D945" s="35"/>
      <c r="E945" s="35"/>
      <c r="F945" s="35"/>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4"/>
      <c r="C946" s="35"/>
      <c r="D946" s="35"/>
      <c r="E946" s="35"/>
      <c r="F946" s="35"/>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4"/>
      <c r="C947" s="35"/>
      <c r="D947" s="35"/>
      <c r="E947" s="35"/>
      <c r="F947" s="35"/>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4"/>
      <c r="C948" s="35"/>
      <c r="D948" s="35"/>
      <c r="E948" s="35"/>
      <c r="F948" s="35"/>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4"/>
      <c r="C949" s="35"/>
      <c r="D949" s="35"/>
      <c r="E949" s="35"/>
      <c r="F949" s="35"/>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4"/>
      <c r="C950" s="35"/>
      <c r="D950" s="35"/>
      <c r="E950" s="35"/>
      <c r="F950" s="35"/>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4"/>
      <c r="C951" s="35"/>
      <c r="D951" s="35"/>
      <c r="E951" s="35"/>
      <c r="F951" s="35"/>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4"/>
      <c r="C952" s="35"/>
      <c r="D952" s="35"/>
      <c r="E952" s="35"/>
      <c r="F952" s="35"/>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4"/>
      <c r="C953" s="35"/>
      <c r="D953" s="35"/>
      <c r="E953" s="35"/>
      <c r="F953" s="35"/>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4"/>
      <c r="C954" s="35"/>
      <c r="D954" s="35"/>
      <c r="E954" s="35"/>
      <c r="F954" s="35"/>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4"/>
      <c r="C955" s="35"/>
      <c r="D955" s="35"/>
      <c r="E955" s="35"/>
      <c r="F955" s="35"/>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4"/>
      <c r="C956" s="35"/>
      <c r="D956" s="35"/>
      <c r="E956" s="35"/>
      <c r="F956" s="35"/>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4"/>
      <c r="C957" s="35"/>
      <c r="D957" s="35"/>
      <c r="E957" s="35"/>
      <c r="F957" s="35"/>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4"/>
      <c r="C958" s="35"/>
      <c r="D958" s="35"/>
      <c r="E958" s="35"/>
      <c r="F958" s="35"/>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4"/>
      <c r="C959" s="35"/>
      <c r="D959" s="35"/>
      <c r="E959" s="35"/>
      <c r="F959" s="35"/>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4"/>
      <c r="C960" s="35"/>
      <c r="D960" s="35"/>
      <c r="E960" s="35"/>
      <c r="F960" s="35"/>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4"/>
      <c r="C961" s="35"/>
      <c r="D961" s="35"/>
      <c r="E961" s="35"/>
      <c r="F961" s="35"/>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4"/>
      <c r="C962" s="35"/>
      <c r="D962" s="35"/>
      <c r="E962" s="35"/>
      <c r="F962" s="35"/>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4"/>
      <c r="C963" s="35"/>
      <c r="D963" s="35"/>
      <c r="E963" s="35"/>
      <c r="F963" s="35"/>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34"/>
      <c r="C964" s="35"/>
      <c r="D964" s="35"/>
      <c r="E964" s="35"/>
      <c r="F964" s="35"/>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34"/>
      <c r="C965" s="35"/>
      <c r="D965" s="35"/>
      <c r="E965" s="35"/>
      <c r="F965" s="35"/>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34"/>
      <c r="C966" s="35"/>
      <c r="D966" s="35"/>
      <c r="E966" s="35"/>
      <c r="F966" s="35"/>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34"/>
      <c r="C967" s="35"/>
      <c r="D967" s="35"/>
      <c r="E967" s="35"/>
      <c r="F967" s="35"/>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34"/>
      <c r="C968" s="35"/>
      <c r="D968" s="35"/>
      <c r="E968" s="35"/>
      <c r="F968" s="35"/>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34"/>
      <c r="C969" s="35"/>
      <c r="D969" s="35"/>
      <c r="E969" s="35"/>
      <c r="F969" s="35"/>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34"/>
      <c r="C970" s="35"/>
      <c r="D970" s="35"/>
      <c r="E970" s="35"/>
      <c r="F970" s="35"/>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34"/>
      <c r="C971" s="35"/>
      <c r="D971" s="35"/>
      <c r="E971" s="35"/>
      <c r="F971" s="35"/>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34"/>
      <c r="C972" s="35"/>
      <c r="D972" s="35"/>
      <c r="E972" s="35"/>
      <c r="F972" s="35"/>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34"/>
      <c r="C973" s="35"/>
      <c r="D973" s="35"/>
      <c r="E973" s="35"/>
      <c r="F973" s="35"/>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34"/>
      <c r="C974" s="35"/>
      <c r="D974" s="35"/>
      <c r="E974" s="35"/>
      <c r="F974" s="35"/>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34"/>
      <c r="C975" s="35"/>
      <c r="D975" s="35"/>
      <c r="E975" s="35"/>
      <c r="F975" s="35"/>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34"/>
      <c r="C976" s="35"/>
      <c r="D976" s="35"/>
      <c r="E976" s="35"/>
      <c r="F976" s="35"/>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34"/>
      <c r="C977" s="35"/>
      <c r="D977" s="35"/>
      <c r="E977" s="35"/>
      <c r="F977" s="35"/>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34"/>
      <c r="C978" s="35"/>
      <c r="D978" s="35"/>
      <c r="E978" s="35"/>
      <c r="F978" s="35"/>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34"/>
      <c r="C979" s="35"/>
      <c r="D979" s="35"/>
      <c r="E979" s="35"/>
      <c r="F979" s="35"/>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34"/>
      <c r="C980" s="35"/>
      <c r="D980" s="35"/>
      <c r="E980" s="35"/>
      <c r="F980" s="35"/>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34"/>
      <c r="C981" s="35"/>
      <c r="D981" s="35"/>
      <c r="E981" s="35"/>
      <c r="F981" s="35"/>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34"/>
      <c r="C982" s="35"/>
      <c r="D982" s="35"/>
      <c r="E982" s="35"/>
      <c r="F982" s="35"/>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34"/>
      <c r="C983" s="35"/>
      <c r="D983" s="35"/>
      <c r="E983" s="35"/>
      <c r="F983" s="35"/>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34"/>
      <c r="C984" s="35"/>
      <c r="D984" s="35"/>
      <c r="E984" s="35"/>
      <c r="F984" s="35"/>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34"/>
      <c r="C985" s="35"/>
      <c r="D985" s="35"/>
      <c r="E985" s="35"/>
      <c r="F985" s="35"/>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34"/>
      <c r="C986" s="35"/>
      <c r="D986" s="35"/>
      <c r="E986" s="35"/>
      <c r="F986" s="35"/>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34"/>
      <c r="C987" s="35"/>
      <c r="D987" s="35"/>
      <c r="E987" s="35"/>
      <c r="F987" s="35"/>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34"/>
      <c r="C988" s="35"/>
      <c r="D988" s="35"/>
      <c r="E988" s="35"/>
      <c r="F988" s="35"/>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34"/>
      <c r="C989" s="35"/>
      <c r="D989" s="35"/>
      <c r="E989" s="35"/>
      <c r="F989" s="35"/>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34"/>
      <c r="C990" s="35"/>
      <c r="D990" s="35"/>
      <c r="E990" s="35"/>
      <c r="F990" s="35"/>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34"/>
      <c r="C991" s="35"/>
      <c r="D991" s="35"/>
      <c r="E991" s="35"/>
      <c r="F991" s="35"/>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34"/>
      <c r="C992" s="35"/>
      <c r="D992" s="35"/>
      <c r="E992" s="35"/>
      <c r="F992" s="35"/>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34"/>
      <c r="C993" s="35"/>
      <c r="D993" s="35"/>
      <c r="E993" s="35"/>
      <c r="F993" s="35"/>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34"/>
      <c r="C994" s="35"/>
      <c r="D994" s="35"/>
      <c r="E994" s="35"/>
      <c r="F994" s="35"/>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34"/>
      <c r="C995" s="35"/>
      <c r="D995" s="35"/>
      <c r="E995" s="35"/>
      <c r="F995" s="35"/>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34"/>
      <c r="C996" s="35"/>
      <c r="D996" s="35"/>
      <c r="E996" s="35"/>
      <c r="F996" s="35"/>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34"/>
      <c r="C997" s="35"/>
      <c r="D997" s="35"/>
      <c r="E997" s="35"/>
      <c r="F997" s="35"/>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34"/>
      <c r="C998" s="35"/>
      <c r="D998" s="35"/>
      <c r="E998" s="35"/>
      <c r="F998" s="35"/>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34"/>
      <c r="C999" s="35"/>
      <c r="D999" s="35"/>
      <c r="E999" s="35"/>
      <c r="F999" s="35"/>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34"/>
      <c r="C1000" s="35"/>
      <c r="D1000" s="35"/>
      <c r="E1000" s="35"/>
      <c r="F1000" s="35"/>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70" zoomScaleNormal="70" workbookViewId="0">
      <pane ySplit="8" topLeftCell="A11" activePane="bottomLeft" state="frozen"/>
      <selection pane="bottomLeft" activeCell="E13" sqref="E13"/>
    </sheetView>
  </sheetViews>
  <sheetFormatPr defaultColWidth="12.6640625" defaultRowHeight="15" customHeight="1" x14ac:dyDescent="0.2"/>
  <cols>
    <col min="1" max="1" width="11.77734375" customWidth="1"/>
    <col min="2" max="2" width="19.109375" customWidth="1"/>
    <col min="3" max="3" width="25.6640625" customWidth="1"/>
    <col min="4" max="4" width="28.4414062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36</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78</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72">
        <f>COUNTIF(F10:F974,"Pass")</f>
        <v>4</v>
      </c>
      <c r="B6" s="73">
        <f>COUNTIF(F10:F974,"Fail")</f>
        <v>0</v>
      </c>
      <c r="C6" s="73">
        <f>E6-D6-B6-A6</f>
        <v>0</v>
      </c>
      <c r="D6" s="74">
        <f>COUNTIF(F$10:F$974,"N/A")</f>
        <v>0</v>
      </c>
      <c r="E6" s="157">
        <f>COUNTA(A10:A974)</f>
        <v>4</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0"/>
      <c r="G7" s="70"/>
      <c r="H7" s="70"/>
      <c r="I7" s="71"/>
      <c r="J7" s="63"/>
      <c r="K7" s="63"/>
      <c r="L7" s="63"/>
      <c r="M7" s="63"/>
      <c r="N7" s="63"/>
      <c r="O7" s="63"/>
      <c r="P7" s="63"/>
      <c r="Q7" s="63"/>
      <c r="R7" s="63"/>
      <c r="S7" s="63"/>
      <c r="T7" s="63"/>
      <c r="U7" s="63"/>
      <c r="V7" s="63"/>
      <c r="W7" s="63"/>
      <c r="X7" s="63"/>
      <c r="Y7" s="63"/>
      <c r="Z7" s="63"/>
    </row>
    <row r="8" spans="1:26" ht="25.5" customHeight="1" x14ac:dyDescent="0.25">
      <c r="A8" s="76" t="s">
        <v>85</v>
      </c>
      <c r="B8" s="76" t="s">
        <v>86</v>
      </c>
      <c r="C8" s="76" t="s">
        <v>87</v>
      </c>
      <c r="D8" s="76" t="s">
        <v>88</v>
      </c>
      <c r="E8" s="77" t="s">
        <v>89</v>
      </c>
      <c r="F8" s="77" t="s">
        <v>90</v>
      </c>
      <c r="G8" s="77" t="s">
        <v>91</v>
      </c>
      <c r="H8" s="76" t="s">
        <v>92</v>
      </c>
      <c r="I8" s="78"/>
      <c r="J8" s="63"/>
      <c r="K8" s="63"/>
      <c r="L8" s="63"/>
      <c r="M8" s="63"/>
      <c r="N8" s="63"/>
      <c r="O8" s="63"/>
      <c r="P8" s="63"/>
      <c r="Q8" s="63"/>
      <c r="R8" s="63"/>
      <c r="S8" s="63"/>
      <c r="T8" s="63"/>
      <c r="U8" s="63"/>
      <c r="V8" s="63"/>
      <c r="W8" s="63"/>
      <c r="X8" s="63"/>
      <c r="Y8" s="63"/>
      <c r="Z8" s="63"/>
    </row>
    <row r="9" spans="1:26" ht="15.75" customHeight="1" x14ac:dyDescent="0.25">
      <c r="A9" s="79"/>
      <c r="B9" s="79" t="s">
        <v>35</v>
      </c>
      <c r="C9" s="80"/>
      <c r="D9" s="80"/>
      <c r="E9" s="80"/>
      <c r="F9" s="80"/>
      <c r="G9" s="80"/>
      <c r="H9" s="81"/>
      <c r="I9" s="82"/>
      <c r="J9" s="63"/>
      <c r="K9" s="63"/>
      <c r="L9" s="63"/>
      <c r="M9" s="63"/>
      <c r="N9" s="63"/>
      <c r="O9" s="63"/>
      <c r="P9" s="63"/>
      <c r="Q9" s="63"/>
      <c r="R9" s="63"/>
      <c r="S9" s="63"/>
      <c r="T9" s="63"/>
      <c r="U9" s="63"/>
      <c r="V9" s="63"/>
      <c r="W9" s="63"/>
      <c r="X9" s="63"/>
      <c r="Y9" s="63"/>
      <c r="Z9" s="63"/>
    </row>
    <row r="10" spans="1:26" ht="102" customHeight="1" x14ac:dyDescent="0.25">
      <c r="A10" s="83" t="str">
        <f t="shared" ref="A10:A13" si="0">IF(OR(B10&lt;&gt;"",D10&lt;&gt;""),"["&amp;TEXT($B$2,"##")&amp;"-"&amp;TEXT(ROW()-10,"##")&amp;"]","")</f>
        <v>[Login-]</v>
      </c>
      <c r="B10" s="83" t="s">
        <v>36</v>
      </c>
      <c r="C10" s="83" t="s">
        <v>93</v>
      </c>
      <c r="D10" s="83" t="s">
        <v>94</v>
      </c>
      <c r="E10" s="84" t="s">
        <v>95</v>
      </c>
      <c r="F10" s="83" t="s">
        <v>96</v>
      </c>
      <c r="G10" s="85">
        <v>44363</v>
      </c>
      <c r="H10" s="83"/>
      <c r="I10" s="86"/>
      <c r="J10" s="8"/>
      <c r="K10" s="8"/>
      <c r="L10" s="8"/>
      <c r="M10" s="8"/>
      <c r="N10" s="8"/>
      <c r="O10" s="8"/>
      <c r="P10" s="8"/>
      <c r="Q10" s="8"/>
      <c r="R10" s="8"/>
      <c r="S10" s="8"/>
      <c r="T10" s="8"/>
      <c r="U10" s="8"/>
      <c r="V10" s="8"/>
      <c r="W10" s="8"/>
      <c r="X10" s="8"/>
      <c r="Y10" s="8"/>
      <c r="Z10" s="8"/>
    </row>
    <row r="11" spans="1:26" ht="113.25" customHeight="1" x14ac:dyDescent="0.25">
      <c r="A11" s="83" t="str">
        <f t="shared" si="0"/>
        <v>[Login-1]</v>
      </c>
      <c r="B11" s="83" t="s">
        <v>36</v>
      </c>
      <c r="C11" s="83" t="s">
        <v>93</v>
      </c>
      <c r="D11" s="83" t="s">
        <v>97</v>
      </c>
      <c r="E11" s="84" t="s">
        <v>98</v>
      </c>
      <c r="F11" s="83" t="s">
        <v>96</v>
      </c>
      <c r="G11" s="85">
        <v>44363</v>
      </c>
      <c r="H11" s="83"/>
      <c r="I11" s="86"/>
      <c r="J11" s="8"/>
      <c r="K11" s="8"/>
      <c r="L11" s="8"/>
      <c r="M11" s="8"/>
      <c r="N11" s="8"/>
      <c r="O11" s="8"/>
      <c r="P11" s="8"/>
      <c r="Q11" s="8"/>
      <c r="R11" s="8"/>
      <c r="S11" s="8"/>
      <c r="T11" s="8"/>
      <c r="U11" s="8"/>
      <c r="V11" s="8"/>
      <c r="W11" s="8"/>
      <c r="X11" s="8"/>
      <c r="Y11" s="8"/>
      <c r="Z11" s="8"/>
    </row>
    <row r="12" spans="1:26" ht="114" customHeight="1" x14ac:dyDescent="0.25">
      <c r="A12" s="83" t="str">
        <f t="shared" si="0"/>
        <v>[Login-2]</v>
      </c>
      <c r="B12" s="83" t="s">
        <v>36</v>
      </c>
      <c r="C12" s="83" t="s">
        <v>99</v>
      </c>
      <c r="D12" s="87" t="s">
        <v>100</v>
      </c>
      <c r="E12" s="84" t="s">
        <v>200</v>
      </c>
      <c r="F12" s="83" t="s">
        <v>96</v>
      </c>
      <c r="G12" s="85">
        <v>44363</v>
      </c>
      <c r="H12" s="83"/>
      <c r="I12" s="88"/>
      <c r="J12" s="8"/>
      <c r="K12" s="8"/>
      <c r="L12" s="8"/>
      <c r="M12" s="8"/>
      <c r="N12" s="8"/>
      <c r="O12" s="8"/>
      <c r="P12" s="8"/>
      <c r="Q12" s="8"/>
      <c r="R12" s="8"/>
      <c r="S12" s="8"/>
      <c r="T12" s="8"/>
      <c r="U12" s="8"/>
      <c r="V12" s="8"/>
      <c r="W12" s="8"/>
      <c r="X12" s="8"/>
      <c r="Y12" s="8"/>
      <c r="Z12" s="8"/>
    </row>
    <row r="13" spans="1:26" ht="109.5" customHeight="1" x14ac:dyDescent="0.25">
      <c r="A13" s="83" t="str">
        <f t="shared" si="0"/>
        <v>[Login-3]</v>
      </c>
      <c r="B13" s="83" t="s">
        <v>36</v>
      </c>
      <c r="C13" s="83" t="s">
        <v>99</v>
      </c>
      <c r="D13" s="83" t="s">
        <v>97</v>
      </c>
      <c r="E13" s="84" t="s">
        <v>201</v>
      </c>
      <c r="F13" s="83" t="s">
        <v>96</v>
      </c>
      <c r="G13" s="85">
        <v>44363</v>
      </c>
      <c r="H13" s="83"/>
      <c r="I13" s="8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8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8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8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8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mergeCells count="5">
    <mergeCell ref="B2:F2"/>
    <mergeCell ref="B3:F3"/>
    <mergeCell ref="B4:F4"/>
    <mergeCell ref="E5:F5"/>
    <mergeCell ref="E6:F6"/>
  </mergeCells>
  <dataValidations count="1">
    <dataValidation type="list" allowBlank="1" showInputMessage="1" showErrorMessage="1" prompt=" - " sqref="F1 F7:F121" xr:uid="{00000000-0002-0000-02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pane ySplit="8" topLeftCell="A9" activePane="bottomLeft" state="frozen"/>
      <selection pane="bottomLeft" activeCell="E10" sqref="E10"/>
    </sheetView>
  </sheetViews>
  <sheetFormatPr defaultColWidth="12.6640625" defaultRowHeight="15" customHeight="1" x14ac:dyDescent="0.2"/>
  <cols>
    <col min="1" max="1" width="11.44140625" customWidth="1"/>
    <col min="2" max="2" width="19.1093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26</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101</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COUNTIF(F10:F994,"Pass")</f>
        <v>6</v>
      </c>
      <c r="B6" s="73">
        <f>COUNTIF(F10:F994,"Fail")</f>
        <v>0</v>
      </c>
      <c r="C6" s="73">
        <f>E6-D6-B6-A6</f>
        <v>0</v>
      </c>
      <c r="D6" s="74">
        <f>COUNTIF(F$10:F$994,"N/A")</f>
        <v>0</v>
      </c>
      <c r="E6" s="157">
        <f>COUNTA(A10:A994)</f>
        <v>6</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1" t="s">
        <v>89</v>
      </c>
      <c r="F8" s="91" t="s">
        <v>90</v>
      </c>
      <c r="G8" s="91" t="s">
        <v>91</v>
      </c>
      <c r="H8" s="90" t="s">
        <v>92</v>
      </c>
      <c r="I8" s="78"/>
      <c r="J8" s="63"/>
      <c r="K8" s="63"/>
      <c r="L8" s="63"/>
      <c r="M8" s="63"/>
      <c r="N8" s="63"/>
      <c r="O8" s="63"/>
      <c r="P8" s="63"/>
      <c r="Q8" s="63"/>
      <c r="R8" s="63"/>
      <c r="S8" s="63"/>
      <c r="T8" s="63"/>
      <c r="U8" s="63"/>
      <c r="V8" s="63"/>
      <c r="W8" s="63"/>
      <c r="X8" s="63"/>
      <c r="Y8" s="63"/>
      <c r="Z8" s="63"/>
    </row>
    <row r="9" spans="1:26" ht="12.75" customHeight="1" x14ac:dyDescent="0.25">
      <c r="A9" s="92"/>
      <c r="B9" s="92" t="s">
        <v>39</v>
      </c>
      <c r="C9" s="93"/>
      <c r="D9" s="93"/>
      <c r="E9" s="93"/>
      <c r="F9" s="93"/>
      <c r="G9" s="93"/>
      <c r="H9" s="94"/>
      <c r="I9" s="86"/>
      <c r="J9" s="8"/>
      <c r="K9" s="8"/>
      <c r="L9" s="8"/>
      <c r="M9" s="8"/>
      <c r="N9" s="8"/>
      <c r="O9" s="8"/>
      <c r="P9" s="8"/>
      <c r="Q9" s="8"/>
      <c r="R9" s="8"/>
      <c r="S9" s="8"/>
      <c r="T9" s="8"/>
      <c r="U9" s="8"/>
      <c r="V9" s="8"/>
      <c r="W9" s="8"/>
      <c r="X9" s="8"/>
      <c r="Y9" s="8"/>
      <c r="Z9" s="8"/>
    </row>
    <row r="10" spans="1:26" ht="89.25" customHeight="1" x14ac:dyDescent="0.25">
      <c r="A10" s="83" t="str">
        <f>IF(OR(B10&lt;&gt;"",D10&lt;&gt;""),"["&amp;TEXT($B$2,"##")&amp;"-"&amp;TEXT(ROW()-10,"##")&amp;"]","")</f>
        <v>[Main-]</v>
      </c>
      <c r="B10" s="83" t="s">
        <v>102</v>
      </c>
      <c r="C10" s="83" t="s">
        <v>103</v>
      </c>
      <c r="D10" s="84" t="s">
        <v>104</v>
      </c>
      <c r="E10" s="84"/>
      <c r="F10" s="83" t="s">
        <v>76</v>
      </c>
      <c r="G10" s="85">
        <v>44363</v>
      </c>
      <c r="H10" s="83"/>
      <c r="I10" s="86"/>
      <c r="J10" s="8"/>
      <c r="K10" s="8"/>
      <c r="L10" s="8"/>
      <c r="M10" s="8"/>
      <c r="N10" s="8"/>
      <c r="O10" s="8"/>
      <c r="P10" s="8"/>
      <c r="Q10" s="8"/>
      <c r="R10" s="8"/>
      <c r="S10" s="8"/>
      <c r="T10" s="8"/>
      <c r="U10" s="8"/>
      <c r="V10" s="8"/>
      <c r="W10" s="8"/>
      <c r="X10" s="8"/>
      <c r="Y10" s="8"/>
      <c r="Z10" s="8"/>
    </row>
    <row r="11" spans="1:26" ht="12.75" customHeight="1" x14ac:dyDescent="0.25">
      <c r="A11" s="92"/>
      <c r="B11" s="92" t="s">
        <v>39</v>
      </c>
      <c r="C11" s="93"/>
      <c r="D11" s="93"/>
      <c r="E11" s="93"/>
      <c r="F11" s="93"/>
      <c r="G11" s="93"/>
      <c r="H11" s="94"/>
      <c r="I11" s="86"/>
      <c r="J11" s="8"/>
      <c r="K11" s="8"/>
      <c r="L11" s="8"/>
      <c r="M11" s="8"/>
      <c r="N11" s="8"/>
      <c r="O11" s="8"/>
      <c r="P11" s="8"/>
      <c r="Q11" s="8"/>
      <c r="R11" s="8"/>
      <c r="S11" s="8"/>
      <c r="T11" s="8"/>
      <c r="U11" s="8"/>
      <c r="V11" s="8"/>
      <c r="W11" s="8"/>
      <c r="X11" s="8"/>
      <c r="Y11" s="8"/>
      <c r="Z11" s="8"/>
    </row>
    <row r="12" spans="1:26" ht="178.5" customHeight="1" x14ac:dyDescent="0.25">
      <c r="A12" s="83" t="str">
        <f>IF(OR(B12&lt;&gt;"",D12&lt;&gt;""),"["&amp;TEXT($B$2,"##")&amp;"-"&amp;TEXT(ROW()-10,"##")&amp;"]","")</f>
        <v>[Main-2]</v>
      </c>
      <c r="B12" s="83" t="s">
        <v>105</v>
      </c>
      <c r="C12" s="83" t="s">
        <v>106</v>
      </c>
      <c r="D12" s="84" t="s">
        <v>107</v>
      </c>
      <c r="E12" s="84" t="s">
        <v>108</v>
      </c>
      <c r="F12" s="83" t="s">
        <v>96</v>
      </c>
      <c r="G12" s="85">
        <v>44345</v>
      </c>
      <c r="H12" s="95"/>
      <c r="I12" s="86"/>
      <c r="J12" s="8"/>
      <c r="K12" s="8"/>
      <c r="L12" s="8"/>
      <c r="M12" s="8"/>
      <c r="N12" s="8"/>
      <c r="O12" s="8"/>
      <c r="P12" s="8"/>
      <c r="Q12" s="8"/>
      <c r="R12" s="8"/>
      <c r="S12" s="8"/>
      <c r="T12" s="8"/>
      <c r="U12" s="8"/>
      <c r="V12" s="8"/>
      <c r="W12" s="8"/>
      <c r="X12" s="8"/>
      <c r="Y12" s="8"/>
      <c r="Z12" s="8"/>
    </row>
    <row r="13" spans="1:26" ht="12.75" customHeight="1" x14ac:dyDescent="0.25">
      <c r="A13" s="92"/>
      <c r="B13" s="92" t="s">
        <v>109</v>
      </c>
      <c r="C13" s="93"/>
      <c r="D13" s="93"/>
      <c r="E13" s="93"/>
      <c r="F13" s="93"/>
      <c r="G13" s="93"/>
      <c r="H13" s="94"/>
      <c r="I13" s="86"/>
      <c r="J13" s="8"/>
      <c r="K13" s="8"/>
      <c r="L13" s="8"/>
      <c r="M13" s="8"/>
      <c r="N13" s="8"/>
      <c r="O13" s="8"/>
      <c r="P13" s="8"/>
      <c r="Q13" s="8"/>
      <c r="R13" s="8"/>
      <c r="S13" s="8"/>
      <c r="T13" s="8"/>
      <c r="U13" s="8"/>
      <c r="V13" s="8"/>
      <c r="W13" s="8"/>
      <c r="X13" s="8"/>
      <c r="Y13" s="8"/>
      <c r="Z13" s="8"/>
    </row>
    <row r="14" spans="1:26" ht="114.75" customHeight="1" x14ac:dyDescent="0.25">
      <c r="A14" s="83" t="str">
        <f>IF(OR(B14&lt;&gt;"",D14&lt;&gt;""),"["&amp;TEXT($B$2,"##")&amp;"-"&amp;TEXT(ROW()-10,"##")&amp;"]","")</f>
        <v>[Main-4]</v>
      </c>
      <c r="B14" s="83" t="s">
        <v>110</v>
      </c>
      <c r="C14" s="83" t="s">
        <v>111</v>
      </c>
      <c r="D14" s="84" t="s">
        <v>112</v>
      </c>
      <c r="E14" s="84" t="s">
        <v>113</v>
      </c>
      <c r="F14" s="83" t="s">
        <v>96</v>
      </c>
      <c r="G14" s="85">
        <v>44346</v>
      </c>
      <c r="H14" s="95"/>
      <c r="I14" s="86"/>
      <c r="J14" s="8"/>
      <c r="K14" s="8"/>
      <c r="L14" s="8"/>
      <c r="M14" s="8"/>
      <c r="N14" s="8"/>
      <c r="O14" s="8"/>
      <c r="P14" s="8"/>
      <c r="Q14" s="8"/>
      <c r="R14" s="8"/>
      <c r="S14" s="8"/>
      <c r="T14" s="8"/>
      <c r="U14" s="8"/>
      <c r="V14" s="8"/>
      <c r="W14" s="8"/>
      <c r="X14" s="8"/>
      <c r="Y14" s="8"/>
      <c r="Z14" s="8"/>
    </row>
    <row r="15" spans="1:26" ht="12.75" customHeight="1" x14ac:dyDescent="0.25">
      <c r="A15" s="92"/>
      <c r="B15" s="92" t="s">
        <v>40</v>
      </c>
      <c r="C15" s="93"/>
      <c r="D15" s="93"/>
      <c r="E15" s="93"/>
      <c r="F15" s="93"/>
      <c r="G15" s="93"/>
      <c r="H15" s="94"/>
      <c r="I15" s="86"/>
      <c r="J15" s="8"/>
      <c r="K15" s="8"/>
      <c r="L15" s="8"/>
      <c r="M15" s="8"/>
      <c r="N15" s="8"/>
      <c r="O15" s="8"/>
      <c r="P15" s="8"/>
      <c r="Q15" s="8"/>
      <c r="R15" s="8"/>
      <c r="S15" s="8"/>
      <c r="T15" s="8"/>
      <c r="U15" s="8"/>
      <c r="V15" s="8"/>
      <c r="W15" s="8"/>
      <c r="X15" s="8"/>
      <c r="Y15" s="8"/>
      <c r="Z15" s="8"/>
    </row>
    <row r="16" spans="1:26" ht="140.25" customHeight="1" x14ac:dyDescent="0.25">
      <c r="A16" s="83" t="str">
        <f>IF(OR(B16&lt;&gt;"",D16&lt;&gt;""),"["&amp;TEXT($B$2,"##")&amp;"-"&amp;TEXT(ROW()-10,"##")&amp;"]","")</f>
        <v>[Main-6]</v>
      </c>
      <c r="B16" s="83" t="s">
        <v>114</v>
      </c>
      <c r="C16" s="83" t="s">
        <v>115</v>
      </c>
      <c r="D16" s="84" t="s">
        <v>116</v>
      </c>
      <c r="E16" s="84" t="s">
        <v>113</v>
      </c>
      <c r="F16" s="83" t="s">
        <v>96</v>
      </c>
      <c r="G16" s="85">
        <v>44344</v>
      </c>
      <c r="H16" s="95"/>
      <c r="I16" s="88"/>
      <c r="J16" s="8"/>
      <c r="K16" s="8"/>
      <c r="L16" s="8"/>
      <c r="M16" s="8"/>
      <c r="N16" s="8"/>
      <c r="O16" s="8"/>
      <c r="P16" s="8"/>
      <c r="Q16" s="8"/>
      <c r="R16" s="8"/>
      <c r="S16" s="8"/>
      <c r="T16" s="8"/>
      <c r="U16" s="8"/>
      <c r="V16" s="8"/>
      <c r="W16" s="8"/>
      <c r="X16" s="8"/>
      <c r="Y16" s="8"/>
      <c r="Z16" s="8"/>
    </row>
    <row r="17" spans="1:26" ht="12.75" customHeight="1" x14ac:dyDescent="0.25">
      <c r="A17" s="92"/>
      <c r="B17" s="92" t="s">
        <v>41</v>
      </c>
      <c r="C17" s="93"/>
      <c r="D17" s="93"/>
      <c r="E17" s="93"/>
      <c r="F17" s="93"/>
      <c r="G17" s="93"/>
      <c r="H17" s="94"/>
      <c r="I17" s="88"/>
      <c r="J17" s="8"/>
      <c r="K17" s="8"/>
      <c r="L17" s="8"/>
      <c r="M17" s="8"/>
      <c r="N17" s="8"/>
      <c r="O17" s="8"/>
      <c r="P17" s="8"/>
      <c r="Q17" s="8"/>
      <c r="R17" s="8"/>
      <c r="S17" s="8"/>
      <c r="T17" s="8"/>
      <c r="U17" s="8"/>
      <c r="V17" s="8"/>
      <c r="W17" s="8"/>
      <c r="X17" s="8"/>
      <c r="Y17" s="8"/>
      <c r="Z17" s="8"/>
    </row>
    <row r="18" spans="1:26" ht="165.75" customHeight="1" x14ac:dyDescent="0.25">
      <c r="A18" s="83" t="str">
        <f>IF(OR(B18&lt;&gt;"",D18&lt;&gt;""),"["&amp;TEXT($B$2,"##")&amp;"-"&amp;TEXT(ROW()-10,"##")&amp;"]","")</f>
        <v>[Main-8]</v>
      </c>
      <c r="B18" s="83" t="s">
        <v>117</v>
      </c>
      <c r="C18" s="83" t="s">
        <v>118</v>
      </c>
      <c r="D18" s="84" t="s">
        <v>119</v>
      </c>
      <c r="E18" s="84" t="s">
        <v>120</v>
      </c>
      <c r="F18" s="83" t="s">
        <v>96</v>
      </c>
      <c r="G18" s="85">
        <v>44344</v>
      </c>
      <c r="H18" s="95"/>
      <c r="I18" s="88"/>
      <c r="J18" s="8"/>
      <c r="K18" s="8"/>
      <c r="L18" s="8"/>
      <c r="M18" s="8"/>
      <c r="N18" s="8"/>
      <c r="O18" s="8"/>
      <c r="P18" s="8"/>
      <c r="Q18" s="8"/>
      <c r="R18" s="8"/>
      <c r="S18" s="8"/>
      <c r="T18" s="8"/>
      <c r="U18" s="8"/>
      <c r="V18" s="8"/>
      <c r="W18" s="8"/>
      <c r="X18" s="8"/>
      <c r="Y18" s="8"/>
      <c r="Z18" s="8"/>
    </row>
    <row r="19" spans="1:26" ht="12.75" customHeight="1" x14ac:dyDescent="0.25">
      <c r="A19" s="92"/>
      <c r="B19" s="92" t="s">
        <v>42</v>
      </c>
      <c r="C19" s="93"/>
      <c r="D19" s="93"/>
      <c r="E19" s="93"/>
      <c r="F19" s="93"/>
      <c r="G19" s="93"/>
      <c r="H19" s="94"/>
      <c r="I19" s="86"/>
      <c r="J19" s="8"/>
      <c r="K19" s="8"/>
      <c r="L19" s="8"/>
      <c r="M19" s="8"/>
      <c r="N19" s="8"/>
      <c r="O19" s="8"/>
      <c r="P19" s="8"/>
      <c r="Q19" s="8"/>
      <c r="R19" s="8"/>
      <c r="S19" s="8"/>
      <c r="T19" s="8"/>
      <c r="U19" s="8"/>
      <c r="V19" s="8"/>
      <c r="W19" s="8"/>
      <c r="X19" s="8"/>
      <c r="Y19" s="8"/>
      <c r="Z19" s="8"/>
    </row>
    <row r="20" spans="1:26" ht="204" customHeight="1" x14ac:dyDescent="0.25">
      <c r="A20" s="83" t="str">
        <f>IF(OR(B20&lt;&gt;"",D20&lt;&gt;""),"["&amp;TEXT($B$2,"##")&amp;"-"&amp;TEXT(ROW()-10,"##")&amp;"]","")</f>
        <v>[Main-10]</v>
      </c>
      <c r="B20" s="83" t="s">
        <v>121</v>
      </c>
      <c r="C20" s="83" t="s">
        <v>122</v>
      </c>
      <c r="D20" s="84" t="s">
        <v>123</v>
      </c>
      <c r="E20" s="84" t="s">
        <v>113</v>
      </c>
      <c r="F20" s="83" t="s">
        <v>96</v>
      </c>
      <c r="G20" s="85">
        <v>44344</v>
      </c>
      <c r="H20" s="95"/>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10" xr:uid="{00000000-0009-0000-0000-000003000000}"/>
  <mergeCells count="5">
    <mergeCell ref="B2:F2"/>
    <mergeCell ref="B3:F3"/>
    <mergeCell ref="B4:F4"/>
    <mergeCell ref="E5:F5"/>
    <mergeCell ref="E6:F6"/>
  </mergeCells>
  <dataValidations count="1">
    <dataValidation type="list" allowBlank="1" showInputMessage="1" showErrorMessage="1" prompt=" - " sqref="F1 F7:F140" xr:uid="{00000000-0002-0000-03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8" topLeftCell="A17" activePane="bottomLeft" state="frozen"/>
      <selection pane="bottomLeft" activeCell="B4" sqref="B4:F4"/>
    </sheetView>
  </sheetViews>
  <sheetFormatPr defaultColWidth="12.6640625" defaultRowHeight="15" customHeight="1" x14ac:dyDescent="0.2"/>
  <cols>
    <col min="1" max="1" width="11.77734375" customWidth="1"/>
    <col min="2" max="2" width="19.109375" customWidth="1"/>
    <col min="3" max="3" width="25.6640625" customWidth="1"/>
    <col min="4" max="4" width="28.4414062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2.7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44</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124</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72">
        <f>COUNTIF(F9:F968,"Pass")</f>
        <v>10</v>
      </c>
      <c r="B6" s="73">
        <f>COUNTIF(F9:F968,"Fail")</f>
        <v>0</v>
      </c>
      <c r="C6" s="73">
        <f>E6-D6-B6-A6</f>
        <v>0</v>
      </c>
      <c r="D6" s="74">
        <f>COUNTIF(F$9:F$968,"N/A")</f>
        <v>0</v>
      </c>
      <c r="E6" s="157">
        <f>COUNTA(A9:A968)</f>
        <v>10</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0"/>
      <c r="G7" s="70"/>
      <c r="H7" s="70"/>
      <c r="I7" s="71"/>
      <c r="J7" s="63"/>
      <c r="K7" s="63"/>
      <c r="L7" s="63"/>
      <c r="M7" s="63"/>
      <c r="N7" s="63"/>
      <c r="O7" s="63"/>
      <c r="P7" s="63"/>
      <c r="Q7" s="63"/>
      <c r="R7" s="63"/>
      <c r="S7" s="63"/>
      <c r="T7" s="63"/>
      <c r="U7" s="63"/>
      <c r="V7" s="63"/>
      <c r="W7" s="63"/>
      <c r="X7" s="63"/>
      <c r="Y7" s="63"/>
      <c r="Z7" s="63"/>
    </row>
    <row r="8" spans="1:26" ht="25.5" customHeight="1" x14ac:dyDescent="0.25">
      <c r="A8" s="76" t="s">
        <v>85</v>
      </c>
      <c r="B8" s="76" t="s">
        <v>86</v>
      </c>
      <c r="C8" s="76" t="s">
        <v>87</v>
      </c>
      <c r="D8" s="76" t="s">
        <v>88</v>
      </c>
      <c r="E8" s="76" t="s">
        <v>89</v>
      </c>
      <c r="F8" s="76" t="s">
        <v>90</v>
      </c>
      <c r="G8" s="76" t="s">
        <v>91</v>
      </c>
      <c r="H8" s="76" t="s">
        <v>92</v>
      </c>
      <c r="I8" s="78"/>
      <c r="J8" s="63"/>
      <c r="K8" s="63"/>
      <c r="L8" s="63"/>
      <c r="M8" s="63"/>
      <c r="N8" s="63"/>
      <c r="O8" s="63"/>
      <c r="P8" s="63"/>
      <c r="Q8" s="63"/>
      <c r="R8" s="63"/>
      <c r="S8" s="63"/>
      <c r="T8" s="63"/>
      <c r="U8" s="63"/>
      <c r="V8" s="63"/>
      <c r="W8" s="63"/>
      <c r="X8" s="63"/>
      <c r="Y8" s="63"/>
      <c r="Z8" s="63"/>
    </row>
    <row r="9" spans="1:26" ht="15.75" customHeight="1" x14ac:dyDescent="0.25">
      <c r="A9" s="96"/>
      <c r="B9" s="96" t="s">
        <v>47</v>
      </c>
      <c r="C9" s="96"/>
      <c r="D9" s="96"/>
      <c r="E9" s="96"/>
      <c r="F9" s="96"/>
      <c r="G9" s="96"/>
      <c r="H9" s="97"/>
      <c r="I9" s="63"/>
      <c r="J9" s="63"/>
      <c r="K9" s="63"/>
      <c r="L9" s="63"/>
      <c r="M9" s="63"/>
      <c r="N9" s="63"/>
      <c r="O9" s="63"/>
      <c r="P9" s="63"/>
      <c r="Q9" s="63"/>
      <c r="R9" s="63"/>
      <c r="S9" s="63"/>
      <c r="T9" s="63"/>
      <c r="U9" s="63"/>
      <c r="V9" s="63"/>
      <c r="W9" s="63"/>
      <c r="X9" s="63"/>
      <c r="Y9" s="63"/>
      <c r="Z9" s="63"/>
    </row>
    <row r="10" spans="1:26" ht="409.5" customHeight="1" x14ac:dyDescent="0.25">
      <c r="A10" s="83" t="str">
        <f t="shared" ref="A10:A11" si="0">IF(OR(B10&lt;&gt;"",D10&lt;&gt;""),"["&amp;TEXT($B$2,"##")&amp;"-"&amp;TEXT(ROW()-10,"##")&amp;"]","")</f>
        <v>[Register-]</v>
      </c>
      <c r="B10" s="83" t="s">
        <v>125</v>
      </c>
      <c r="C10" s="83" t="s">
        <v>126</v>
      </c>
      <c r="D10" s="84" t="s">
        <v>127</v>
      </c>
      <c r="E10" s="84" t="s">
        <v>128</v>
      </c>
      <c r="F10" s="83" t="s">
        <v>96</v>
      </c>
      <c r="G10" s="85">
        <v>44363</v>
      </c>
      <c r="H10" s="98"/>
      <c r="I10" s="88"/>
      <c r="J10" s="8"/>
      <c r="K10" s="8"/>
      <c r="L10" s="8"/>
      <c r="M10" s="8"/>
      <c r="N10" s="8"/>
      <c r="O10" s="8"/>
      <c r="P10" s="8"/>
      <c r="Q10" s="8"/>
      <c r="R10" s="8"/>
      <c r="S10" s="8"/>
      <c r="T10" s="8"/>
      <c r="U10" s="8"/>
      <c r="V10" s="8"/>
      <c r="W10" s="8"/>
      <c r="X10" s="8"/>
      <c r="Y10" s="8"/>
      <c r="Z10" s="8"/>
    </row>
    <row r="11" spans="1:26" ht="409.5" customHeight="1" x14ac:dyDescent="0.25">
      <c r="A11" s="83" t="str">
        <f t="shared" si="0"/>
        <v>[Register-1]</v>
      </c>
      <c r="B11" s="83" t="s">
        <v>125</v>
      </c>
      <c r="C11" s="83" t="s">
        <v>126</v>
      </c>
      <c r="D11" s="84" t="s">
        <v>129</v>
      </c>
      <c r="E11" s="84" t="s">
        <v>130</v>
      </c>
      <c r="F11" s="83" t="s">
        <v>96</v>
      </c>
      <c r="G11" s="85">
        <v>44363</v>
      </c>
      <c r="H11" s="98"/>
      <c r="I11" s="88"/>
      <c r="J11" s="8"/>
      <c r="K11" s="8"/>
      <c r="L11" s="8"/>
      <c r="M11" s="8"/>
      <c r="N11" s="8"/>
      <c r="O11" s="8"/>
      <c r="P11" s="8"/>
      <c r="Q11" s="8"/>
      <c r="R11" s="8"/>
      <c r="S11" s="8"/>
      <c r="T11" s="8"/>
      <c r="U11" s="8"/>
      <c r="V11" s="8"/>
      <c r="W11" s="8"/>
      <c r="X11" s="8"/>
      <c r="Y11" s="8"/>
      <c r="Z11" s="8"/>
    </row>
    <row r="12" spans="1:26" ht="15.75" customHeight="1" x14ac:dyDescent="0.25">
      <c r="A12" s="96"/>
      <c r="B12" s="96" t="s">
        <v>50</v>
      </c>
      <c r="C12" s="96"/>
      <c r="D12" s="96"/>
      <c r="E12" s="96"/>
      <c r="F12" s="96"/>
      <c r="G12" s="96"/>
      <c r="H12" s="97"/>
      <c r="I12" s="63"/>
      <c r="J12" s="63"/>
      <c r="K12" s="63"/>
      <c r="L12" s="63"/>
      <c r="M12" s="63"/>
      <c r="N12" s="63"/>
      <c r="O12" s="63"/>
      <c r="P12" s="63"/>
      <c r="Q12" s="63"/>
      <c r="R12" s="63"/>
      <c r="S12" s="63"/>
      <c r="T12" s="63"/>
      <c r="U12" s="63"/>
      <c r="V12" s="63"/>
      <c r="W12" s="63"/>
      <c r="X12" s="63"/>
      <c r="Y12" s="63"/>
      <c r="Z12" s="63"/>
    </row>
    <row r="13" spans="1:26" ht="153" customHeight="1" x14ac:dyDescent="0.25">
      <c r="A13" s="83" t="str">
        <f>IF(OR(B13&lt;&gt;"",D13&lt;&gt;""),"["&amp;TEXT($B$2,"##")&amp;"-"&amp;TEXT(ROW()-10,"##")&amp;"]","")</f>
        <v>[Register-3]</v>
      </c>
      <c r="B13" s="83" t="s">
        <v>131</v>
      </c>
      <c r="C13" s="83" t="s">
        <v>132</v>
      </c>
      <c r="D13" s="84" t="s">
        <v>133</v>
      </c>
      <c r="E13" s="84" t="s">
        <v>134</v>
      </c>
      <c r="F13" s="83" t="s">
        <v>96</v>
      </c>
      <c r="G13" s="85">
        <v>44363</v>
      </c>
      <c r="H13" s="98"/>
      <c r="I13" s="88"/>
      <c r="J13" s="8"/>
      <c r="K13" s="8"/>
      <c r="L13" s="8"/>
      <c r="M13" s="8"/>
      <c r="N13" s="8"/>
      <c r="O13" s="8"/>
      <c r="P13" s="8"/>
      <c r="Q13" s="8"/>
      <c r="R13" s="8"/>
      <c r="S13" s="8"/>
      <c r="T13" s="8"/>
      <c r="U13" s="8"/>
      <c r="V13" s="8"/>
      <c r="W13" s="8"/>
      <c r="X13" s="8"/>
      <c r="Y13" s="8"/>
      <c r="Z13" s="8"/>
    </row>
    <row r="14" spans="1:26" ht="15.75" customHeight="1" x14ac:dyDescent="0.25">
      <c r="A14" s="96"/>
      <c r="B14" s="96" t="s">
        <v>43</v>
      </c>
      <c r="C14" s="96"/>
      <c r="D14" s="96"/>
      <c r="E14" s="96"/>
      <c r="F14" s="96"/>
      <c r="G14" s="96"/>
      <c r="H14" s="97"/>
      <c r="I14" s="63"/>
      <c r="J14" s="63"/>
      <c r="K14" s="63"/>
      <c r="L14" s="63"/>
      <c r="M14" s="63"/>
      <c r="N14" s="63"/>
      <c r="O14" s="63"/>
      <c r="P14" s="63"/>
      <c r="Q14" s="63"/>
      <c r="R14" s="63"/>
      <c r="S14" s="63"/>
      <c r="T14" s="63"/>
      <c r="U14" s="63"/>
      <c r="V14" s="63"/>
      <c r="W14" s="63"/>
      <c r="X14" s="63"/>
      <c r="Y14" s="63"/>
      <c r="Z14" s="63"/>
    </row>
    <row r="15" spans="1:26" ht="409.5" customHeight="1" x14ac:dyDescent="0.25">
      <c r="A15" s="83" t="str">
        <f t="shared" ref="A15:A16" si="1">IF(OR(B15&lt;&gt;"",D15&lt;&gt;""),"["&amp;TEXT($B$2,"##")&amp;"-"&amp;TEXT(ROW()-10,"##")&amp;"]","")</f>
        <v>[Register-5]</v>
      </c>
      <c r="B15" s="83" t="s">
        <v>135</v>
      </c>
      <c r="C15" s="83" t="s">
        <v>136</v>
      </c>
      <c r="D15" s="84" t="s">
        <v>137</v>
      </c>
      <c r="E15" s="84" t="s">
        <v>128</v>
      </c>
      <c r="F15" s="83" t="s">
        <v>96</v>
      </c>
      <c r="G15" s="85">
        <v>44363</v>
      </c>
      <c r="H15" s="98"/>
      <c r="I15" s="88"/>
      <c r="J15" s="8"/>
      <c r="K15" s="8"/>
      <c r="L15" s="8"/>
      <c r="M15" s="8"/>
      <c r="N15" s="8"/>
      <c r="O15" s="8"/>
      <c r="P15" s="8"/>
      <c r="Q15" s="8"/>
      <c r="R15" s="8"/>
      <c r="S15" s="8"/>
      <c r="T15" s="8"/>
      <c r="U15" s="8"/>
      <c r="V15" s="8"/>
      <c r="W15" s="8"/>
      <c r="X15" s="8"/>
      <c r="Y15" s="8"/>
      <c r="Z15" s="8"/>
    </row>
    <row r="16" spans="1:26" ht="409.5" customHeight="1" x14ac:dyDescent="0.25">
      <c r="A16" s="83" t="str">
        <f t="shared" si="1"/>
        <v>[Register-6]</v>
      </c>
      <c r="B16" s="83" t="s">
        <v>138</v>
      </c>
      <c r="C16" s="83" t="s">
        <v>136</v>
      </c>
      <c r="D16" s="84" t="s">
        <v>139</v>
      </c>
      <c r="E16" s="84" t="s">
        <v>130</v>
      </c>
      <c r="F16" s="83" t="s">
        <v>96</v>
      </c>
      <c r="G16" s="85">
        <v>44363</v>
      </c>
      <c r="H16" s="98"/>
      <c r="I16" s="88"/>
      <c r="J16" s="8"/>
      <c r="K16" s="8"/>
      <c r="L16" s="8"/>
      <c r="M16" s="8"/>
      <c r="N16" s="8"/>
      <c r="O16" s="8"/>
      <c r="P16" s="8"/>
      <c r="Q16" s="8"/>
      <c r="R16" s="8"/>
      <c r="S16" s="8"/>
      <c r="T16" s="8"/>
      <c r="U16" s="8"/>
      <c r="V16" s="8"/>
      <c r="W16" s="8"/>
      <c r="X16" s="8"/>
      <c r="Y16" s="8"/>
      <c r="Z16" s="8"/>
    </row>
    <row r="17" spans="1:26" ht="15.75" customHeight="1" x14ac:dyDescent="0.25">
      <c r="A17" s="96"/>
      <c r="B17" s="96" t="s">
        <v>53</v>
      </c>
      <c r="C17" s="96"/>
      <c r="D17" s="96"/>
      <c r="E17" s="99"/>
      <c r="F17" s="96"/>
      <c r="G17" s="96"/>
      <c r="H17" s="97"/>
      <c r="I17" s="63"/>
      <c r="J17" s="63"/>
      <c r="K17" s="63"/>
      <c r="L17" s="63"/>
      <c r="M17" s="63"/>
      <c r="N17" s="63"/>
      <c r="O17" s="63"/>
      <c r="P17" s="63"/>
      <c r="Q17" s="63"/>
      <c r="R17" s="63"/>
      <c r="S17" s="63"/>
      <c r="T17" s="63"/>
      <c r="U17" s="63"/>
      <c r="V17" s="63"/>
      <c r="W17" s="63"/>
      <c r="X17" s="63"/>
      <c r="Y17" s="63"/>
      <c r="Z17" s="63"/>
    </row>
    <row r="18" spans="1:26" ht="114.75" customHeight="1" x14ac:dyDescent="0.25">
      <c r="A18" s="100" t="str">
        <f>IF(OR(B18&lt;&gt;"",D18&lt;&gt;""),"["&amp;TEXT($B$2,"##")&amp;"-"&amp;TEXT(ROW()-10,"##")&amp;"]","")</f>
        <v>[Register-8]</v>
      </c>
      <c r="B18" s="100" t="s">
        <v>140</v>
      </c>
      <c r="C18" s="83" t="s">
        <v>141</v>
      </c>
      <c r="D18" s="84" t="s">
        <v>142</v>
      </c>
      <c r="E18" s="84" t="s">
        <v>134</v>
      </c>
      <c r="F18" s="100" t="s">
        <v>96</v>
      </c>
      <c r="G18" s="101">
        <v>44363</v>
      </c>
      <c r="H18" s="102"/>
      <c r="I18" s="103"/>
      <c r="J18" s="53"/>
      <c r="K18" s="53"/>
      <c r="L18" s="53"/>
      <c r="M18" s="53"/>
      <c r="N18" s="53"/>
      <c r="O18" s="53"/>
      <c r="P18" s="53"/>
      <c r="Q18" s="53"/>
      <c r="R18" s="53"/>
      <c r="S18" s="53"/>
      <c r="T18" s="53"/>
      <c r="U18" s="53"/>
      <c r="V18" s="53"/>
      <c r="W18" s="53"/>
      <c r="X18" s="53"/>
      <c r="Y18" s="53"/>
      <c r="Z18" s="53"/>
    </row>
    <row r="19" spans="1:26" ht="15.75" customHeight="1" x14ac:dyDescent="0.25">
      <c r="A19" s="96"/>
      <c r="B19" s="96" t="s">
        <v>56</v>
      </c>
      <c r="C19" s="96"/>
      <c r="D19" s="96"/>
      <c r="E19" s="99"/>
      <c r="F19" s="96"/>
      <c r="G19" s="96"/>
      <c r="H19" s="97"/>
      <c r="I19" s="63"/>
      <c r="J19" s="63"/>
      <c r="K19" s="63"/>
      <c r="L19" s="63"/>
      <c r="M19" s="63"/>
      <c r="N19" s="63"/>
      <c r="O19" s="63"/>
      <c r="P19" s="63"/>
      <c r="Q19" s="63"/>
      <c r="R19" s="63"/>
      <c r="S19" s="63"/>
      <c r="T19" s="63"/>
      <c r="U19" s="63"/>
      <c r="V19" s="63"/>
      <c r="W19" s="63"/>
      <c r="X19" s="63"/>
      <c r="Y19" s="63"/>
      <c r="Z19" s="63"/>
    </row>
    <row r="20" spans="1:26" ht="89.25" customHeight="1" x14ac:dyDescent="0.25">
      <c r="A20" s="83" t="str">
        <f>IF(OR(B20&lt;&gt;"",D20&lt;&gt;""),"["&amp;TEXT($B$2,"##")&amp;"-"&amp;TEXT(ROW()-10,"##")&amp;"]","")</f>
        <v>[Register-10]</v>
      </c>
      <c r="B20" s="83" t="s">
        <v>143</v>
      </c>
      <c r="C20" s="83" t="s">
        <v>144</v>
      </c>
      <c r="D20" s="84" t="s">
        <v>145</v>
      </c>
      <c r="E20" s="84" t="s">
        <v>146</v>
      </c>
      <c r="F20" s="83" t="s">
        <v>96</v>
      </c>
      <c r="G20" s="85">
        <v>44363</v>
      </c>
      <c r="H20" s="98"/>
      <c r="I20" s="88"/>
      <c r="J20" s="8"/>
      <c r="K20" s="8"/>
      <c r="L20" s="8"/>
      <c r="M20" s="8"/>
      <c r="N20" s="8"/>
      <c r="O20" s="8"/>
      <c r="P20" s="8"/>
      <c r="Q20" s="8"/>
      <c r="R20" s="8"/>
      <c r="S20" s="8"/>
      <c r="T20" s="8"/>
      <c r="U20" s="8"/>
      <c r="V20" s="8"/>
      <c r="W20" s="8"/>
      <c r="X20" s="8"/>
      <c r="Y20" s="8"/>
      <c r="Z20" s="8"/>
    </row>
    <row r="21" spans="1:26" ht="15.75" customHeight="1" x14ac:dyDescent="0.25">
      <c r="A21" s="96"/>
      <c r="B21" s="96" t="s">
        <v>59</v>
      </c>
      <c r="C21" s="96"/>
      <c r="D21" s="96"/>
      <c r="E21" s="99"/>
      <c r="F21" s="96"/>
      <c r="G21" s="96"/>
      <c r="H21" s="97"/>
      <c r="I21" s="63"/>
      <c r="J21" s="63"/>
      <c r="K21" s="63"/>
      <c r="L21" s="63"/>
      <c r="M21" s="63"/>
      <c r="N21" s="63"/>
      <c r="O21" s="63"/>
      <c r="P21" s="63"/>
      <c r="Q21" s="63"/>
      <c r="R21" s="63"/>
      <c r="S21" s="63"/>
      <c r="T21" s="63"/>
      <c r="U21" s="63"/>
      <c r="V21" s="63"/>
      <c r="W21" s="63"/>
      <c r="X21" s="63"/>
      <c r="Y21" s="63"/>
      <c r="Z21" s="63"/>
    </row>
    <row r="22" spans="1:26" ht="51" customHeight="1" x14ac:dyDescent="0.25">
      <c r="A22" s="83" t="str">
        <f t="shared" ref="A22:A24" si="2">IF(OR(B22&lt;&gt;"",D22&lt;&gt;""),"["&amp;TEXT($B$2,"##")&amp;"-"&amp;TEXT(ROW()-10,"##")&amp;"]","")</f>
        <v>[Register-12]</v>
      </c>
      <c r="B22" s="83" t="s">
        <v>147</v>
      </c>
      <c r="C22" s="83" t="s">
        <v>148</v>
      </c>
      <c r="D22" s="83" t="s">
        <v>149</v>
      </c>
      <c r="E22" s="83" t="s">
        <v>150</v>
      </c>
      <c r="F22" s="83" t="s">
        <v>96</v>
      </c>
      <c r="G22" s="85">
        <v>44363</v>
      </c>
      <c r="H22" s="98"/>
      <c r="I22" s="88"/>
      <c r="J22" s="8"/>
      <c r="K22" s="8"/>
      <c r="L22" s="8"/>
      <c r="M22" s="8"/>
      <c r="N22" s="8"/>
      <c r="O22" s="8"/>
      <c r="P22" s="8"/>
      <c r="Q22" s="8"/>
      <c r="R22" s="8"/>
      <c r="S22" s="8"/>
      <c r="T22" s="8"/>
      <c r="U22" s="8"/>
      <c r="V22" s="8"/>
      <c r="W22" s="8"/>
      <c r="X22" s="8"/>
      <c r="Y22" s="8"/>
      <c r="Z22" s="8"/>
    </row>
    <row r="23" spans="1:26" ht="38.25" customHeight="1" x14ac:dyDescent="0.25">
      <c r="A23" s="83" t="str">
        <f t="shared" si="2"/>
        <v>[Register-13]</v>
      </c>
      <c r="B23" s="83" t="s">
        <v>147</v>
      </c>
      <c r="C23" s="83" t="s">
        <v>151</v>
      </c>
      <c r="D23" s="83" t="s">
        <v>152</v>
      </c>
      <c r="E23" s="83" t="s">
        <v>153</v>
      </c>
      <c r="F23" s="83" t="s">
        <v>96</v>
      </c>
      <c r="G23" s="85">
        <v>44363</v>
      </c>
      <c r="H23" s="98"/>
      <c r="I23" s="88"/>
      <c r="J23" s="8"/>
      <c r="K23" s="8"/>
      <c r="L23" s="8"/>
      <c r="M23" s="8"/>
      <c r="N23" s="8"/>
      <c r="O23" s="8"/>
      <c r="P23" s="8"/>
      <c r="Q23" s="8"/>
      <c r="R23" s="8"/>
      <c r="S23" s="8"/>
      <c r="T23" s="8"/>
      <c r="U23" s="8"/>
      <c r="V23" s="8"/>
      <c r="W23" s="8"/>
      <c r="X23" s="8"/>
      <c r="Y23" s="8"/>
      <c r="Z23" s="8"/>
    </row>
    <row r="24" spans="1:26" ht="102" customHeight="1" x14ac:dyDescent="0.25">
      <c r="A24" s="83" t="str">
        <f t="shared" si="2"/>
        <v>[Register-14]</v>
      </c>
      <c r="B24" s="83" t="s">
        <v>147</v>
      </c>
      <c r="C24" s="83" t="s">
        <v>154</v>
      </c>
      <c r="D24" s="83" t="s">
        <v>155</v>
      </c>
      <c r="E24" s="104" t="s">
        <v>156</v>
      </c>
      <c r="F24" s="83" t="s">
        <v>96</v>
      </c>
      <c r="G24" s="85">
        <v>44363</v>
      </c>
      <c r="H24" s="9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8" xr:uid="{00000000-0009-0000-0000-000004000000}"/>
  <mergeCells count="5">
    <mergeCell ref="B2:F2"/>
    <mergeCell ref="B3:F3"/>
    <mergeCell ref="B4:F4"/>
    <mergeCell ref="E5:F5"/>
    <mergeCell ref="E6:F6"/>
  </mergeCells>
  <dataValidations count="1">
    <dataValidation type="list" allowBlank="1" showInputMessage="1" showErrorMessage="1" prompt=" - " sqref="F1 F7:F24 E25:E40 F41:F115"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8" topLeftCell="A11" activePane="bottomLeft" state="frozen"/>
      <selection pane="bottomLeft" activeCell="C12" sqref="C12"/>
    </sheetView>
  </sheetViews>
  <sheetFormatPr defaultColWidth="12.6640625" defaultRowHeight="15" customHeight="1" x14ac:dyDescent="0.2"/>
  <cols>
    <col min="1" max="1" width="11.44140625" customWidth="1"/>
    <col min="2" max="2" width="22.886718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2.7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63</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157</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COUNTIF(F9:F975,"Pass")</f>
        <v>5</v>
      </c>
      <c r="B6" s="73">
        <f>COUNTIF(F9:F975,"Fail")</f>
        <v>0</v>
      </c>
      <c r="C6" s="73">
        <f>E6-D6-B6-A6</f>
        <v>0</v>
      </c>
      <c r="D6" s="74">
        <f>COUNTIF(F$9:F$975,"N/A")</f>
        <v>0</v>
      </c>
      <c r="E6" s="157">
        <f>COUNTA(A9:A975)</f>
        <v>5</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0" t="s">
        <v>89</v>
      </c>
      <c r="F8" s="90" t="s">
        <v>90</v>
      </c>
      <c r="G8" s="90" t="s">
        <v>91</v>
      </c>
      <c r="H8" s="90" t="s">
        <v>92</v>
      </c>
      <c r="I8" s="78"/>
      <c r="J8" s="63"/>
      <c r="K8" s="63"/>
      <c r="L8" s="63"/>
      <c r="M8" s="63"/>
      <c r="N8" s="63"/>
      <c r="O8" s="63"/>
      <c r="P8" s="63"/>
      <c r="Q8" s="63"/>
      <c r="R8" s="63"/>
      <c r="S8" s="63"/>
      <c r="T8" s="63"/>
      <c r="U8" s="63"/>
      <c r="V8" s="63"/>
      <c r="W8" s="63"/>
      <c r="X8" s="63"/>
      <c r="Y8" s="63"/>
      <c r="Z8" s="63"/>
    </row>
    <row r="9" spans="1:26" ht="15.75" customHeight="1" x14ac:dyDescent="0.25">
      <c r="A9" s="96"/>
      <c r="B9" s="96" t="s">
        <v>62</v>
      </c>
      <c r="C9" s="96"/>
      <c r="D9" s="96"/>
      <c r="E9" s="96"/>
      <c r="F9" s="96"/>
      <c r="G9" s="96"/>
      <c r="H9" s="97"/>
      <c r="I9" s="63"/>
      <c r="J9" s="63"/>
      <c r="K9" s="63"/>
      <c r="L9" s="63"/>
      <c r="M9" s="63"/>
      <c r="N9" s="63"/>
      <c r="O9" s="63"/>
      <c r="P9" s="63"/>
      <c r="Q9" s="63"/>
      <c r="R9" s="63"/>
      <c r="S9" s="63"/>
      <c r="T9" s="63"/>
      <c r="U9" s="63"/>
      <c r="V9" s="63"/>
      <c r="W9" s="63"/>
      <c r="X9" s="63"/>
      <c r="Y9" s="63"/>
      <c r="Z9" s="63"/>
    </row>
    <row r="10" spans="1:26" ht="140.25" customHeight="1" x14ac:dyDescent="0.25">
      <c r="A10" s="83" t="str">
        <f t="shared" ref="A10:A13" si="0">IF(OR(B10&lt;&gt;"",D10&lt;&gt;""),"["&amp;TEXT($B$2,"##")&amp;"-"&amp;TEXT(ROW()-10,"##")&amp;"]","")</f>
        <v>[Candidate-]</v>
      </c>
      <c r="B10" s="83" t="s">
        <v>158</v>
      </c>
      <c r="C10" s="83" t="s">
        <v>159</v>
      </c>
      <c r="D10" s="84" t="s">
        <v>160</v>
      </c>
      <c r="E10" s="84" t="s">
        <v>161</v>
      </c>
      <c r="F10" s="102" t="s">
        <v>96</v>
      </c>
      <c r="G10" s="102"/>
      <c r="H10" s="102"/>
      <c r="I10" s="103"/>
      <c r="J10" s="53"/>
      <c r="K10" s="53"/>
      <c r="L10" s="53"/>
      <c r="M10" s="53"/>
      <c r="N10" s="53"/>
      <c r="O10" s="53"/>
      <c r="P10" s="53"/>
      <c r="Q10" s="53"/>
      <c r="R10" s="53"/>
      <c r="S10" s="53"/>
      <c r="T10" s="53"/>
      <c r="U10" s="53"/>
      <c r="V10" s="53"/>
      <c r="W10" s="53"/>
      <c r="X10" s="53"/>
      <c r="Y10" s="53"/>
      <c r="Z10" s="53"/>
    </row>
    <row r="11" spans="1:26" ht="140.25" customHeight="1" x14ac:dyDescent="0.25">
      <c r="A11" s="83" t="str">
        <f t="shared" si="0"/>
        <v>[Candidate-1]</v>
      </c>
      <c r="B11" s="83" t="s">
        <v>158</v>
      </c>
      <c r="C11" s="83" t="s">
        <v>159</v>
      </c>
      <c r="D11" s="84" t="s">
        <v>162</v>
      </c>
      <c r="E11" s="84" t="s">
        <v>161</v>
      </c>
      <c r="F11" s="102" t="s">
        <v>96</v>
      </c>
      <c r="G11" s="102"/>
      <c r="H11" s="102"/>
      <c r="I11" s="103"/>
      <c r="J11" s="53"/>
      <c r="K11" s="53"/>
      <c r="L11" s="53"/>
      <c r="M11" s="53"/>
      <c r="N11" s="53"/>
      <c r="O11" s="53"/>
      <c r="P11" s="53"/>
      <c r="Q11" s="53"/>
      <c r="R11" s="53"/>
      <c r="S11" s="53"/>
      <c r="T11" s="53"/>
      <c r="U11" s="53"/>
      <c r="V11" s="53"/>
      <c r="W11" s="53"/>
      <c r="X11" s="53"/>
      <c r="Y11" s="53"/>
      <c r="Z11" s="53"/>
    </row>
    <row r="12" spans="1:26" ht="140.25" customHeight="1" x14ac:dyDescent="0.25">
      <c r="A12" s="83" t="str">
        <f t="shared" si="0"/>
        <v>[Candidate-2]</v>
      </c>
      <c r="B12" s="83" t="s">
        <v>158</v>
      </c>
      <c r="C12" s="83" t="s">
        <v>163</v>
      </c>
      <c r="D12" s="84" t="s">
        <v>164</v>
      </c>
      <c r="E12" s="84" t="s">
        <v>165</v>
      </c>
      <c r="F12" s="102" t="s">
        <v>96</v>
      </c>
      <c r="G12" s="102"/>
      <c r="H12" s="102"/>
      <c r="I12" s="103"/>
      <c r="J12" s="53"/>
      <c r="K12" s="53"/>
      <c r="L12" s="53"/>
      <c r="M12" s="53"/>
      <c r="N12" s="53"/>
      <c r="O12" s="53"/>
      <c r="P12" s="53"/>
      <c r="Q12" s="53"/>
      <c r="R12" s="53"/>
      <c r="S12" s="53"/>
      <c r="T12" s="53"/>
      <c r="U12" s="53"/>
      <c r="V12" s="53"/>
      <c r="W12" s="53"/>
      <c r="X12" s="53"/>
      <c r="Y12" s="53"/>
      <c r="Z12" s="53"/>
    </row>
    <row r="13" spans="1:26" ht="140.25" customHeight="1" x14ac:dyDescent="0.25">
      <c r="A13" s="83" t="str">
        <f t="shared" si="0"/>
        <v>[Candidate-3]</v>
      </c>
      <c r="B13" s="83" t="s">
        <v>158</v>
      </c>
      <c r="C13" s="83" t="s">
        <v>163</v>
      </c>
      <c r="D13" s="84" t="s">
        <v>166</v>
      </c>
      <c r="E13" s="84" t="s">
        <v>165</v>
      </c>
      <c r="F13" s="102" t="s">
        <v>96</v>
      </c>
      <c r="G13" s="102"/>
      <c r="H13" s="102"/>
      <c r="I13" s="103"/>
      <c r="J13" s="53"/>
      <c r="K13" s="53"/>
      <c r="L13" s="53"/>
      <c r="M13" s="53"/>
      <c r="N13" s="53"/>
      <c r="O13" s="53"/>
      <c r="P13" s="53"/>
      <c r="Q13" s="53"/>
      <c r="R13" s="53"/>
      <c r="S13" s="53"/>
      <c r="T13" s="53"/>
      <c r="U13" s="53"/>
      <c r="V13" s="53"/>
      <c r="W13" s="53"/>
      <c r="X13" s="53"/>
      <c r="Y13" s="53"/>
      <c r="Z13" s="53"/>
    </row>
    <row r="14" spans="1:26" ht="15.75" customHeight="1" x14ac:dyDescent="0.25">
      <c r="A14" s="96"/>
      <c r="B14" s="96" t="s">
        <v>56</v>
      </c>
      <c r="C14" s="96"/>
      <c r="D14" s="96"/>
      <c r="E14" s="96"/>
      <c r="F14" s="96"/>
      <c r="G14" s="96"/>
      <c r="H14" s="97"/>
      <c r="I14" s="63"/>
      <c r="J14" s="63"/>
      <c r="K14" s="63"/>
      <c r="L14" s="63"/>
      <c r="M14" s="63"/>
      <c r="N14" s="63"/>
      <c r="O14" s="63"/>
      <c r="P14" s="63"/>
      <c r="Q14" s="63"/>
      <c r="R14" s="63"/>
      <c r="S14" s="63"/>
      <c r="T14" s="63"/>
      <c r="U14" s="63"/>
      <c r="V14" s="63"/>
      <c r="W14" s="63"/>
      <c r="X14" s="63"/>
      <c r="Y14" s="63"/>
      <c r="Z14" s="63"/>
    </row>
    <row r="15" spans="1:26" ht="89.25" customHeight="1" x14ac:dyDescent="0.25">
      <c r="A15" s="83" t="str">
        <f>IF(OR(B15&lt;&gt;"",D15&lt;&gt;""),"["&amp;TEXT($B$2,"##")&amp;"-"&amp;TEXT(ROW()-10,"##")&amp;"]","")</f>
        <v>[Candidate-5]</v>
      </c>
      <c r="B15" s="83" t="s">
        <v>143</v>
      </c>
      <c r="C15" s="83" t="s">
        <v>144</v>
      </c>
      <c r="D15" s="84" t="s">
        <v>145</v>
      </c>
      <c r="E15" s="84" t="s">
        <v>146</v>
      </c>
      <c r="F15" s="83" t="s">
        <v>96</v>
      </c>
      <c r="G15" s="85">
        <v>44363</v>
      </c>
      <c r="H15" s="98"/>
      <c r="I15" s="8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8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8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8" xr:uid="{00000000-0009-0000-0000-000005000000}"/>
  <mergeCells count="5">
    <mergeCell ref="B2:F2"/>
    <mergeCell ref="B3:F3"/>
    <mergeCell ref="B4:F4"/>
    <mergeCell ref="E5:F5"/>
    <mergeCell ref="E6:F6"/>
  </mergeCells>
  <dataValidations count="1">
    <dataValidation type="list" allowBlank="1" showInputMessage="1" showErrorMessage="1" prompt=" - " sqref="F1 F7:F13 F15:F121"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8" topLeftCell="A9" activePane="bottomLeft" state="frozen"/>
      <selection pane="bottomLeft" activeCell="B4" sqref="B4:F4"/>
    </sheetView>
  </sheetViews>
  <sheetFormatPr defaultColWidth="12.6640625" defaultRowHeight="15" customHeight="1" x14ac:dyDescent="0.2"/>
  <cols>
    <col min="1" max="1" width="11.44140625" customWidth="1"/>
    <col min="2" max="2" width="19.109375" customWidth="1"/>
    <col min="3" max="3" width="25.6640625" customWidth="1"/>
    <col min="4" max="4" width="30.109375" customWidth="1"/>
    <col min="5" max="5" width="16.88671875" customWidth="1"/>
    <col min="6" max="6" width="7.10937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58"/>
      <c r="B1" s="59"/>
      <c r="C1" s="59"/>
      <c r="D1" s="59"/>
      <c r="E1" s="59"/>
      <c r="F1" s="60"/>
      <c r="G1" s="61"/>
      <c r="H1" s="39"/>
      <c r="I1" s="62"/>
      <c r="J1" s="63"/>
      <c r="K1" s="63"/>
      <c r="L1" s="63"/>
      <c r="M1" s="63"/>
      <c r="N1" s="63"/>
      <c r="O1" s="63"/>
      <c r="P1" s="63"/>
      <c r="Q1" s="63"/>
      <c r="R1" s="63"/>
      <c r="S1" s="63"/>
      <c r="T1" s="63"/>
      <c r="U1" s="63"/>
      <c r="V1" s="63"/>
      <c r="W1" s="63"/>
      <c r="X1" s="63"/>
      <c r="Y1" s="63"/>
      <c r="Z1" s="63"/>
    </row>
    <row r="2" spans="1:26" ht="15" customHeight="1" x14ac:dyDescent="0.25">
      <c r="A2" s="64" t="s">
        <v>75</v>
      </c>
      <c r="B2" s="151" t="s">
        <v>67</v>
      </c>
      <c r="C2" s="135"/>
      <c r="D2" s="135"/>
      <c r="E2" s="135"/>
      <c r="F2" s="152"/>
      <c r="G2" s="39"/>
      <c r="H2" s="39"/>
      <c r="I2" s="62"/>
      <c r="J2" s="63" t="s">
        <v>76</v>
      </c>
      <c r="K2" s="63"/>
      <c r="L2" s="63"/>
      <c r="M2" s="63"/>
      <c r="N2" s="63"/>
      <c r="O2" s="63"/>
      <c r="P2" s="63"/>
      <c r="Q2" s="63"/>
      <c r="R2" s="63"/>
      <c r="S2" s="63"/>
      <c r="T2" s="63"/>
      <c r="U2" s="63"/>
      <c r="V2" s="63"/>
      <c r="W2" s="63"/>
      <c r="X2" s="63"/>
      <c r="Y2" s="63"/>
      <c r="Z2" s="63"/>
    </row>
    <row r="3" spans="1:26" ht="25.5" customHeight="1" x14ac:dyDescent="0.25">
      <c r="A3" s="65" t="s">
        <v>77</v>
      </c>
      <c r="B3" s="151" t="s">
        <v>167</v>
      </c>
      <c r="C3" s="135"/>
      <c r="D3" s="135"/>
      <c r="E3" s="135"/>
      <c r="F3" s="152"/>
      <c r="G3" s="39"/>
      <c r="H3" s="39"/>
      <c r="I3" s="62"/>
      <c r="J3" s="63" t="s">
        <v>79</v>
      </c>
      <c r="K3" s="63"/>
      <c r="L3" s="63"/>
      <c r="M3" s="63"/>
      <c r="N3" s="63"/>
      <c r="O3" s="63"/>
      <c r="P3" s="63"/>
      <c r="Q3" s="63"/>
      <c r="R3" s="63"/>
      <c r="S3" s="63"/>
      <c r="T3" s="63"/>
      <c r="U3" s="63"/>
      <c r="V3" s="63"/>
      <c r="W3" s="63"/>
      <c r="X3" s="63"/>
      <c r="Y3" s="63"/>
      <c r="Z3" s="63"/>
    </row>
    <row r="4" spans="1:26" ht="18" customHeight="1" x14ac:dyDescent="0.25">
      <c r="A4" s="64" t="s">
        <v>80</v>
      </c>
      <c r="B4" s="153" t="s">
        <v>198</v>
      </c>
      <c r="C4" s="154"/>
      <c r="D4" s="154"/>
      <c r="E4" s="154"/>
      <c r="F4" s="155"/>
      <c r="G4" s="39"/>
      <c r="H4" s="39"/>
      <c r="I4" s="62"/>
      <c r="J4" s="66"/>
      <c r="K4" s="63"/>
      <c r="L4" s="63"/>
      <c r="M4" s="63"/>
      <c r="N4" s="63"/>
      <c r="O4" s="63"/>
      <c r="P4" s="63"/>
      <c r="Q4" s="63"/>
      <c r="R4" s="63"/>
      <c r="S4" s="63"/>
      <c r="T4" s="63"/>
      <c r="U4" s="63"/>
      <c r="V4" s="63"/>
      <c r="W4" s="63"/>
      <c r="X4" s="63"/>
      <c r="Y4" s="63"/>
      <c r="Z4" s="63"/>
    </row>
    <row r="5" spans="1:26" ht="19.5" customHeight="1" x14ac:dyDescent="0.25">
      <c r="A5" s="67" t="s">
        <v>76</v>
      </c>
      <c r="B5" s="68" t="s">
        <v>79</v>
      </c>
      <c r="C5" s="68" t="s">
        <v>81</v>
      </c>
      <c r="D5" s="69" t="s">
        <v>82</v>
      </c>
      <c r="E5" s="156" t="s">
        <v>83</v>
      </c>
      <c r="F5" s="152"/>
      <c r="G5" s="70"/>
      <c r="H5" s="70"/>
      <c r="I5" s="71"/>
      <c r="J5" s="63" t="s">
        <v>84</v>
      </c>
      <c r="K5" s="63"/>
      <c r="L5" s="63"/>
      <c r="M5" s="63"/>
      <c r="N5" s="63"/>
      <c r="O5" s="63"/>
      <c r="P5" s="63"/>
      <c r="Q5" s="63"/>
      <c r="R5" s="63"/>
      <c r="S5" s="63"/>
      <c r="T5" s="63"/>
      <c r="U5" s="63"/>
      <c r="V5" s="63"/>
      <c r="W5" s="63"/>
      <c r="X5" s="63"/>
      <c r="Y5" s="63"/>
      <c r="Z5" s="63"/>
    </row>
    <row r="6" spans="1:26" ht="15" customHeight="1" x14ac:dyDescent="0.25">
      <c r="A6" s="89">
        <f>COUNTIF(F9:F996,"Pass")</f>
        <v>8</v>
      </c>
      <c r="B6" s="73">
        <f>COUNTIF(F9:F996,"Fail")</f>
        <v>0</v>
      </c>
      <c r="C6" s="73">
        <f>E6-D6-B6-A6</f>
        <v>0</v>
      </c>
      <c r="D6" s="74">
        <f>COUNTIF(F$9:F$996,"N/A")</f>
        <v>0</v>
      </c>
      <c r="E6" s="157">
        <f>COUNTA(A9:A996)</f>
        <v>8</v>
      </c>
      <c r="F6" s="158"/>
      <c r="G6" s="70"/>
      <c r="H6" s="70"/>
      <c r="I6" s="71"/>
      <c r="J6" s="63" t="s">
        <v>82</v>
      </c>
      <c r="K6" s="63"/>
      <c r="L6" s="63"/>
      <c r="M6" s="63"/>
      <c r="N6" s="63"/>
      <c r="O6" s="63"/>
      <c r="P6" s="63"/>
      <c r="Q6" s="63"/>
      <c r="R6" s="63"/>
      <c r="S6" s="63"/>
      <c r="T6" s="63"/>
      <c r="U6" s="63"/>
      <c r="V6" s="63"/>
      <c r="W6" s="63"/>
      <c r="X6" s="63"/>
      <c r="Y6" s="63"/>
      <c r="Z6" s="63"/>
    </row>
    <row r="7" spans="1:26" ht="15" customHeight="1" x14ac:dyDescent="0.25">
      <c r="A7" s="63"/>
      <c r="B7" s="63"/>
      <c r="C7" s="63"/>
      <c r="D7" s="75"/>
      <c r="E7" s="75"/>
      <c r="F7" s="75"/>
      <c r="G7" s="75"/>
      <c r="H7" s="75"/>
      <c r="I7" s="71"/>
      <c r="J7" s="63"/>
      <c r="K7" s="63"/>
      <c r="L7" s="63"/>
      <c r="M7" s="63"/>
      <c r="N7" s="63"/>
      <c r="O7" s="63"/>
      <c r="P7" s="63"/>
      <c r="Q7" s="63"/>
      <c r="R7" s="63"/>
      <c r="S7" s="63"/>
      <c r="T7" s="63"/>
      <c r="U7" s="63"/>
      <c r="V7" s="63"/>
      <c r="W7" s="63"/>
      <c r="X7" s="63"/>
      <c r="Y7" s="63"/>
      <c r="Z7" s="63"/>
    </row>
    <row r="8" spans="1:26" ht="25.5" customHeight="1" x14ac:dyDescent="0.25">
      <c r="A8" s="90" t="s">
        <v>85</v>
      </c>
      <c r="B8" s="90" t="s">
        <v>86</v>
      </c>
      <c r="C8" s="90" t="s">
        <v>87</v>
      </c>
      <c r="D8" s="90" t="s">
        <v>88</v>
      </c>
      <c r="E8" s="91" t="s">
        <v>89</v>
      </c>
      <c r="F8" s="91" t="s">
        <v>90</v>
      </c>
      <c r="G8" s="91" t="s">
        <v>91</v>
      </c>
      <c r="H8" s="90" t="s">
        <v>92</v>
      </c>
      <c r="I8" s="78"/>
      <c r="J8" s="63"/>
      <c r="K8" s="63"/>
      <c r="L8" s="63"/>
      <c r="M8" s="63"/>
      <c r="N8" s="63"/>
      <c r="O8" s="63"/>
      <c r="P8" s="63"/>
      <c r="Q8" s="63"/>
      <c r="R8" s="63"/>
      <c r="S8" s="63"/>
      <c r="T8" s="63"/>
      <c r="U8" s="63"/>
      <c r="V8" s="63"/>
      <c r="W8" s="63"/>
      <c r="X8" s="63"/>
      <c r="Y8" s="63"/>
      <c r="Z8" s="63"/>
    </row>
    <row r="9" spans="1:26" ht="15.75" customHeight="1" x14ac:dyDescent="0.25">
      <c r="A9" s="92"/>
      <c r="B9" s="92" t="s">
        <v>66</v>
      </c>
      <c r="C9" s="93"/>
      <c r="D9" s="93"/>
      <c r="E9" s="93"/>
      <c r="F9" s="93"/>
      <c r="G9" s="93"/>
      <c r="H9" s="94"/>
      <c r="I9" s="82"/>
      <c r="J9" s="63"/>
      <c r="K9" s="63"/>
      <c r="L9" s="63"/>
      <c r="M9" s="63"/>
      <c r="N9" s="63"/>
      <c r="O9" s="63"/>
      <c r="P9" s="63"/>
      <c r="Q9" s="63"/>
      <c r="R9" s="63"/>
      <c r="S9" s="63"/>
      <c r="T9" s="63"/>
      <c r="U9" s="63"/>
      <c r="V9" s="63"/>
      <c r="W9" s="63"/>
      <c r="X9" s="63"/>
      <c r="Y9" s="63"/>
      <c r="Z9" s="63"/>
    </row>
    <row r="10" spans="1:26" ht="178.5" customHeight="1" x14ac:dyDescent="0.25">
      <c r="A10" s="83" t="str">
        <f t="shared" ref="A10:A11" si="0">IF(OR(B10&lt;&gt;"",D10&lt;&gt;""),"["&amp;TEXT($B$2,"##")&amp;"-"&amp;TEXT(ROW()-10,"##")&amp;"]","")</f>
        <v>[Score-]</v>
      </c>
      <c r="B10" s="83" t="s">
        <v>168</v>
      </c>
      <c r="C10" s="83" t="s">
        <v>169</v>
      </c>
      <c r="D10" s="84" t="s">
        <v>170</v>
      </c>
      <c r="E10" s="83" t="s">
        <v>171</v>
      </c>
      <c r="F10" s="83" t="s">
        <v>96</v>
      </c>
      <c r="G10" s="85">
        <v>44344</v>
      </c>
      <c r="H10" s="95"/>
      <c r="I10" s="86"/>
      <c r="J10" s="8"/>
      <c r="K10" s="8"/>
      <c r="L10" s="8"/>
      <c r="M10" s="8"/>
      <c r="N10" s="8"/>
      <c r="O10" s="8"/>
      <c r="P10" s="8"/>
      <c r="Q10" s="8"/>
      <c r="R10" s="8"/>
      <c r="S10" s="8"/>
      <c r="T10" s="8"/>
      <c r="U10" s="8"/>
      <c r="V10" s="8"/>
      <c r="W10" s="8"/>
      <c r="X10" s="8"/>
      <c r="Y10" s="8"/>
      <c r="Z10" s="8"/>
    </row>
    <row r="11" spans="1:26" ht="178.5" customHeight="1" x14ac:dyDescent="0.25">
      <c r="A11" s="83" t="str">
        <f t="shared" si="0"/>
        <v>[Score-1]</v>
      </c>
      <c r="B11" s="83" t="s">
        <v>168</v>
      </c>
      <c r="C11" s="83" t="s">
        <v>169</v>
      </c>
      <c r="D11" s="84" t="s">
        <v>172</v>
      </c>
      <c r="E11" s="83" t="s">
        <v>173</v>
      </c>
      <c r="F11" s="83" t="s">
        <v>96</v>
      </c>
      <c r="G11" s="85">
        <v>44344</v>
      </c>
      <c r="H11" s="95"/>
      <c r="I11" s="86"/>
      <c r="J11" s="8"/>
      <c r="K11" s="8"/>
      <c r="L11" s="8"/>
      <c r="M11" s="8"/>
      <c r="N11" s="8"/>
      <c r="O11" s="8"/>
      <c r="P11" s="8"/>
      <c r="Q11" s="8"/>
      <c r="R11" s="8"/>
      <c r="S11" s="8"/>
      <c r="T11" s="8"/>
      <c r="U11" s="8"/>
      <c r="V11" s="8"/>
      <c r="W11" s="8"/>
      <c r="X11" s="8"/>
      <c r="Y11" s="8"/>
      <c r="Z11" s="8"/>
    </row>
    <row r="12" spans="1:26" ht="15.75" customHeight="1" x14ac:dyDescent="0.25">
      <c r="A12" s="105"/>
      <c r="B12" s="92" t="s">
        <v>70</v>
      </c>
      <c r="C12" s="93"/>
      <c r="D12" s="93"/>
      <c r="E12" s="93"/>
      <c r="F12" s="93"/>
      <c r="G12" s="93"/>
      <c r="H12" s="94"/>
      <c r="I12" s="82"/>
      <c r="J12" s="63"/>
      <c r="K12" s="63"/>
      <c r="L12" s="63"/>
      <c r="M12" s="63"/>
      <c r="N12" s="63"/>
      <c r="O12" s="63"/>
      <c r="P12" s="63"/>
      <c r="Q12" s="63"/>
      <c r="R12" s="63"/>
      <c r="S12" s="63"/>
      <c r="T12" s="63"/>
      <c r="U12" s="63"/>
      <c r="V12" s="63"/>
      <c r="W12" s="63"/>
      <c r="X12" s="63"/>
      <c r="Y12" s="63"/>
      <c r="Z12" s="63"/>
    </row>
    <row r="13" spans="1:26" ht="204" customHeight="1" x14ac:dyDescent="0.25">
      <c r="A13" s="83" t="str">
        <f t="shared" ref="A13:A16" si="1">IF(OR(B13&lt;&gt;"",D13&lt;&gt;""),"["&amp;TEXT($B$2,"##")&amp;"-"&amp;TEXT(ROW()-10,"##")&amp;"]","")</f>
        <v>[Score-3]</v>
      </c>
      <c r="B13" s="83" t="s">
        <v>174</v>
      </c>
      <c r="C13" s="83" t="s">
        <v>175</v>
      </c>
      <c r="D13" s="84" t="s">
        <v>176</v>
      </c>
      <c r="E13" s="83" t="s">
        <v>177</v>
      </c>
      <c r="F13" s="83" t="s">
        <v>96</v>
      </c>
      <c r="G13" s="85">
        <v>44344</v>
      </c>
      <c r="H13" s="95"/>
      <c r="I13" s="86"/>
      <c r="J13" s="8"/>
      <c r="K13" s="8"/>
      <c r="L13" s="8"/>
      <c r="M13" s="8"/>
      <c r="N13" s="8"/>
      <c r="O13" s="8"/>
      <c r="P13" s="8"/>
      <c r="Q13" s="8"/>
      <c r="R13" s="8"/>
      <c r="S13" s="8"/>
      <c r="T13" s="8"/>
      <c r="U13" s="8"/>
      <c r="V13" s="8"/>
      <c r="W13" s="8"/>
      <c r="X13" s="8"/>
      <c r="Y13" s="8"/>
      <c r="Z13" s="8"/>
    </row>
    <row r="14" spans="1:26" ht="204" customHeight="1" x14ac:dyDescent="0.25">
      <c r="A14" s="83" t="str">
        <f t="shared" si="1"/>
        <v>[Score-4]</v>
      </c>
      <c r="B14" s="83" t="s">
        <v>174</v>
      </c>
      <c r="C14" s="83" t="s">
        <v>175</v>
      </c>
      <c r="D14" s="84" t="s">
        <v>178</v>
      </c>
      <c r="E14" s="83" t="s">
        <v>179</v>
      </c>
      <c r="F14" s="83" t="s">
        <v>96</v>
      </c>
      <c r="G14" s="85"/>
      <c r="H14" s="95"/>
      <c r="I14" s="86"/>
      <c r="J14" s="8"/>
      <c r="K14" s="8"/>
      <c r="L14" s="8"/>
      <c r="M14" s="8"/>
      <c r="N14" s="8"/>
      <c r="O14" s="8"/>
      <c r="P14" s="8"/>
      <c r="Q14" s="8"/>
      <c r="R14" s="8"/>
      <c r="S14" s="8"/>
      <c r="T14" s="8"/>
      <c r="U14" s="8"/>
      <c r="V14" s="8"/>
      <c r="W14" s="8"/>
      <c r="X14" s="8"/>
      <c r="Y14" s="8"/>
      <c r="Z14" s="8"/>
    </row>
    <row r="15" spans="1:26" ht="204" customHeight="1" x14ac:dyDescent="0.25">
      <c r="A15" s="83" t="str">
        <f t="shared" si="1"/>
        <v>[Score-5]</v>
      </c>
      <c r="B15" s="83" t="s">
        <v>174</v>
      </c>
      <c r="C15" s="83" t="s">
        <v>175</v>
      </c>
      <c r="D15" s="84" t="s">
        <v>176</v>
      </c>
      <c r="E15" s="83" t="s">
        <v>180</v>
      </c>
      <c r="F15" s="83" t="s">
        <v>96</v>
      </c>
      <c r="G15" s="85"/>
      <c r="H15" s="95"/>
      <c r="I15" s="86"/>
      <c r="J15" s="8"/>
      <c r="K15" s="8"/>
      <c r="L15" s="8"/>
      <c r="M15" s="8"/>
      <c r="N15" s="8"/>
      <c r="O15" s="8"/>
      <c r="P15" s="8"/>
      <c r="Q15" s="8"/>
      <c r="R15" s="8"/>
      <c r="S15" s="8"/>
      <c r="T15" s="8"/>
      <c r="U15" s="8"/>
      <c r="V15" s="8"/>
      <c r="W15" s="8"/>
      <c r="X15" s="8"/>
      <c r="Y15" s="8"/>
      <c r="Z15" s="8"/>
    </row>
    <row r="16" spans="1:26" ht="102" customHeight="1" x14ac:dyDescent="0.25">
      <c r="A16" s="83" t="str">
        <f t="shared" si="1"/>
        <v>[Score-6]</v>
      </c>
      <c r="B16" s="83" t="s">
        <v>174</v>
      </c>
      <c r="C16" s="83" t="s">
        <v>181</v>
      </c>
      <c r="D16" s="84" t="s">
        <v>182</v>
      </c>
      <c r="E16" s="83" t="s">
        <v>183</v>
      </c>
      <c r="F16" s="83" t="s">
        <v>96</v>
      </c>
      <c r="G16" s="85">
        <v>44344</v>
      </c>
      <c r="H16" s="95"/>
      <c r="I16" s="86"/>
      <c r="J16" s="8"/>
      <c r="K16" s="8"/>
      <c r="L16" s="8"/>
      <c r="M16" s="8"/>
      <c r="N16" s="8"/>
      <c r="O16" s="8"/>
      <c r="P16" s="8"/>
      <c r="Q16" s="8"/>
      <c r="R16" s="8"/>
      <c r="S16" s="8"/>
      <c r="T16" s="8"/>
      <c r="U16" s="8"/>
      <c r="V16" s="8"/>
      <c r="W16" s="8"/>
      <c r="X16" s="8"/>
      <c r="Y16" s="8"/>
      <c r="Z16" s="8"/>
    </row>
    <row r="17" spans="1:26" ht="15.75" customHeight="1" x14ac:dyDescent="0.25">
      <c r="A17" s="92"/>
      <c r="B17" s="92" t="s">
        <v>72</v>
      </c>
      <c r="C17" s="93"/>
      <c r="D17" s="93"/>
      <c r="E17" s="93"/>
      <c r="F17" s="93"/>
      <c r="G17" s="93"/>
      <c r="H17" s="94"/>
      <c r="I17" s="82"/>
      <c r="J17" s="63"/>
      <c r="K17" s="63"/>
      <c r="L17" s="63"/>
      <c r="M17" s="63"/>
      <c r="N17" s="63"/>
      <c r="O17" s="63"/>
      <c r="P17" s="63"/>
      <c r="Q17" s="63"/>
      <c r="R17" s="63"/>
      <c r="S17" s="63"/>
      <c r="T17" s="63"/>
      <c r="U17" s="63"/>
      <c r="V17" s="63"/>
      <c r="W17" s="63"/>
      <c r="X17" s="63"/>
      <c r="Y17" s="63"/>
      <c r="Z17" s="63"/>
    </row>
    <row r="18" spans="1:26" ht="89.25" customHeight="1" x14ac:dyDescent="0.25">
      <c r="A18" s="83" t="str">
        <f t="shared" ref="A18:A19" si="2">IF(OR(B18&lt;&gt;"",D18&lt;&gt;""),"["&amp;TEXT($B$2,"##")&amp;"-"&amp;TEXT(ROW()-10,"##")&amp;"]","")</f>
        <v>[Score-8]</v>
      </c>
      <c r="B18" s="83" t="s">
        <v>184</v>
      </c>
      <c r="C18" s="83" t="s">
        <v>185</v>
      </c>
      <c r="D18" s="84" t="s">
        <v>186</v>
      </c>
      <c r="E18" s="83" t="s">
        <v>187</v>
      </c>
      <c r="F18" s="83" t="s">
        <v>96</v>
      </c>
      <c r="G18" s="85">
        <v>44344</v>
      </c>
      <c r="H18" s="95"/>
      <c r="I18" s="86"/>
      <c r="J18" s="8"/>
      <c r="K18" s="8"/>
      <c r="L18" s="8"/>
      <c r="M18" s="8"/>
      <c r="N18" s="8"/>
      <c r="O18" s="8"/>
      <c r="P18" s="8"/>
      <c r="Q18" s="8"/>
      <c r="R18" s="8"/>
      <c r="S18" s="8"/>
      <c r="T18" s="8"/>
      <c r="U18" s="8"/>
      <c r="V18" s="8"/>
      <c r="W18" s="8"/>
      <c r="X18" s="8"/>
      <c r="Y18" s="8"/>
      <c r="Z18" s="8"/>
    </row>
    <row r="19" spans="1:26" ht="89.25" customHeight="1" x14ac:dyDescent="0.25">
      <c r="A19" s="83" t="str">
        <f t="shared" si="2"/>
        <v>[Score-9]</v>
      </c>
      <c r="B19" s="83" t="s">
        <v>184</v>
      </c>
      <c r="C19" s="83" t="s">
        <v>185</v>
      </c>
      <c r="D19" s="84" t="s">
        <v>182</v>
      </c>
      <c r="E19" s="104" t="s">
        <v>156</v>
      </c>
      <c r="F19" s="83" t="s">
        <v>96</v>
      </c>
      <c r="G19" s="85">
        <v>44344</v>
      </c>
      <c r="H19" s="95"/>
      <c r="I19" s="8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8"/>
      <c r="J1000" s="8"/>
      <c r="K1000" s="8"/>
      <c r="L1000" s="8"/>
      <c r="M1000" s="8"/>
      <c r="N1000" s="8"/>
      <c r="O1000" s="8"/>
      <c r="P1000" s="8"/>
      <c r="Q1000" s="8"/>
      <c r="R1000" s="8"/>
      <c r="S1000" s="8"/>
      <c r="T1000" s="8"/>
      <c r="U1000" s="8"/>
      <c r="V1000" s="8"/>
      <c r="W1000" s="8"/>
      <c r="X1000" s="8"/>
      <c r="Y1000" s="8"/>
      <c r="Z1000" s="8"/>
    </row>
  </sheetData>
  <autoFilter ref="A8:H12" xr:uid="{00000000-0009-0000-0000-000006000000}"/>
  <mergeCells count="5">
    <mergeCell ref="B2:F2"/>
    <mergeCell ref="B3:F3"/>
    <mergeCell ref="B4:F4"/>
    <mergeCell ref="E5:F5"/>
    <mergeCell ref="E6:F6"/>
  </mergeCells>
  <dataValidations count="1">
    <dataValidation type="list" allowBlank="1" showInputMessage="1" showErrorMessage="1" prompt=" - " sqref="F1 F7:F142" xr:uid="{00000000-0002-0000-06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L6" sqref="L6"/>
    </sheetView>
  </sheetViews>
  <sheetFormatPr defaultColWidth="12.6640625" defaultRowHeight="15" customHeight="1" x14ac:dyDescent="0.2"/>
  <cols>
    <col min="1" max="1" width="9" customWidth="1"/>
    <col min="2" max="2" width="13.44140625" customWidth="1"/>
    <col min="3" max="3" width="19.33203125" customWidth="1"/>
    <col min="4" max="7" width="9" customWidth="1"/>
    <col min="8" max="8" width="43.77734375" customWidth="1"/>
    <col min="9" max="26" width="8" customWidth="1"/>
  </cols>
  <sheetData>
    <row r="1" spans="1:26" ht="25.5" customHeight="1" x14ac:dyDescent="0.4">
      <c r="A1" s="8"/>
      <c r="B1" s="161" t="s">
        <v>188</v>
      </c>
      <c r="C1" s="162"/>
      <c r="D1" s="162"/>
      <c r="E1" s="162"/>
      <c r="F1" s="162"/>
      <c r="G1" s="162"/>
      <c r="H1" s="163"/>
      <c r="I1" s="8"/>
      <c r="J1" s="8"/>
      <c r="K1" s="8"/>
      <c r="L1" s="8"/>
      <c r="M1" s="8"/>
      <c r="N1" s="8"/>
      <c r="O1" s="8"/>
      <c r="P1" s="8"/>
      <c r="Q1" s="8"/>
      <c r="R1" s="8"/>
      <c r="S1" s="8"/>
      <c r="T1" s="8"/>
      <c r="U1" s="8"/>
      <c r="V1" s="8"/>
      <c r="W1" s="8"/>
      <c r="X1" s="8"/>
      <c r="Y1" s="8"/>
      <c r="Z1" s="8"/>
    </row>
    <row r="2" spans="1:26" ht="14.25" customHeight="1" x14ac:dyDescent="0.25">
      <c r="A2" s="106"/>
      <c r="B2" s="106"/>
      <c r="C2" s="8"/>
      <c r="D2" s="8"/>
      <c r="E2" s="8"/>
      <c r="F2" s="8"/>
      <c r="G2" s="8"/>
      <c r="H2" s="107"/>
      <c r="I2" s="8"/>
      <c r="J2" s="8"/>
      <c r="K2" s="8"/>
      <c r="L2" s="8"/>
      <c r="M2" s="8"/>
      <c r="N2" s="8"/>
      <c r="O2" s="8"/>
      <c r="P2" s="8"/>
      <c r="Q2" s="8"/>
      <c r="R2" s="8"/>
      <c r="S2" s="8"/>
      <c r="T2" s="8"/>
      <c r="U2" s="8"/>
      <c r="V2" s="8"/>
      <c r="W2" s="8"/>
      <c r="X2" s="8"/>
      <c r="Y2" s="8"/>
      <c r="Z2" s="8"/>
    </row>
    <row r="3" spans="1:26" ht="12" customHeight="1" x14ac:dyDescent="0.25">
      <c r="A3" s="8"/>
      <c r="B3" s="108" t="s">
        <v>1</v>
      </c>
      <c r="C3" s="148" t="s">
        <v>2</v>
      </c>
      <c r="D3" s="136"/>
      <c r="E3" s="159" t="s">
        <v>3</v>
      </c>
      <c r="F3" s="136"/>
      <c r="G3" s="109"/>
      <c r="H3" s="110" t="s">
        <v>198</v>
      </c>
      <c r="I3" s="8"/>
      <c r="J3" s="8"/>
      <c r="K3" s="8"/>
      <c r="L3" s="8"/>
      <c r="M3" s="8"/>
      <c r="N3" s="8"/>
      <c r="O3" s="8"/>
      <c r="P3" s="8"/>
      <c r="Q3" s="8"/>
      <c r="R3" s="8"/>
      <c r="S3" s="8"/>
      <c r="T3" s="8"/>
      <c r="U3" s="8"/>
      <c r="V3" s="8"/>
      <c r="W3" s="8"/>
      <c r="X3" s="8"/>
      <c r="Y3" s="8"/>
      <c r="Z3" s="8"/>
    </row>
    <row r="4" spans="1:26" ht="12" customHeight="1" x14ac:dyDescent="0.25">
      <c r="A4" s="8"/>
      <c r="B4" s="108" t="s">
        <v>4</v>
      </c>
      <c r="C4" s="148" t="s">
        <v>5</v>
      </c>
      <c r="D4" s="136"/>
      <c r="E4" s="159" t="s">
        <v>6</v>
      </c>
      <c r="F4" s="136"/>
      <c r="G4" s="109"/>
      <c r="H4" s="111"/>
      <c r="I4" s="8"/>
      <c r="J4" s="8"/>
      <c r="K4" s="8"/>
      <c r="L4" s="8"/>
      <c r="M4" s="8"/>
      <c r="N4" s="8"/>
      <c r="O4" s="8"/>
      <c r="P4" s="8"/>
      <c r="Q4" s="8"/>
      <c r="R4" s="8"/>
      <c r="S4" s="8"/>
      <c r="T4" s="8"/>
      <c r="U4" s="8"/>
      <c r="V4" s="8"/>
      <c r="W4" s="8"/>
      <c r="X4" s="8"/>
      <c r="Y4" s="8"/>
      <c r="Z4" s="8"/>
    </row>
    <row r="5" spans="1:26" ht="12" customHeight="1" x14ac:dyDescent="0.25">
      <c r="A5" s="8"/>
      <c r="B5" s="112" t="s">
        <v>8</v>
      </c>
      <c r="C5" s="148" t="str">
        <f>C4&amp;"_"&amp;"Test Report"&amp;"_"&amp;"vx.x"</f>
        <v>QwQTeam2QwQ_Test Report_vx.x</v>
      </c>
      <c r="D5" s="136"/>
      <c r="E5" s="159" t="s">
        <v>9</v>
      </c>
      <c r="F5" s="136"/>
      <c r="G5" s="109"/>
      <c r="H5" s="113">
        <v>44372</v>
      </c>
      <c r="I5" s="8"/>
      <c r="J5" s="8"/>
      <c r="K5" s="8"/>
      <c r="L5" s="8"/>
      <c r="M5" s="8"/>
      <c r="N5" s="8"/>
      <c r="O5" s="8"/>
      <c r="P5" s="8"/>
      <c r="Q5" s="8"/>
      <c r="R5" s="8"/>
      <c r="S5" s="8"/>
      <c r="T5" s="8"/>
      <c r="U5" s="8"/>
      <c r="V5" s="8"/>
      <c r="W5" s="8"/>
      <c r="X5" s="8"/>
      <c r="Y5" s="8"/>
      <c r="Z5" s="8"/>
    </row>
    <row r="6" spans="1:26" ht="21.75" customHeight="1" x14ac:dyDescent="0.25">
      <c r="A6" s="106"/>
      <c r="B6" s="112" t="s">
        <v>189</v>
      </c>
      <c r="C6" s="160" t="s">
        <v>190</v>
      </c>
      <c r="D6" s="135"/>
      <c r="E6" s="135"/>
      <c r="F6" s="135"/>
      <c r="G6" s="135"/>
      <c r="H6" s="136"/>
      <c r="I6" s="8"/>
      <c r="J6" s="8"/>
      <c r="K6" s="8"/>
      <c r="L6" s="8"/>
      <c r="M6" s="8"/>
      <c r="N6" s="8"/>
      <c r="O6" s="8"/>
      <c r="P6" s="8"/>
      <c r="Q6" s="8"/>
      <c r="R6" s="8"/>
      <c r="S6" s="8"/>
      <c r="T6" s="8"/>
      <c r="U6" s="8"/>
      <c r="V6" s="8"/>
      <c r="W6" s="8"/>
      <c r="X6" s="8"/>
      <c r="Y6" s="8"/>
      <c r="Z6" s="8"/>
    </row>
    <row r="7" spans="1:26" ht="14.25" customHeight="1" x14ac:dyDescent="0.25">
      <c r="A7" s="106"/>
      <c r="B7" s="13"/>
      <c r="C7" s="114"/>
      <c r="D7" s="8"/>
      <c r="E7" s="8"/>
      <c r="F7" s="8"/>
      <c r="G7" s="8"/>
      <c r="H7" s="107"/>
      <c r="I7" s="8"/>
      <c r="J7" s="8"/>
      <c r="K7" s="8"/>
      <c r="L7" s="8"/>
      <c r="M7" s="8"/>
      <c r="N7" s="8"/>
      <c r="O7" s="8"/>
      <c r="P7" s="8"/>
      <c r="Q7" s="8"/>
      <c r="R7" s="8"/>
      <c r="S7" s="8"/>
      <c r="T7" s="8"/>
      <c r="U7" s="8"/>
      <c r="V7" s="8"/>
      <c r="W7" s="8"/>
      <c r="X7" s="8"/>
      <c r="Y7" s="8"/>
      <c r="Z7" s="8"/>
    </row>
    <row r="8" spans="1:26" ht="12.75" customHeight="1" x14ac:dyDescent="0.25">
      <c r="A8" s="8"/>
      <c r="B8" s="13"/>
      <c r="C8" s="114"/>
      <c r="D8" s="8"/>
      <c r="E8" s="8"/>
      <c r="F8" s="8"/>
      <c r="G8" s="8"/>
      <c r="H8" s="107"/>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5">
      <c r="A10" s="115"/>
      <c r="B10" s="116" t="s">
        <v>191</v>
      </c>
      <c r="C10" s="117" t="s">
        <v>192</v>
      </c>
      <c r="D10" s="118" t="s">
        <v>76</v>
      </c>
      <c r="E10" s="117" t="s">
        <v>79</v>
      </c>
      <c r="F10" s="117" t="s">
        <v>81</v>
      </c>
      <c r="G10" s="119" t="s">
        <v>82</v>
      </c>
      <c r="H10" s="120" t="s">
        <v>193</v>
      </c>
      <c r="I10" s="8"/>
      <c r="J10" s="8"/>
      <c r="K10" s="8"/>
      <c r="L10" s="8"/>
      <c r="M10" s="8"/>
      <c r="N10" s="8"/>
      <c r="O10" s="8"/>
      <c r="P10" s="8"/>
      <c r="Q10" s="8"/>
      <c r="R10" s="8"/>
      <c r="S10" s="8"/>
      <c r="T10" s="8"/>
      <c r="U10" s="8"/>
      <c r="V10" s="8"/>
      <c r="W10" s="8"/>
      <c r="X10" s="8"/>
      <c r="Y10" s="8"/>
      <c r="Z10" s="8"/>
    </row>
    <row r="11" spans="1:26" ht="12.75" customHeight="1" x14ac:dyDescent="0.25">
      <c r="A11" s="115"/>
      <c r="B11" s="121">
        <v>1</v>
      </c>
      <c r="C11" s="122" t="s">
        <v>44</v>
      </c>
      <c r="D11" s="123">
        <v>4</v>
      </c>
      <c r="E11" s="123">
        <f>Register!B6</f>
        <v>0</v>
      </c>
      <c r="F11" s="123">
        <f>Register!C6</f>
        <v>0</v>
      </c>
      <c r="G11" s="124">
        <f>Register!D6</f>
        <v>0</v>
      </c>
      <c r="H11" s="125">
        <f>Register!E6</f>
        <v>10</v>
      </c>
      <c r="I11" s="8"/>
      <c r="J11" s="8"/>
      <c r="K11" s="8"/>
      <c r="L11" s="8"/>
      <c r="M11" s="8"/>
      <c r="N11" s="8"/>
      <c r="O11" s="8"/>
      <c r="P11" s="8"/>
      <c r="Q11" s="8"/>
      <c r="R11" s="8"/>
      <c r="S11" s="8"/>
      <c r="T11" s="8"/>
      <c r="U11" s="8"/>
      <c r="V11" s="8"/>
      <c r="W11" s="8"/>
      <c r="X11" s="8"/>
      <c r="Y11" s="8"/>
      <c r="Z11" s="8"/>
    </row>
    <row r="12" spans="1:26" ht="12.75" customHeight="1" x14ac:dyDescent="0.25">
      <c r="A12" s="115"/>
      <c r="B12" s="121">
        <v>2</v>
      </c>
      <c r="C12" s="122" t="s">
        <v>63</v>
      </c>
      <c r="D12" s="123">
        <v>6</v>
      </c>
      <c r="E12" s="123">
        <f>Candidate!B6</f>
        <v>0</v>
      </c>
      <c r="F12" s="123">
        <f>Candidate!C6</f>
        <v>0</v>
      </c>
      <c r="G12" s="124">
        <f>Candidate!D6</f>
        <v>0</v>
      </c>
      <c r="H12" s="125">
        <f>Candidate!E6</f>
        <v>5</v>
      </c>
      <c r="I12" s="8"/>
      <c r="J12" s="8"/>
      <c r="K12" s="8"/>
      <c r="L12" s="8"/>
      <c r="M12" s="8"/>
      <c r="N12" s="8"/>
      <c r="O12" s="8"/>
      <c r="P12" s="8"/>
      <c r="Q12" s="8"/>
      <c r="R12" s="8"/>
      <c r="S12" s="8"/>
      <c r="T12" s="8"/>
      <c r="U12" s="8"/>
      <c r="V12" s="8"/>
      <c r="W12" s="8"/>
      <c r="X12" s="8"/>
      <c r="Y12" s="8"/>
      <c r="Z12" s="8"/>
    </row>
    <row r="13" spans="1:26" ht="12.75" customHeight="1" x14ac:dyDescent="0.25">
      <c r="A13" s="115"/>
      <c r="B13" s="121">
        <v>3</v>
      </c>
      <c r="C13" s="122" t="s">
        <v>36</v>
      </c>
      <c r="D13" s="123">
        <v>10</v>
      </c>
      <c r="E13" s="123">
        <f>Login!B6</f>
        <v>0</v>
      </c>
      <c r="F13" s="123">
        <f>Login!C6</f>
        <v>0</v>
      </c>
      <c r="G13" s="124">
        <f>Login!D6</f>
        <v>0</v>
      </c>
      <c r="H13" s="125">
        <f>Login!E6</f>
        <v>4</v>
      </c>
      <c r="I13" s="8"/>
      <c r="J13" s="8"/>
      <c r="K13" s="8"/>
      <c r="L13" s="8"/>
      <c r="M13" s="8"/>
      <c r="N13" s="8"/>
      <c r="O13" s="8"/>
      <c r="P13" s="8"/>
      <c r="Q13" s="8"/>
      <c r="R13" s="8"/>
      <c r="S13" s="8"/>
      <c r="T13" s="8"/>
      <c r="U13" s="8"/>
      <c r="V13" s="8"/>
      <c r="W13" s="8"/>
      <c r="X13" s="8"/>
      <c r="Y13" s="8"/>
      <c r="Z13" s="8"/>
    </row>
    <row r="14" spans="1:26" ht="12.75" customHeight="1" x14ac:dyDescent="0.25">
      <c r="A14" s="115"/>
      <c r="B14" s="121">
        <v>4</v>
      </c>
      <c r="C14" s="122" t="s">
        <v>67</v>
      </c>
      <c r="D14" s="123">
        <v>5</v>
      </c>
      <c r="E14" s="123">
        <f>Score!B6</f>
        <v>0</v>
      </c>
      <c r="F14" s="123">
        <f>Score!C6</f>
        <v>0</v>
      </c>
      <c r="G14" s="124">
        <f>Score!D6</f>
        <v>0</v>
      </c>
      <c r="H14" s="125">
        <f>Score!E6</f>
        <v>8</v>
      </c>
      <c r="I14" s="8"/>
      <c r="J14" s="8"/>
      <c r="K14" s="8"/>
      <c r="L14" s="8"/>
      <c r="M14" s="8"/>
      <c r="N14" s="8"/>
      <c r="O14" s="8"/>
      <c r="P14" s="8"/>
      <c r="Q14" s="8"/>
      <c r="R14" s="8"/>
      <c r="S14" s="8"/>
      <c r="T14" s="8"/>
      <c r="U14" s="8"/>
      <c r="V14" s="8"/>
      <c r="W14" s="8"/>
      <c r="X14" s="8"/>
      <c r="Y14" s="8"/>
      <c r="Z14" s="8"/>
    </row>
    <row r="15" spans="1:26" ht="12.75" customHeight="1" x14ac:dyDescent="0.25">
      <c r="A15" s="115"/>
      <c r="B15" s="121">
        <v>5</v>
      </c>
      <c r="C15" s="122" t="s">
        <v>26</v>
      </c>
      <c r="D15" s="123">
        <v>8</v>
      </c>
      <c r="E15" s="123">
        <v>0</v>
      </c>
      <c r="F15" s="123">
        <v>0</v>
      </c>
      <c r="G15" s="124">
        <v>0</v>
      </c>
      <c r="H15" s="125">
        <f>Main!E6</f>
        <v>6</v>
      </c>
      <c r="I15" s="8"/>
      <c r="J15" s="8"/>
      <c r="K15" s="8"/>
      <c r="L15" s="8"/>
      <c r="M15" s="8"/>
      <c r="N15" s="8"/>
      <c r="O15" s="8"/>
      <c r="P15" s="8"/>
      <c r="Q15" s="8"/>
      <c r="R15" s="8"/>
      <c r="S15" s="8"/>
      <c r="T15" s="8"/>
      <c r="U15" s="8"/>
      <c r="V15" s="8"/>
      <c r="W15" s="8"/>
      <c r="X15" s="8"/>
      <c r="Y15" s="8"/>
      <c r="Z15" s="8"/>
    </row>
    <row r="16" spans="1:26" ht="12.75" customHeight="1" x14ac:dyDescent="0.25">
      <c r="A16" s="115"/>
      <c r="B16" s="126"/>
      <c r="C16" s="127" t="s">
        <v>194</v>
      </c>
      <c r="D16" s="128">
        <f>SUM(D11:D15)</f>
        <v>33</v>
      </c>
      <c r="E16" s="128">
        <f t="shared" ref="E16:G16" si="0">SUM(E9:E13)</f>
        <v>0</v>
      </c>
      <c r="F16" s="128">
        <f t="shared" si="0"/>
        <v>0</v>
      </c>
      <c r="G16" s="128">
        <f t="shared" si="0"/>
        <v>0</v>
      </c>
      <c r="H16" s="129">
        <f>SUM(H11:H15)</f>
        <v>33</v>
      </c>
      <c r="I16" s="8"/>
      <c r="J16" s="8"/>
      <c r="K16" s="8"/>
      <c r="L16" s="8"/>
      <c r="M16" s="8"/>
      <c r="N16" s="8"/>
      <c r="O16" s="8"/>
      <c r="P16" s="8"/>
      <c r="Q16" s="8"/>
      <c r="R16" s="8"/>
      <c r="S16" s="8"/>
      <c r="T16" s="8"/>
      <c r="U16" s="8"/>
      <c r="V16" s="8"/>
      <c r="W16" s="8"/>
      <c r="X16" s="8"/>
      <c r="Y16" s="8"/>
      <c r="Z16" s="8"/>
    </row>
    <row r="17" spans="1:26" ht="12.75" customHeight="1" x14ac:dyDescent="0.25">
      <c r="A17" s="8"/>
      <c r="B17" s="130"/>
      <c r="C17" s="8"/>
      <c r="D17" s="131"/>
      <c r="E17" s="132"/>
      <c r="F17" s="132"/>
      <c r="G17" s="132"/>
      <c r="H17" s="132"/>
      <c r="I17" s="8"/>
      <c r="J17" s="8"/>
      <c r="K17" s="8"/>
      <c r="L17" s="8"/>
      <c r="M17" s="8"/>
      <c r="N17" s="8"/>
      <c r="O17" s="8"/>
      <c r="P17" s="8"/>
      <c r="Q17" s="8"/>
      <c r="R17" s="8"/>
      <c r="S17" s="8"/>
      <c r="T17" s="8"/>
      <c r="U17" s="8"/>
      <c r="V17" s="8"/>
      <c r="W17" s="8"/>
      <c r="X17" s="8"/>
      <c r="Y17" s="8"/>
      <c r="Z17" s="8"/>
    </row>
    <row r="18" spans="1:26" ht="12.75" customHeight="1" x14ac:dyDescent="0.25">
      <c r="A18" s="8"/>
      <c r="B18" s="8"/>
      <c r="C18" s="6" t="s">
        <v>195</v>
      </c>
      <c r="D18" s="8"/>
      <c r="E18" s="133">
        <f>(D16+E16)*100/(H16-G16)</f>
        <v>100</v>
      </c>
      <c r="F18" s="8" t="s">
        <v>196</v>
      </c>
      <c r="G18" s="8"/>
      <c r="H18" s="75"/>
      <c r="I18" s="8"/>
      <c r="J18" s="8"/>
      <c r="K18" s="8"/>
      <c r="L18" s="8"/>
      <c r="M18" s="8"/>
      <c r="N18" s="8"/>
      <c r="O18" s="8"/>
      <c r="P18" s="8"/>
      <c r="Q18" s="8"/>
      <c r="R18" s="8"/>
      <c r="S18" s="8"/>
      <c r="T18" s="8"/>
      <c r="U18" s="8"/>
      <c r="V18" s="8"/>
      <c r="W18" s="8"/>
      <c r="X18" s="8"/>
      <c r="Y18" s="8"/>
      <c r="Z18" s="8"/>
    </row>
    <row r="19" spans="1:26" ht="12.75" customHeight="1" x14ac:dyDescent="0.25">
      <c r="A19" s="8"/>
      <c r="B19" s="8"/>
      <c r="C19" s="6" t="s">
        <v>197</v>
      </c>
      <c r="D19" s="8"/>
      <c r="E19" s="133">
        <f>D16*100/(H16-G16)</f>
        <v>100</v>
      </c>
      <c r="F19" s="8" t="s">
        <v>196</v>
      </c>
      <c r="G19" s="8"/>
      <c r="H19" s="75"/>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Login</vt:lpstr>
      <vt:lpstr>Main</vt:lpstr>
      <vt:lpstr>Register</vt:lpstr>
      <vt:lpstr>Candidate</vt:lpstr>
      <vt:lpstr>Score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CHARACHAN</cp:lastModifiedBy>
  <dcterms:modified xsi:type="dcterms:W3CDTF">2021-12-17T01:52:58Z</dcterms:modified>
</cp:coreProperties>
</file>