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macroframe-forecast\mff\data\"/>
    </mc:Choice>
  </mc:AlternateContent>
  <xr:revisionPtr revIDLastSave="0" documentId="13_ncr:1_{927C108B-F930-4A50-BA25-1B02A24DB6A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H22" i="1"/>
  <c r="I22" i="1"/>
  <c r="G23" i="1"/>
  <c r="H23" i="1"/>
  <c r="I23" i="1"/>
  <c r="G24" i="1"/>
  <c r="H24" i="1"/>
  <c r="I24" i="1"/>
  <c r="G25" i="1"/>
  <c r="H25" i="1"/>
  <c r="I25" i="1"/>
  <c r="G26" i="1"/>
  <c r="G29" i="1" s="1"/>
  <c r="H26" i="1"/>
  <c r="H29" i="1" s="1"/>
  <c r="I26" i="1"/>
  <c r="I29" i="1" s="1"/>
  <c r="G27" i="1"/>
  <c r="H27" i="1"/>
  <c r="I27" i="1"/>
  <c r="G28" i="1"/>
  <c r="H28" i="1"/>
  <c r="I28" i="1"/>
  <c r="H21" i="1"/>
  <c r="I21" i="1"/>
  <c r="G21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H20" i="1" s="1"/>
  <c r="I17" i="1"/>
  <c r="I20" i="1" s="1"/>
  <c r="G18" i="1"/>
  <c r="G20" i="1" s="1"/>
  <c r="H18" i="1"/>
  <c r="I18" i="1"/>
  <c r="G19" i="1"/>
  <c r="H19" i="1"/>
  <c r="I19" i="1"/>
  <c r="H12" i="1"/>
  <c r="I12" i="1"/>
  <c r="G12" i="1"/>
  <c r="G4" i="1"/>
  <c r="H4" i="1"/>
  <c r="I4" i="1"/>
  <c r="G5" i="1"/>
  <c r="H5" i="1"/>
  <c r="I5" i="1"/>
  <c r="G6" i="1"/>
  <c r="H6" i="1"/>
  <c r="I6" i="1"/>
  <c r="G7" i="1"/>
  <c r="H7" i="1"/>
  <c r="I7" i="1"/>
  <c r="G8" i="1"/>
  <c r="G11" i="1" s="1"/>
  <c r="H8" i="1"/>
  <c r="I8" i="1"/>
  <c r="I11" i="1" s="1"/>
  <c r="G9" i="1"/>
  <c r="H9" i="1"/>
  <c r="I9" i="1"/>
  <c r="G10" i="1"/>
  <c r="H10" i="1"/>
  <c r="I10" i="1"/>
  <c r="H3" i="1"/>
  <c r="I3" i="1"/>
  <c r="G3" i="1"/>
  <c r="H11" i="1"/>
</calcChain>
</file>

<file path=xl/sharedStrings.xml><?xml version="1.0" encoding="utf-8"?>
<sst xmlns="http://schemas.openxmlformats.org/spreadsheetml/2006/main" count="36" uniqueCount="12">
  <si>
    <t>Year</t>
  </si>
  <si>
    <t>Country</t>
  </si>
  <si>
    <t>Ground Truth</t>
  </si>
  <si>
    <t>WEO Prediction</t>
  </si>
  <si>
    <t>1st Stage Prediction</t>
  </si>
  <si>
    <t>1st+2nd Stage Prediction</t>
  </si>
  <si>
    <t>SGP</t>
  </si>
  <si>
    <t>USA</t>
  </si>
  <si>
    <t>CHN</t>
  </si>
  <si>
    <t>Units in Billions of National Currency</t>
  </si>
  <si>
    <t>Method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</si>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</sst>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zoomScale="60" zoomScaleNormal="6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4" sqref="J24"/>
    </sheetView>
  </sheetViews>
  <sheetFormatPr defaultRowHeight="14.5" x14ac:dyDescent="0.35"/>
  <cols>
    <col min="1" max="1" width="8.7265625" style="2"/>
    <col min="2" max="2" width="6.81640625" style="2" customWidth="1"/>
    <col min="3" max="4" width="17.90625" style="2" customWidth="1"/>
    <col min="5" max="5" width="20.54296875" style="2" customWidth="1"/>
    <col min="6" max="6" width="25" style="2" customWidth="1"/>
    <col min="7" max="7" width="18.26953125" style="2" customWidth="1"/>
    <col min="8" max="8" width="21.54296875" style="2" customWidth="1"/>
    <col min="9" max="9" width="24.453125" style="2" customWidth="1"/>
    <col min="10" max="16384" width="8.7265625" style="2"/>
  </cols>
  <sheetData>
    <row r="1" spans="1:9" ht="15.5" x14ac:dyDescent="0.35">
      <c r="A1" s="6" t="s">
        <v>1</v>
      </c>
      <c r="B1" s="6" t="s">
        <v>0</v>
      </c>
      <c r="C1" s="6" t="s">
        <v>10</v>
      </c>
      <c r="D1" s="6"/>
      <c r="E1" s="6"/>
      <c r="F1" s="6"/>
      <c r="G1" s="6" t="s">
        <v>11</v>
      </c>
      <c r="H1" s="6"/>
      <c r="I1" s="6"/>
    </row>
    <row r="2" spans="1:9" ht="15.5" x14ac:dyDescent="0.35">
      <c r="A2" s="6"/>
      <c r="B2" s="6"/>
      <c r="C2" s="1" t="s">
        <v>2</v>
      </c>
      <c r="D2" s="1" t="s">
        <v>3</v>
      </c>
      <c r="E2" s="1" t="s">
        <v>4</v>
      </c>
      <c r="F2" s="1" t="s">
        <v>5</v>
      </c>
      <c r="G2" s="1" t="s">
        <v>3</v>
      </c>
      <c r="H2" s="1" t="s">
        <v>4</v>
      </c>
      <c r="I2" s="1" t="s">
        <v>5</v>
      </c>
    </row>
    <row r="3" spans="1:9" ht="15.5" x14ac:dyDescent="0.35">
      <c r="A3" s="3" t="s">
        <v>6</v>
      </c>
      <c r="B3" s="3">
        <v>2016</v>
      </c>
      <c r="C3" s="5">
        <v>440.78800000000001</v>
      </c>
      <c r="D3" s="5">
        <v>413.91500000000002</v>
      </c>
      <c r="E3" s="5">
        <v>389.76684799999998</v>
      </c>
      <c r="F3" s="5">
        <v>399.74776500000002</v>
      </c>
      <c r="G3" s="5">
        <f>($C3 - D3)^2</f>
        <v>722.15812899999946</v>
      </c>
      <c r="H3" s="5">
        <f t="shared" ref="H3:I3" si="0">($C3 - E3)^2</f>
        <v>2603.1579514071068</v>
      </c>
      <c r="I3" s="5">
        <f t="shared" si="0"/>
        <v>1684.3008888552247</v>
      </c>
    </row>
    <row r="4" spans="1:9" ht="15.5" x14ac:dyDescent="0.35">
      <c r="A4" s="3" t="s">
        <v>6</v>
      </c>
      <c r="B4" s="3">
        <v>2017</v>
      </c>
      <c r="C4" s="5">
        <v>474.012</v>
      </c>
      <c r="D4" s="5">
        <v>420.279</v>
      </c>
      <c r="E4" s="5">
        <v>442.49065000000002</v>
      </c>
      <c r="F4" s="5">
        <v>432.09093999999999</v>
      </c>
      <c r="G4" s="5">
        <f t="shared" ref="G4:G10" si="1">($C4 - D4)^2</f>
        <v>2887.2352890000006</v>
      </c>
      <c r="H4" s="5">
        <f t="shared" ref="H4:H10" si="2">($C4 - E4)^2</f>
        <v>993.59550582249904</v>
      </c>
      <c r="I4" s="5">
        <f t="shared" ref="I4:I10" si="3">($C4 - F4)^2</f>
        <v>1757.375271523601</v>
      </c>
    </row>
    <row r="5" spans="1:9" ht="15.5" x14ac:dyDescent="0.35">
      <c r="A5" s="3" t="s">
        <v>6</v>
      </c>
      <c r="B5" s="3">
        <v>2018</v>
      </c>
      <c r="C5" s="5">
        <v>508.36900000000003</v>
      </c>
      <c r="D5" s="5">
        <v>463.089</v>
      </c>
      <c r="E5" s="5">
        <v>529.18935499999998</v>
      </c>
      <c r="F5" s="5">
        <v>484.17128300000002</v>
      </c>
      <c r="G5" s="5">
        <f t="shared" si="1"/>
        <v>2050.2784000000029</v>
      </c>
      <c r="H5" s="5">
        <f t="shared" si="2"/>
        <v>433.48718232602289</v>
      </c>
      <c r="I5" s="5">
        <f t="shared" si="3"/>
        <v>585.52950801208954</v>
      </c>
    </row>
    <row r="6" spans="1:9" ht="15.5" x14ac:dyDescent="0.35">
      <c r="A6" s="3" t="s">
        <v>6</v>
      </c>
      <c r="B6" s="3">
        <v>2019</v>
      </c>
      <c r="C6" s="5">
        <v>514.15300000000002</v>
      </c>
      <c r="D6" s="5">
        <v>504.53100000000001</v>
      </c>
      <c r="E6" s="5">
        <v>574.62818100000004</v>
      </c>
      <c r="F6" s="5">
        <v>519.41131099999996</v>
      </c>
      <c r="G6" s="5">
        <f t="shared" si="1"/>
        <v>92.582884000000277</v>
      </c>
      <c r="H6" s="5">
        <f t="shared" si="2"/>
        <v>3657.2475169827635</v>
      </c>
      <c r="I6" s="5">
        <f t="shared" si="3"/>
        <v>27.649834572720319</v>
      </c>
    </row>
    <row r="7" spans="1:9" ht="15.5" x14ac:dyDescent="0.35">
      <c r="A7" s="3" t="s">
        <v>6</v>
      </c>
      <c r="B7" s="3">
        <v>2020</v>
      </c>
      <c r="C7" s="5">
        <v>482.20400000000001</v>
      </c>
      <c r="D7" s="5">
        <v>507.988</v>
      </c>
      <c r="E7" s="5">
        <v>557.90962200000001</v>
      </c>
      <c r="F7" s="5">
        <v>549.87752899999998</v>
      </c>
      <c r="G7" s="5">
        <f t="shared" si="1"/>
        <v>664.81465599999956</v>
      </c>
      <c r="H7" s="5">
        <f t="shared" si="2"/>
        <v>5731.3412024068848</v>
      </c>
      <c r="I7" s="5">
        <f t="shared" si="3"/>
        <v>4579.7065273138378</v>
      </c>
    </row>
    <row r="8" spans="1:9" ht="15.5" x14ac:dyDescent="0.35">
      <c r="A8" s="3" t="s">
        <v>6</v>
      </c>
      <c r="B8" s="3">
        <v>2021</v>
      </c>
      <c r="C8" s="5">
        <v>583.22199999999998</v>
      </c>
      <c r="D8" s="5">
        <v>494.07799999999997</v>
      </c>
      <c r="E8" s="5">
        <v>625.680386</v>
      </c>
      <c r="F8" s="5">
        <v>605.35230200000001</v>
      </c>
      <c r="G8" s="5">
        <f t="shared" si="1"/>
        <v>7946.6527360000009</v>
      </c>
      <c r="H8" s="5">
        <f t="shared" si="2"/>
        <v>1802.7145417249976</v>
      </c>
      <c r="I8" s="5">
        <f t="shared" si="3"/>
        <v>489.75026661120529</v>
      </c>
    </row>
    <row r="9" spans="1:9" ht="15.5" x14ac:dyDescent="0.35">
      <c r="A9" s="3" t="s">
        <v>6</v>
      </c>
      <c r="B9" s="3">
        <v>2022</v>
      </c>
      <c r="C9" s="5">
        <v>687.23</v>
      </c>
      <c r="D9" s="5">
        <v>573.79499999999996</v>
      </c>
      <c r="E9" s="5">
        <v>683.37238000000002</v>
      </c>
      <c r="F9" s="5">
        <v>671.26547200000005</v>
      </c>
      <c r="G9" s="5">
        <f t="shared" si="1"/>
        <v>12867.499225000014</v>
      </c>
      <c r="H9" s="5">
        <f t="shared" si="2"/>
        <v>14.881232064399978</v>
      </c>
      <c r="I9" s="5">
        <f t="shared" si="3"/>
        <v>254.86615426278314</v>
      </c>
    </row>
    <row r="10" spans="1:9" ht="15.5" x14ac:dyDescent="0.35">
      <c r="A10" s="3" t="s">
        <v>6</v>
      </c>
      <c r="B10" s="3">
        <v>2023</v>
      </c>
      <c r="C10" s="5">
        <v>673.3</v>
      </c>
      <c r="D10" s="5">
        <v>688.10599999999999</v>
      </c>
      <c r="E10" s="5">
        <v>771.33246099999997</v>
      </c>
      <c r="F10" s="5">
        <v>734.63079400000004</v>
      </c>
      <c r="G10" s="5">
        <f t="shared" si="1"/>
        <v>219.21763600000119</v>
      </c>
      <c r="H10" s="5">
        <f t="shared" si="2"/>
        <v>9610.3634097165232</v>
      </c>
      <c r="I10" s="5">
        <f t="shared" si="3"/>
        <v>3761.4662926704459</v>
      </c>
    </row>
    <row r="11" spans="1:9" ht="15.5" x14ac:dyDescent="0.35">
      <c r="A11" s="3"/>
      <c r="B11" s="3"/>
      <c r="C11" s="5"/>
      <c r="D11" s="5"/>
      <c r="E11" s="5"/>
      <c r="F11" s="5"/>
      <c r="G11" s="7">
        <f>SQRT(AVERAGE(G8:G10))</f>
        <v>83.732450095527511</v>
      </c>
      <c r="H11" s="7">
        <f t="shared" ref="H11:I11" si="4">SQRT(AVERAGE(H8:H10))</f>
        <v>61.719686712063819</v>
      </c>
      <c r="I11" s="7">
        <f t="shared" si="4"/>
        <v>38.756000453884276</v>
      </c>
    </row>
    <row r="12" spans="1:9" ht="15.5" x14ac:dyDescent="0.35">
      <c r="A12" s="3" t="s">
        <v>7</v>
      </c>
      <c r="B12" s="3">
        <v>2016</v>
      </c>
      <c r="C12" s="5">
        <v>18804.900000000001</v>
      </c>
      <c r="D12" s="5">
        <v>18558.129000000001</v>
      </c>
      <c r="E12" s="5">
        <v>18201.751370999998</v>
      </c>
      <c r="F12" s="5">
        <v>17598.079980999999</v>
      </c>
      <c r="G12" s="5">
        <f>($C12 - D12)^2</f>
        <v>60895.926441000316</v>
      </c>
      <c r="H12" s="5">
        <f t="shared" ref="H12:I12" si="5">($C12 - E12)^2</f>
        <v>363788.26866458321</v>
      </c>
      <c r="I12" s="5">
        <f t="shared" si="5"/>
        <v>1456414.5582591663</v>
      </c>
    </row>
    <row r="13" spans="1:9" ht="15.5" x14ac:dyDescent="0.35">
      <c r="A13" s="3" t="s">
        <v>7</v>
      </c>
      <c r="B13" s="3">
        <v>2017</v>
      </c>
      <c r="C13" s="5">
        <v>19612.099999999999</v>
      </c>
      <c r="D13" s="5">
        <v>19417.144</v>
      </c>
      <c r="E13" s="5">
        <v>18779.097098999999</v>
      </c>
      <c r="F13" s="5">
        <v>18100.292224000001</v>
      </c>
      <c r="G13" s="5">
        <f t="shared" ref="G13:G19" si="6">($C13 - D13)^2</f>
        <v>38007.841935999342</v>
      </c>
      <c r="H13" s="5">
        <f t="shared" ref="H13:H19" si="7">($C13 - E13)^2</f>
        <v>693893.83307441557</v>
      </c>
      <c r="I13" s="5">
        <f t="shared" ref="I13:I19" si="8">($C13 - F13)^2</f>
        <v>2285562.7515740595</v>
      </c>
    </row>
    <row r="14" spans="1:9" ht="15.5" x14ac:dyDescent="0.35">
      <c r="A14" s="3" t="s">
        <v>7</v>
      </c>
      <c r="B14" s="3">
        <v>2018</v>
      </c>
      <c r="C14" s="5">
        <v>20656.525000000001</v>
      </c>
      <c r="D14" s="5">
        <v>20412.87</v>
      </c>
      <c r="E14" s="5">
        <v>19365.911255999999</v>
      </c>
      <c r="F14" s="5">
        <v>18775.568808</v>
      </c>
      <c r="G14" s="5">
        <f t="shared" si="6"/>
        <v>59367.759025001207</v>
      </c>
      <c r="H14" s="5">
        <f t="shared" si="7"/>
        <v>1665683.8362017027</v>
      </c>
      <c r="I14" s="5">
        <f t="shared" si="8"/>
        <v>3537996.1962231463</v>
      </c>
    </row>
    <row r="15" spans="1:9" ht="15.5" x14ac:dyDescent="0.35">
      <c r="A15" s="3" t="s">
        <v>7</v>
      </c>
      <c r="B15" s="3">
        <v>2019</v>
      </c>
      <c r="C15" s="5">
        <v>21539.974999999999</v>
      </c>
      <c r="D15" s="5">
        <v>21344.67</v>
      </c>
      <c r="E15" s="5">
        <v>20014.176708999999</v>
      </c>
      <c r="F15" s="5">
        <v>19517.954892000002</v>
      </c>
      <c r="G15" s="5">
        <f t="shared" si="6"/>
        <v>38144.043025000115</v>
      </c>
      <c r="H15" s="5">
        <f t="shared" si="7"/>
        <v>2328060.4248185181</v>
      </c>
      <c r="I15" s="5">
        <f t="shared" si="8"/>
        <v>4088565.3171563195</v>
      </c>
    </row>
    <row r="16" spans="1:9" ht="15.5" x14ac:dyDescent="0.35">
      <c r="A16" s="3" t="s">
        <v>7</v>
      </c>
      <c r="B16" s="3">
        <v>2020</v>
      </c>
      <c r="C16" s="5">
        <v>21354.125</v>
      </c>
      <c r="D16" s="5">
        <v>22321.759999999998</v>
      </c>
      <c r="E16" s="5">
        <v>20547.510528999999</v>
      </c>
      <c r="F16" s="5">
        <v>20248.312097000002</v>
      </c>
      <c r="G16" s="5">
        <f t="shared" si="6"/>
        <v>936317.49322499696</v>
      </c>
      <c r="H16" s="5">
        <f t="shared" si="7"/>
        <v>650626.90482661105</v>
      </c>
      <c r="I16" s="5">
        <f t="shared" si="8"/>
        <v>1222822.1764412834</v>
      </c>
    </row>
    <row r="17" spans="1:9" ht="15.5" x14ac:dyDescent="0.35">
      <c r="A17" s="3" t="s">
        <v>7</v>
      </c>
      <c r="B17" s="3">
        <v>2021</v>
      </c>
      <c r="C17" s="5">
        <v>23681.174999999999</v>
      </c>
      <c r="D17" s="5">
        <v>22675.27</v>
      </c>
      <c r="E17" s="5">
        <v>21416.970249000002</v>
      </c>
      <c r="F17" s="5">
        <v>21078.226514999998</v>
      </c>
      <c r="G17" s="5">
        <f t="shared" si="6"/>
        <v>1011844.8690249977</v>
      </c>
      <c r="H17" s="5">
        <f t="shared" si="7"/>
        <v>5126623.1544509605</v>
      </c>
      <c r="I17" s="5">
        <f t="shared" si="8"/>
        <v>6775340.8155637998</v>
      </c>
    </row>
    <row r="18" spans="1:9" ht="15.5" x14ac:dyDescent="0.35">
      <c r="A18" s="3" t="s">
        <v>7</v>
      </c>
      <c r="B18" s="3">
        <v>2022</v>
      </c>
      <c r="C18" s="5">
        <v>26006.9</v>
      </c>
      <c r="D18" s="5">
        <v>25346.805</v>
      </c>
      <c r="E18" s="5">
        <v>22302.927608999998</v>
      </c>
      <c r="F18" s="5">
        <v>21992.087183</v>
      </c>
      <c r="G18" s="5">
        <f t="shared" si="6"/>
        <v>435725.40902500151</v>
      </c>
      <c r="H18" s="5">
        <f t="shared" si="7"/>
        <v>13719411.47329028</v>
      </c>
      <c r="I18" s="5">
        <f t="shared" si="8"/>
        <v>16118721.955547489</v>
      </c>
    </row>
    <row r="19" spans="1:9" ht="15.5" x14ac:dyDescent="0.35">
      <c r="A19" s="3" t="s">
        <v>7</v>
      </c>
      <c r="B19" s="3">
        <v>2023</v>
      </c>
      <c r="C19" s="5">
        <v>27720.724999999999</v>
      </c>
      <c r="D19" s="5">
        <v>26854.598999999998</v>
      </c>
      <c r="E19" s="5">
        <v>23267.701538000001</v>
      </c>
      <c r="F19" s="5">
        <v>22902.181542999999</v>
      </c>
      <c r="G19" s="5">
        <f t="shared" si="6"/>
        <v>750174.24787600036</v>
      </c>
      <c r="H19" s="5">
        <f t="shared" si="7"/>
        <v>19829417.953122441</v>
      </c>
      <c r="I19" s="5">
        <f t="shared" si="8"/>
        <v>23218361.04699751</v>
      </c>
    </row>
    <row r="20" spans="1:9" ht="15.5" x14ac:dyDescent="0.35">
      <c r="A20" s="3"/>
      <c r="B20" s="3"/>
      <c r="C20" s="5"/>
      <c r="D20" s="5"/>
      <c r="E20" s="5"/>
      <c r="F20" s="5"/>
      <c r="G20" s="7">
        <f>SQRT(AVERAGE(G17:G19))</f>
        <v>855.90975496368765</v>
      </c>
      <c r="H20" s="7">
        <f>SQRT(AVERAGE(H17:H19))</f>
        <v>3590.5177240830549</v>
      </c>
      <c r="I20" s="7">
        <f>SQRT(AVERAGE(I17:I19))</f>
        <v>3920.5621968500382</v>
      </c>
    </row>
    <row r="21" spans="1:9" ht="15.5" x14ac:dyDescent="0.35">
      <c r="A21" s="3" t="s">
        <v>8</v>
      </c>
      <c r="B21" s="3">
        <v>2016</v>
      </c>
      <c r="C21" s="5">
        <v>74598.051000000007</v>
      </c>
      <c r="D21" s="5">
        <v>73121.706000000006</v>
      </c>
      <c r="E21" s="5">
        <v>69675.149999999994</v>
      </c>
      <c r="F21" s="5">
        <v>69532.618084000002</v>
      </c>
      <c r="G21" s="5">
        <f>($C21 - D21)^2</f>
        <v>2179594.5590250036</v>
      </c>
      <c r="H21" s="5">
        <f t="shared" ref="H21:I21" si="9">($C21 - E21)^2</f>
        <v>24234954.255801123</v>
      </c>
      <c r="I21" s="5">
        <f t="shared" si="9"/>
        <v>25658610.626496315</v>
      </c>
    </row>
    <row r="22" spans="1:9" ht="15.5" x14ac:dyDescent="0.35">
      <c r="A22" s="3" t="s">
        <v>8</v>
      </c>
      <c r="B22" s="3">
        <v>2017</v>
      </c>
      <c r="C22" s="5">
        <v>82898.275999999998</v>
      </c>
      <c r="D22" s="5">
        <v>81267.618000000002</v>
      </c>
      <c r="E22" s="5">
        <v>74695.5</v>
      </c>
      <c r="F22" s="5">
        <v>75291.527461000005</v>
      </c>
      <c r="G22" s="5">
        <f t="shared" ref="G22:G28" si="10">($C22 - D22)^2</f>
        <v>2659045.5129639865</v>
      </c>
      <c r="H22" s="5">
        <f t="shared" ref="H22:H28" si="11">($C22 - E22)^2</f>
        <v>67285534.106175974</v>
      </c>
      <c r="I22" s="5">
        <f t="shared" ref="I22:I28" si="12">($C22 - F22)^2</f>
        <v>57862623.335578524</v>
      </c>
    </row>
    <row r="23" spans="1:9" ht="15.5" x14ac:dyDescent="0.35">
      <c r="A23" s="3" t="s">
        <v>8</v>
      </c>
      <c r="B23" s="3">
        <v>2018</v>
      </c>
      <c r="C23" s="5">
        <v>91577.426000000007</v>
      </c>
      <c r="D23" s="5">
        <v>88572.43</v>
      </c>
      <c r="E23" s="5">
        <v>79715.850000000006</v>
      </c>
      <c r="F23" s="5">
        <v>81056.68634</v>
      </c>
      <c r="G23" s="5">
        <f t="shared" si="10"/>
        <v>9030000.960016083</v>
      </c>
      <c r="H23" s="5">
        <f t="shared" si="11"/>
        <v>140696985.20377603</v>
      </c>
      <c r="I23" s="5">
        <f t="shared" si="12"/>
        <v>110685962.99349706</v>
      </c>
    </row>
    <row r="24" spans="1:9" ht="15.5" x14ac:dyDescent="0.35">
      <c r="A24" s="3" t="s">
        <v>8</v>
      </c>
      <c r="B24" s="3">
        <v>2019</v>
      </c>
      <c r="C24" s="5">
        <v>99070.84</v>
      </c>
      <c r="D24" s="5">
        <v>96012.58</v>
      </c>
      <c r="E24" s="5">
        <v>84736.2</v>
      </c>
      <c r="F24" s="5">
        <v>86833.302108999997</v>
      </c>
      <c r="G24" s="5">
        <f t="shared" si="10"/>
        <v>9352954.2275999673</v>
      </c>
      <c r="H24" s="5">
        <f t="shared" si="11"/>
        <v>205481903.92959997</v>
      </c>
      <c r="I24" s="5">
        <f t="shared" si="12"/>
        <v>149757333.63366073</v>
      </c>
    </row>
    <row r="25" spans="1:9" ht="15.5" x14ac:dyDescent="0.35">
      <c r="A25" s="3" t="s">
        <v>8</v>
      </c>
      <c r="B25" s="3">
        <v>2020</v>
      </c>
      <c r="C25" s="5">
        <v>102562.837</v>
      </c>
      <c r="D25" s="5">
        <v>102812.788</v>
      </c>
      <c r="E25" s="5">
        <v>89756.55</v>
      </c>
      <c r="F25" s="5">
        <v>92627.173601000002</v>
      </c>
      <c r="G25" s="5">
        <f t="shared" si="10"/>
        <v>62475.502401000464</v>
      </c>
      <c r="H25" s="5">
        <f t="shared" si="11"/>
        <v>164000986.7263689</v>
      </c>
      <c r="I25" s="5">
        <f t="shared" si="12"/>
        <v>98717407.178228185</v>
      </c>
    </row>
    <row r="26" spans="1:9" ht="15.5" x14ac:dyDescent="0.35">
      <c r="A26" s="3" t="s">
        <v>8</v>
      </c>
      <c r="B26" s="3">
        <v>2021</v>
      </c>
      <c r="C26" s="5">
        <v>114528.29300000001</v>
      </c>
      <c r="D26" s="5">
        <v>113620.86</v>
      </c>
      <c r="E26" s="5">
        <v>94776.9</v>
      </c>
      <c r="F26" s="5">
        <v>98442.654676999999</v>
      </c>
      <c r="G26" s="5">
        <f t="shared" si="10"/>
        <v>823434.64948900824</v>
      </c>
      <c r="H26" s="5">
        <f t="shared" si="11"/>
        <v>390117525.44044942</v>
      </c>
      <c r="I26" s="5">
        <f t="shared" si="12"/>
        <v>258747760.25836647</v>
      </c>
    </row>
    <row r="27" spans="1:9" ht="15.5" x14ac:dyDescent="0.35">
      <c r="A27" s="3" t="s">
        <v>8</v>
      </c>
      <c r="B27" s="3">
        <v>2022</v>
      </c>
      <c r="C27" s="5">
        <v>120247.1</v>
      </c>
      <c r="D27" s="5">
        <v>121594.857</v>
      </c>
      <c r="E27" s="5">
        <v>99797.25</v>
      </c>
      <c r="F27" s="5">
        <v>104276.467414</v>
      </c>
      <c r="G27" s="5">
        <f t="shared" si="10"/>
        <v>1816448.931048994</v>
      </c>
      <c r="H27" s="5">
        <f t="shared" si="11"/>
        <v>418196365.02250022</v>
      </c>
      <c r="I27" s="5">
        <f t="shared" si="12"/>
        <v>255061105.19700527</v>
      </c>
    </row>
    <row r="28" spans="1:9" ht="15.5" x14ac:dyDescent="0.35">
      <c r="A28" s="3" t="s">
        <v>8</v>
      </c>
      <c r="B28" s="3">
        <v>2023</v>
      </c>
      <c r="C28" s="5">
        <v>125798</v>
      </c>
      <c r="D28" s="5">
        <v>129562.51700000001</v>
      </c>
      <c r="E28" s="5">
        <v>104817.60000000001</v>
      </c>
      <c r="F28" s="5">
        <v>110119.58566700001</v>
      </c>
      <c r="G28" s="5">
        <f t="shared" si="10"/>
        <v>14171588.243289053</v>
      </c>
      <c r="H28" s="5">
        <f t="shared" si="11"/>
        <v>440177184.15999973</v>
      </c>
      <c r="I28" s="5">
        <f t="shared" si="12"/>
        <v>245812675.99721962</v>
      </c>
    </row>
    <row r="29" spans="1:9" x14ac:dyDescent="0.35">
      <c r="G29" s="8">
        <f>SQRT(AVERAGE(G26:G28))</f>
        <v>2367.2397304193096</v>
      </c>
      <c r="H29" s="8">
        <f t="shared" ref="H29:I29" si="13">SQRT(AVERAGE(H26:H28))</f>
        <v>20400.090478745016</v>
      </c>
      <c r="I29" s="8">
        <f t="shared" si="13"/>
        <v>15912.48505055691</v>
      </c>
    </row>
    <row r="30" spans="1:9" x14ac:dyDescent="0.35">
      <c r="A30" s="4" t="s">
        <v>9</v>
      </c>
    </row>
  </sheetData>
  <mergeCells count="4">
    <mergeCell ref="A1:A2"/>
    <mergeCell ref="B1:B2"/>
    <mergeCell ref="C1:F1"/>
    <mergeCell ref="G1:I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Ngo</dc:creator>
  <cp:lastModifiedBy>Trang Ngo</cp:lastModifiedBy>
  <dcterms:created xsi:type="dcterms:W3CDTF">2015-06-05T18:17:20Z</dcterms:created>
  <dcterms:modified xsi:type="dcterms:W3CDTF">2025-02-25T06:39:39Z</dcterms:modified>
</cp:coreProperties>
</file>