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UNI STUDY\Exchange\SUFE studying\Time series analysis\FINAL PROJ\DATA ANALYSIS PROJECT\"/>
    </mc:Choice>
  </mc:AlternateContent>
  <xr:revisionPtr revIDLastSave="0" documentId="13_ncr:1_{2729F99F-0CBB-4B91-93C9-C1EBED6944C4}" xr6:coauthVersionLast="47" xr6:coauthVersionMax="47" xr10:uidLastSave="{00000000-0000-0000-0000-000000000000}"/>
  <bookViews>
    <workbookView xWindow="-108" yWindow="-108" windowWidth="23256" windowHeight="12576" activeTab="5" xr2:uid="{9C5F4D60-A2ED-45B5-BC93-DE327EFDEB91}"/>
  </bookViews>
  <sheets>
    <sheet name="Data" sheetId="1" r:id="rId1"/>
    <sheet name="INTRODUCTION" sheetId="8" r:id="rId2"/>
    <sheet name="Dashboard" sheetId="3" r:id="rId3"/>
    <sheet name="New forecast model " sheetId="5" r:id="rId4"/>
    <sheet name="Inventory model" sheetId="6" r:id="rId5"/>
    <sheet name="Promotion Strategy" sheetId="7" r:id="rId6"/>
    <sheet name="Pivot" sheetId="2"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7" l="1"/>
  <c r="D11" i="7"/>
  <c r="D12" i="7"/>
  <c r="C20" i="7"/>
  <c r="C21" i="7"/>
  <c r="C19" i="7"/>
  <c r="C17" i="7"/>
  <c r="C18" i="7"/>
  <c r="C16" i="7"/>
  <c r="C14" i="7"/>
  <c r="C15" i="7"/>
  <c r="C13" i="7"/>
  <c r="C11" i="7"/>
  <c r="C12" i="7"/>
  <c r="C10" i="7"/>
  <c r="D20" i="7"/>
  <c r="D21" i="7"/>
  <c r="D19" i="7"/>
  <c r="D17" i="7"/>
  <c r="D18" i="7"/>
  <c r="D16" i="7"/>
  <c r="D14" i="7"/>
  <c r="D15" i="7"/>
  <c r="D13" i="7"/>
</calcChain>
</file>

<file path=xl/sharedStrings.xml><?xml version="1.0" encoding="utf-8"?>
<sst xmlns="http://schemas.openxmlformats.org/spreadsheetml/2006/main" count="652" uniqueCount="60">
  <si>
    <t>Store</t>
  </si>
  <si>
    <t>Date</t>
  </si>
  <si>
    <t>Product</t>
  </si>
  <si>
    <t>Weekly_Sales</t>
  </si>
  <si>
    <t>inventory level</t>
  </si>
  <si>
    <t>Temperature</t>
  </si>
  <si>
    <t>Past promotion of product in lac</t>
  </si>
  <si>
    <t>demand forecast</t>
  </si>
  <si>
    <t>Blueberry scented candle</t>
  </si>
  <si>
    <t>Stainless steel water bottle</t>
  </si>
  <si>
    <t>Leather messenger bag</t>
  </si>
  <si>
    <t>Organic coconut oil</t>
  </si>
  <si>
    <t>Bluetooth wireless earbuds</t>
  </si>
  <si>
    <t>Floral patterned throw pillow</t>
  </si>
  <si>
    <t>Bamboo cutting board set</t>
  </si>
  <si>
    <t>Aromatherapy essential oil diffuser</t>
  </si>
  <si>
    <t>Resistance band set</t>
  </si>
  <si>
    <t>Ceramic plant pot with saucer</t>
  </si>
  <si>
    <t>Insulated lunch box</t>
  </si>
  <si>
    <t>Himalayan salt lamp</t>
  </si>
  <si>
    <t>Reusable silicone food storage bags</t>
  </si>
  <si>
    <t>Handwoven rattan basket</t>
  </si>
  <si>
    <t>Yoga mat with carrying strap</t>
  </si>
  <si>
    <t>Stainless steel french press coffee maker</t>
  </si>
  <si>
    <t>Memory foam travel neck pillow</t>
  </si>
  <si>
    <t>Glass meal prep containers set</t>
  </si>
  <si>
    <t>Vegan leather wallet</t>
  </si>
  <si>
    <t>LED desk lamp with USB charging port</t>
  </si>
  <si>
    <t>Row Labels</t>
  </si>
  <si>
    <t>Grand Total</t>
  </si>
  <si>
    <t>Sum of Weekly_Sales</t>
  </si>
  <si>
    <t>Column Labels</t>
  </si>
  <si>
    <t>2010</t>
  </si>
  <si>
    <t>2011</t>
  </si>
  <si>
    <t>2012</t>
  </si>
  <si>
    <t>Qtr1</t>
  </si>
  <si>
    <t>Qtr2</t>
  </si>
  <si>
    <t>Qtr3</t>
  </si>
  <si>
    <t>Qtr4</t>
  </si>
  <si>
    <t>EOQ</t>
  </si>
  <si>
    <t>Safety Stock</t>
  </si>
  <si>
    <t>Reorder Point</t>
  </si>
  <si>
    <t>Avg Daily Demand</t>
  </si>
  <si>
    <t>Std Daily Demand</t>
  </si>
  <si>
    <t>Holding Cost</t>
  </si>
  <si>
    <t>Unit Cost (Estimated)</t>
  </si>
  <si>
    <t>Inventory Planning Metrics (All values are in currency units)</t>
  </si>
  <si>
    <t>Sales forecast model (All values are in currency units)</t>
  </si>
  <si>
    <t>Q1 Forecast</t>
  </si>
  <si>
    <t>Q2 Forecast</t>
  </si>
  <si>
    <t>Q3 Forecast</t>
  </si>
  <si>
    <t>Q4 Forecast</t>
  </si>
  <si>
    <t>Quarter</t>
  </si>
  <si>
    <t>Rank</t>
  </si>
  <si>
    <t>Sales Forecast</t>
  </si>
  <si>
    <t>Q1</t>
  </si>
  <si>
    <t>Q2</t>
  </si>
  <si>
    <t>Q3</t>
  </si>
  <si>
    <t>Q4</t>
  </si>
  <si>
    <t>TOP 3 HIGHEST SALES FORECAST PRODUCT FOR NEXT 4 QUARTERS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</si>
</sst>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Aptos Narrow"/>
      <family val="2"/>
      <charset val="163"/>
      <scheme val="minor"/>
    </font>
    <font>
      <sz val="11"/>
      <color theme="1"/>
      <name val="Aptos Narrow"/>
      <family val="2"/>
      <charset val="163"/>
      <scheme val="minor"/>
    </font>
    <font>
      <sz val="18"/>
      <color theme="3"/>
      <name val="Aptos Display"/>
      <family val="2"/>
      <charset val="163"/>
      <scheme val="major"/>
    </font>
    <font>
      <b/>
      <sz val="15"/>
      <color theme="3"/>
      <name val="Aptos Narrow"/>
      <family val="2"/>
      <charset val="163"/>
      <scheme val="minor"/>
    </font>
    <font>
      <b/>
      <sz val="13"/>
      <color theme="3"/>
      <name val="Aptos Narrow"/>
      <family val="2"/>
      <charset val="163"/>
      <scheme val="minor"/>
    </font>
    <font>
      <b/>
      <sz val="11"/>
      <color theme="3"/>
      <name val="Aptos Narrow"/>
      <family val="2"/>
      <charset val="163"/>
      <scheme val="minor"/>
    </font>
    <font>
      <sz val="11"/>
      <color rgb="FF006100"/>
      <name val="Aptos Narrow"/>
      <family val="2"/>
      <charset val="163"/>
      <scheme val="minor"/>
    </font>
    <font>
      <sz val="11"/>
      <color rgb="FF9C0006"/>
      <name val="Aptos Narrow"/>
      <family val="2"/>
      <charset val="163"/>
      <scheme val="minor"/>
    </font>
    <font>
      <sz val="11"/>
      <color rgb="FF9C5700"/>
      <name val="Aptos Narrow"/>
      <family val="2"/>
      <charset val="163"/>
      <scheme val="minor"/>
    </font>
    <font>
      <sz val="11"/>
      <color rgb="FF3F3F76"/>
      <name val="Aptos Narrow"/>
      <family val="2"/>
      <charset val="163"/>
      <scheme val="minor"/>
    </font>
    <font>
      <b/>
      <sz val="11"/>
      <color rgb="FF3F3F3F"/>
      <name val="Aptos Narrow"/>
      <family val="2"/>
      <charset val="163"/>
      <scheme val="minor"/>
    </font>
    <font>
      <b/>
      <sz val="11"/>
      <color rgb="FFFA7D00"/>
      <name val="Aptos Narrow"/>
      <family val="2"/>
      <charset val="163"/>
      <scheme val="minor"/>
    </font>
    <font>
      <sz val="11"/>
      <color rgb="FFFA7D00"/>
      <name val="Aptos Narrow"/>
      <family val="2"/>
      <charset val="163"/>
      <scheme val="minor"/>
    </font>
    <font>
      <b/>
      <sz val="11"/>
      <color theme="0"/>
      <name val="Aptos Narrow"/>
      <family val="2"/>
      <charset val="163"/>
      <scheme val="minor"/>
    </font>
    <font>
      <sz val="11"/>
      <color rgb="FFFF0000"/>
      <name val="Aptos Narrow"/>
      <family val="2"/>
      <charset val="163"/>
      <scheme val="minor"/>
    </font>
    <font>
      <i/>
      <sz val="11"/>
      <color rgb="FF7F7F7F"/>
      <name val="Aptos Narrow"/>
      <family val="2"/>
      <charset val="163"/>
      <scheme val="minor"/>
    </font>
    <font>
      <b/>
      <sz val="11"/>
      <color theme="1"/>
      <name val="Aptos Narrow"/>
      <family val="2"/>
      <charset val="163"/>
      <scheme val="minor"/>
    </font>
    <font>
      <sz val="11"/>
      <color theme="0"/>
      <name val="Aptos Narrow"/>
      <family val="2"/>
      <charset val="163"/>
      <scheme val="minor"/>
    </font>
    <font>
      <sz val="11"/>
      <color theme="1"/>
      <name val="Aptos Narrow"/>
      <family val="2"/>
      <scheme val="minor"/>
    </font>
    <font>
      <b/>
      <sz val="11"/>
      <color theme="1"/>
      <name val="Aptos Narrow"/>
      <family val="2"/>
      <scheme val="minor"/>
    </font>
    <font>
      <b/>
      <sz val="22"/>
      <color theme="0"/>
      <name val="Aptos Display"/>
      <family val="2"/>
      <scheme val="major"/>
    </font>
    <font>
      <b/>
      <sz val="16"/>
      <color theme="0"/>
      <name val="Aptos Narrow"/>
      <family val="2"/>
      <scheme val="minor"/>
    </font>
    <font>
      <b/>
      <sz val="11"/>
      <color theme="0"/>
      <name val="Aptos Narrow"/>
      <family val="2"/>
      <scheme val="minor"/>
    </font>
    <font>
      <sz val="8"/>
      <name val="Aptos Narrow"/>
      <family val="2"/>
      <charset val="163"/>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24997711111789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right style="medium">
        <color indexed="64"/>
      </right>
      <top style="thin">
        <color indexed="64"/>
      </top>
      <bottom/>
      <diagonal/>
    </border>
    <border>
      <left/>
      <right style="medium">
        <color indexed="64"/>
      </right>
      <top style="thin">
        <color theme="1"/>
      </top>
      <bottom/>
      <diagonal/>
    </border>
    <border>
      <left/>
      <right style="medium">
        <color indexed="64"/>
      </right>
      <top/>
      <bottom/>
      <diagonal/>
    </border>
    <border>
      <left style="thin">
        <color indexed="64"/>
      </left>
      <right style="thin">
        <color indexed="64"/>
      </right>
      <top style="thin">
        <color indexed="64"/>
      </top>
      <bottom/>
      <diagonal/>
    </border>
    <border>
      <left style="thin">
        <color theme="4"/>
      </left>
      <right style="thin">
        <color theme="4"/>
      </right>
      <top style="thin">
        <color theme="4"/>
      </top>
      <bottom style="medium">
        <color theme="4"/>
      </bottom>
      <diagonal/>
    </border>
    <border>
      <left style="thin">
        <color theme="4"/>
      </left>
      <right style="thin">
        <color theme="4"/>
      </right>
      <top style="thin">
        <color theme="4"/>
      </top>
      <bottom style="thin">
        <color theme="4"/>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theme="4"/>
      </left>
      <right/>
      <top style="medium">
        <color theme="4"/>
      </top>
      <bottom/>
      <diagonal/>
    </border>
    <border>
      <left style="thin">
        <color theme="4"/>
      </left>
      <right style="thin">
        <color theme="4"/>
      </right>
      <top style="medium">
        <color theme="4"/>
      </top>
      <bottom/>
      <diagonal/>
    </border>
    <border>
      <left style="thin">
        <color theme="4"/>
      </left>
      <right/>
      <top style="thin">
        <color theme="4"/>
      </top>
      <bottom style="thin">
        <color theme="4"/>
      </bottom>
      <diagonal/>
    </border>
    <border>
      <left/>
      <right/>
      <top/>
      <bottom style="double">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33" borderId="0" xfId="0" applyFill="1"/>
    <xf numFmtId="0" fontId="0" fillId="34" borderId="0" xfId="0" applyFill="1"/>
    <xf numFmtId="0" fontId="16"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0" fillId="0" borderId="10" xfId="0" applyBorder="1" applyAlignment="1">
      <alignment vertical="center"/>
    </xf>
    <xf numFmtId="0" fontId="18" fillId="0" borderId="10" xfId="0" applyFont="1" applyBorder="1" applyAlignment="1">
      <alignment vertical="center"/>
    </xf>
    <xf numFmtId="0" fontId="18" fillId="0" borderId="12" xfId="0" applyFont="1" applyBorder="1" applyAlignment="1">
      <alignment vertical="center"/>
    </xf>
    <xf numFmtId="0" fontId="0" fillId="0" borderId="0" xfId="0" applyAlignment="1">
      <alignment vertical="center"/>
    </xf>
    <xf numFmtId="0" fontId="18" fillId="0" borderId="0" xfId="0" applyFont="1" applyAlignment="1">
      <alignment vertical="center"/>
    </xf>
    <xf numFmtId="0" fontId="18" fillId="0" borderId="13" xfId="0" applyFont="1" applyBorder="1" applyAlignment="1">
      <alignment vertical="center"/>
    </xf>
    <xf numFmtId="14" fontId="0" fillId="0" borderId="0" xfId="0" applyNumberFormat="1" applyAlignment="1">
      <alignment horizontal="left" indent="2"/>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0" fillId="36" borderId="19" xfId="0" applyFill="1" applyBorder="1" applyAlignment="1">
      <alignment vertical="center"/>
    </xf>
    <xf numFmtId="3" fontId="0" fillId="36" borderId="19" xfId="0" applyNumberFormat="1" applyFill="1" applyBorder="1" applyAlignment="1">
      <alignment vertical="center"/>
    </xf>
    <xf numFmtId="3" fontId="0" fillId="36" borderId="20" xfId="0" applyNumberFormat="1" applyFill="1" applyBorder="1" applyAlignment="1">
      <alignment vertical="center"/>
    </xf>
    <xf numFmtId="0" fontId="0" fillId="0" borderId="17" xfId="0" applyBorder="1" applyAlignment="1">
      <alignment vertical="center"/>
    </xf>
    <xf numFmtId="3" fontId="0" fillId="0" borderId="17" xfId="0" applyNumberFormat="1" applyBorder="1" applyAlignment="1">
      <alignment vertical="center"/>
    </xf>
    <xf numFmtId="3" fontId="0" fillId="0" borderId="18" xfId="0" applyNumberFormat="1" applyBorder="1" applyAlignment="1">
      <alignment vertical="center"/>
    </xf>
    <xf numFmtId="0" fontId="0" fillId="36" borderId="17" xfId="0" applyFill="1" applyBorder="1" applyAlignment="1">
      <alignment vertical="center"/>
    </xf>
    <xf numFmtId="3" fontId="0" fillId="36" borderId="17" xfId="0" applyNumberFormat="1" applyFill="1" applyBorder="1" applyAlignment="1">
      <alignment vertical="center"/>
    </xf>
    <xf numFmtId="3" fontId="0" fillId="36" borderId="18" xfId="0" applyNumberFormat="1" applyFill="1" applyBorder="1" applyAlignment="1">
      <alignment vertical="center"/>
    </xf>
    <xf numFmtId="0" fontId="0" fillId="0" borderId="18" xfId="0" applyBorder="1" applyAlignment="1">
      <alignment vertical="center"/>
    </xf>
    <xf numFmtId="0" fontId="0" fillId="36" borderId="18" xfId="0" applyFill="1" applyBorder="1" applyAlignment="1">
      <alignment vertical="center"/>
    </xf>
    <xf numFmtId="0" fontId="0" fillId="0" borderId="21" xfId="0" applyBorder="1" applyAlignment="1">
      <alignment vertical="center"/>
    </xf>
    <xf numFmtId="3" fontId="0" fillId="0" borderId="21" xfId="0" applyNumberFormat="1" applyBorder="1" applyAlignment="1">
      <alignment vertical="center"/>
    </xf>
    <xf numFmtId="3" fontId="0" fillId="0" borderId="16" xfId="0" applyNumberFormat="1" applyBorder="1" applyAlignment="1">
      <alignment vertical="center"/>
    </xf>
    <xf numFmtId="0" fontId="0" fillId="37" borderId="0" xfId="0" applyFill="1"/>
    <xf numFmtId="1" fontId="0" fillId="37" borderId="0" xfId="0" applyNumberFormat="1" applyFill="1"/>
    <xf numFmtId="0" fontId="18" fillId="0" borderId="0" xfId="0" applyFont="1"/>
    <xf numFmtId="1" fontId="18" fillId="0" borderId="15" xfId="0" applyNumberFormat="1" applyFont="1" applyBorder="1" applyAlignment="1">
      <alignment horizontal="center" vertical="center"/>
    </xf>
    <xf numFmtId="0" fontId="18" fillId="0" borderId="0" xfId="0" applyFont="1" applyAlignment="1">
      <alignment horizontal="center" vertical="center" wrapText="1"/>
    </xf>
    <xf numFmtId="3" fontId="18" fillId="0" borderId="0" xfId="0" applyNumberFormat="1" applyFont="1"/>
    <xf numFmtId="0" fontId="18" fillId="0" borderId="22" xfId="0" applyFont="1" applyBorder="1" applyAlignment="1">
      <alignment horizontal="center" vertical="center" wrapText="1"/>
    </xf>
    <xf numFmtId="0" fontId="18" fillId="0" borderId="22" xfId="0" applyFont="1" applyBorder="1"/>
    <xf numFmtId="3" fontId="18" fillId="0" borderId="22" xfId="0" applyNumberFormat="1" applyFont="1" applyBorder="1"/>
    <xf numFmtId="0" fontId="20" fillId="35" borderId="0" xfId="0" applyFont="1" applyFill="1" applyAlignment="1">
      <alignment horizontal="center"/>
    </xf>
    <xf numFmtId="0" fontId="21" fillId="35" borderId="14" xfId="0" applyFont="1" applyFill="1" applyBorder="1" applyAlignment="1">
      <alignment horizontal="center"/>
    </xf>
    <xf numFmtId="0" fontId="22" fillId="38"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val="0"/>
        <i val="0"/>
        <strike val="0"/>
        <condense val="0"/>
        <extend val="0"/>
        <outline val="0"/>
        <shadow val="0"/>
        <u val="none"/>
        <vertAlign val="baseline"/>
        <sz val="11"/>
        <color theme="1"/>
        <name val="Aptos Narrow"/>
        <family val="2"/>
        <scheme val="minor"/>
      </font>
      <numFmt numFmtId="3" formatCode="#,##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charset val="163"/>
        <scheme val="minor"/>
      </font>
      <fill>
        <patternFill patternType="none">
          <bgColor auto="1"/>
        </patternFill>
      </fill>
      <alignment horizontal="general" vertical="center" textRotation="0" wrapText="0" indent="0" justifyLastLine="0" shrinkToFit="0" readingOrder="0"/>
    </dxf>
    <dxf>
      <border outline="0">
        <top style="thin">
          <color indexed="64"/>
        </top>
        <bottom style="thin">
          <color theme="1"/>
        </bottom>
      </border>
    </dxf>
    <dxf>
      <font>
        <b val="0"/>
        <i val="0"/>
        <strike val="0"/>
        <condense val="0"/>
        <extend val="0"/>
        <outline val="0"/>
        <shadow val="0"/>
        <u val="none"/>
        <vertAlign val="baseline"/>
        <sz val="11"/>
        <color theme="1"/>
        <name val="Aptos Narrow"/>
        <family val="2"/>
        <scheme val="minor"/>
      </font>
      <fill>
        <patternFill patternType="none">
          <bgColor auto="1"/>
        </patternFill>
      </fill>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bgColor auto="1"/>
        </patternFill>
      </fill>
      <alignment horizontal="center" vertical="center" textRotation="0" wrapText="1" indent="0" justifyLastLine="0" shrinkToFit="0" readingOrder="0"/>
    </dxf>
    <dxf>
      <numFmt numFmtId="2" formatCode="0.00"/>
    </dxf>
    <dxf>
      <numFmt numFmtId="19" formatCode="dd/mm/yyyy"/>
    </dxf>
  </dxfs>
  <tableStyles count="1" defaultTableStyle="TableStyleMedium2" defaultPivotStyle="PivotStyleLight16">
    <tableStyle name="Invisible" pivot="0" table="0" count="0" xr9:uid="{2792CE70-5839-499E-9021-B214FB07E8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[Retail_inventory.xlsx]Pivot!PivotTable1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Sales per store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Pivot!$B$3:$B$4</c:f>
              <c:strCache>
                <c:ptCount val="1"/>
                <c:pt idx="0">
                  <c:v>2</c:v>
                </c:pt>
              </c:strCache>
            </c:strRef>
          </c:tx>
          <c:spPr>
            <a:ln w="28575" cap="rnd">
              <a:solidFill>
                <a:schemeClr val="accent1"/>
              </a:solidFill>
              <a:round/>
            </a:ln>
            <a:effectLst/>
          </c:spPr>
          <c:marker>
            <c:symbol val="none"/>
          </c:marker>
          <c:cat>
            <c:multiLvlStrRef>
              <c:f>Pivot!$A$5:$A$20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Pivot!$B$5:$B$20</c:f>
              <c:numCache>
                <c:formatCode>General</c:formatCode>
                <c:ptCount val="12"/>
                <c:pt idx="0">
                  <c:v>13559809.66</c:v>
                </c:pt>
                <c:pt idx="1">
                  <c:v>20134551.970000003</c:v>
                </c:pt>
                <c:pt idx="2">
                  <c:v>20801111.600000001</c:v>
                </c:pt>
                <c:pt idx="3">
                  <c:v>20859550.040000003</c:v>
                </c:pt>
                <c:pt idx="4">
                  <c:v>19151978.190000001</c:v>
                </c:pt>
                <c:pt idx="5">
                  <c:v>20840307.290000003</c:v>
                </c:pt>
                <c:pt idx="6">
                  <c:v>12390216.729999999</c:v>
                </c:pt>
                <c:pt idx="7">
                  <c:v>16463119.57</c:v>
                </c:pt>
                <c:pt idx="8">
                  <c:v>13780692.280000001</c:v>
                </c:pt>
                <c:pt idx="9">
                  <c:v>15170532.26</c:v>
                </c:pt>
                <c:pt idx="10">
                  <c:v>13634364.85</c:v>
                </c:pt>
                <c:pt idx="11">
                  <c:v>3786084.77</c:v>
                </c:pt>
              </c:numCache>
            </c:numRef>
          </c:val>
          <c:smooth val="0"/>
          <c:extLst>
            <c:ext xmlns:c16="http://schemas.microsoft.com/office/drawing/2014/chart" uri="{C3380CC4-5D6E-409C-BE32-E72D297353CC}">
              <c16:uniqueId val="{00000000-2854-416A-857A-E74EAFF83129}"/>
            </c:ext>
          </c:extLst>
        </c:ser>
        <c:ser>
          <c:idx val="1"/>
          <c:order val="1"/>
          <c:tx>
            <c:strRef>
              <c:f>Pivot!$C$3:$C$4</c:f>
              <c:strCache>
                <c:ptCount val="1"/>
                <c:pt idx="0">
                  <c:v>1</c:v>
                </c:pt>
              </c:strCache>
            </c:strRef>
          </c:tx>
          <c:spPr>
            <a:ln w="28575" cap="rnd">
              <a:solidFill>
                <a:schemeClr val="accent2"/>
              </a:solidFill>
              <a:round/>
            </a:ln>
            <a:effectLst/>
          </c:spPr>
          <c:marker>
            <c:symbol val="none"/>
          </c:marker>
          <c:cat>
            <c:multiLvlStrRef>
              <c:f>Pivot!$A$5:$A$20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Pivot!$C$5:$C$20</c:f>
              <c:numCache>
                <c:formatCode>General</c:formatCode>
                <c:ptCount val="12"/>
                <c:pt idx="0">
                  <c:v>10030625.559999999</c:v>
                </c:pt>
                <c:pt idx="1">
                  <c:v>13537646.140000001</c:v>
                </c:pt>
                <c:pt idx="2">
                  <c:v>12720307.949999999</c:v>
                </c:pt>
                <c:pt idx="3">
                  <c:v>18573692.559999999</c:v>
                </c:pt>
                <c:pt idx="4">
                  <c:v>11445722.370000001</c:v>
                </c:pt>
                <c:pt idx="5">
                  <c:v>13136499.549999999</c:v>
                </c:pt>
                <c:pt idx="6">
                  <c:v>9452046.8900000006</c:v>
                </c:pt>
                <c:pt idx="7">
                  <c:v>9675993.4999999981</c:v>
                </c:pt>
                <c:pt idx="8">
                  <c:v>10350711.799999999</c:v>
                </c:pt>
                <c:pt idx="9">
                  <c:v>7982321.2700000005</c:v>
                </c:pt>
                <c:pt idx="10">
                  <c:v>8995913.8699999992</c:v>
                </c:pt>
                <c:pt idx="11">
                  <c:v>2409125.4300000002</c:v>
                </c:pt>
              </c:numCache>
            </c:numRef>
          </c:val>
          <c:smooth val="0"/>
          <c:extLst>
            <c:ext xmlns:c16="http://schemas.microsoft.com/office/drawing/2014/chart" uri="{C3380CC4-5D6E-409C-BE32-E72D297353CC}">
              <c16:uniqueId val="{00000001-2854-416A-857A-E74EAFF83129}"/>
            </c:ext>
          </c:extLst>
        </c:ser>
        <c:ser>
          <c:idx val="2"/>
          <c:order val="2"/>
          <c:tx>
            <c:strRef>
              <c:f>Pivot!$D$3:$D$4</c:f>
              <c:strCache>
                <c:ptCount val="1"/>
                <c:pt idx="0">
                  <c:v>4</c:v>
                </c:pt>
              </c:strCache>
            </c:strRef>
          </c:tx>
          <c:spPr>
            <a:ln w="28575" cap="rnd">
              <a:solidFill>
                <a:schemeClr val="accent3"/>
              </a:solidFill>
              <a:round/>
            </a:ln>
            <a:effectLst/>
          </c:spPr>
          <c:marker>
            <c:symbol val="none"/>
          </c:marker>
          <c:cat>
            <c:multiLvlStrRef>
              <c:f>Pivot!$A$5:$A$20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Pivot!$D$5:$D$20</c:f>
              <c:numCache>
                <c:formatCode>General</c:formatCode>
                <c:ptCount val="12"/>
                <c:pt idx="0">
                  <c:v>9268407.7400000021</c:v>
                </c:pt>
                <c:pt idx="1">
                  <c:v>13763179.329999998</c:v>
                </c:pt>
                <c:pt idx="2">
                  <c:v>10925436.92</c:v>
                </c:pt>
                <c:pt idx="3">
                  <c:v>19594076.529999997</c:v>
                </c:pt>
                <c:pt idx="4">
                  <c:v>11662590.419999998</c:v>
                </c:pt>
                <c:pt idx="5">
                  <c:v>11372220.140000001</c:v>
                </c:pt>
                <c:pt idx="6">
                  <c:v>11102523.74</c:v>
                </c:pt>
                <c:pt idx="7">
                  <c:v>8074708.3200000003</c:v>
                </c:pt>
                <c:pt idx="8">
                  <c:v>11268597.649999999</c:v>
                </c:pt>
                <c:pt idx="9">
                  <c:v>8550287.7200000007</c:v>
                </c:pt>
                <c:pt idx="10">
                  <c:v>7582702.9700000007</c:v>
                </c:pt>
                <c:pt idx="11">
                  <c:v>3996044.1799999997</c:v>
                </c:pt>
              </c:numCache>
            </c:numRef>
          </c:val>
          <c:smooth val="0"/>
          <c:extLst>
            <c:ext xmlns:c16="http://schemas.microsoft.com/office/drawing/2014/chart" uri="{C3380CC4-5D6E-409C-BE32-E72D297353CC}">
              <c16:uniqueId val="{00000002-2854-416A-857A-E74EAFF83129}"/>
            </c:ext>
          </c:extLst>
        </c:ser>
        <c:ser>
          <c:idx val="3"/>
          <c:order val="3"/>
          <c:tx>
            <c:strRef>
              <c:f>Pivot!$E$3:$E$4</c:f>
              <c:strCache>
                <c:ptCount val="1"/>
                <c:pt idx="0">
                  <c:v>5</c:v>
                </c:pt>
              </c:strCache>
            </c:strRef>
          </c:tx>
          <c:spPr>
            <a:ln w="28575" cap="rnd">
              <a:solidFill>
                <a:schemeClr val="accent4"/>
              </a:solidFill>
              <a:round/>
            </a:ln>
            <a:effectLst/>
          </c:spPr>
          <c:marker>
            <c:symbol val="none"/>
          </c:marker>
          <c:cat>
            <c:multiLvlStrRef>
              <c:f>Pivot!$A$5:$A$20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Pivot!$E$5:$E$20</c:f>
              <c:numCache>
                <c:formatCode>General</c:formatCode>
                <c:ptCount val="12"/>
                <c:pt idx="0">
                  <c:v>5855327.7400000002</c:v>
                </c:pt>
                <c:pt idx="1">
                  <c:v>15563631.489999998</c:v>
                </c:pt>
                <c:pt idx="2">
                  <c:v>13023234.399999999</c:v>
                </c:pt>
                <c:pt idx="3">
                  <c:v>15826107.570000002</c:v>
                </c:pt>
                <c:pt idx="4">
                  <c:v>14304312.470000001</c:v>
                </c:pt>
                <c:pt idx="5">
                  <c:v>9673689.2000000011</c:v>
                </c:pt>
                <c:pt idx="6">
                  <c:v>10827993.130000001</c:v>
                </c:pt>
                <c:pt idx="7">
                  <c:v>8555887.7599999979</c:v>
                </c:pt>
                <c:pt idx="8">
                  <c:v>7482584.4299999997</c:v>
                </c:pt>
                <c:pt idx="9">
                  <c:v>12318196.360000001</c:v>
                </c:pt>
                <c:pt idx="10">
                  <c:v>7773352.2000000002</c:v>
                </c:pt>
                <c:pt idx="11">
                  <c:v>3826495.92</c:v>
                </c:pt>
              </c:numCache>
            </c:numRef>
          </c:val>
          <c:smooth val="0"/>
          <c:extLst>
            <c:ext xmlns:c16="http://schemas.microsoft.com/office/drawing/2014/chart" uri="{C3380CC4-5D6E-409C-BE32-E72D297353CC}">
              <c16:uniqueId val="{00000003-2854-416A-857A-E74EAFF83129}"/>
            </c:ext>
          </c:extLst>
        </c:ser>
        <c:ser>
          <c:idx val="4"/>
          <c:order val="4"/>
          <c:tx>
            <c:strRef>
              <c:f>Pivot!$F$3:$F$4</c:f>
              <c:strCache>
                <c:ptCount val="1"/>
                <c:pt idx="0">
                  <c:v>3</c:v>
                </c:pt>
              </c:strCache>
            </c:strRef>
          </c:tx>
          <c:spPr>
            <a:ln w="28575" cap="rnd">
              <a:solidFill>
                <a:schemeClr val="accent5"/>
              </a:solidFill>
              <a:round/>
            </a:ln>
            <a:effectLst/>
          </c:spPr>
          <c:marker>
            <c:symbol val="none"/>
          </c:marker>
          <c:cat>
            <c:multiLvlStrRef>
              <c:f>Pivot!$A$5:$A$20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2010</c:v>
                  </c:pt>
                  <c:pt idx="4">
                    <c:v>2011</c:v>
                  </c:pt>
                  <c:pt idx="8">
                    <c:v>2012</c:v>
                  </c:pt>
                </c:lvl>
              </c:multiLvlStrCache>
            </c:multiLvlStrRef>
          </c:cat>
          <c:val>
            <c:numRef>
              <c:f>Pivot!$F$5:$F$20</c:f>
              <c:numCache>
                <c:formatCode>General</c:formatCode>
                <c:ptCount val="12"/>
                <c:pt idx="0">
                  <c:v>8476850.1199999992</c:v>
                </c:pt>
                <c:pt idx="1">
                  <c:v>11108421.92</c:v>
                </c:pt>
                <c:pt idx="2">
                  <c:v>15161781.059999999</c:v>
                </c:pt>
                <c:pt idx="3">
                  <c:v>14198835.699999999</c:v>
                </c:pt>
                <c:pt idx="4">
                  <c:v>13235693.419999998</c:v>
                </c:pt>
                <c:pt idx="5">
                  <c:v>14056452.190000001</c:v>
                </c:pt>
                <c:pt idx="6">
                  <c:v>7074161.8200000003</c:v>
                </c:pt>
                <c:pt idx="7">
                  <c:v>12352750.68</c:v>
                </c:pt>
                <c:pt idx="8">
                  <c:v>7791207.0899999989</c:v>
                </c:pt>
                <c:pt idx="9">
                  <c:v>7661343.8800000008</c:v>
                </c:pt>
                <c:pt idx="10">
                  <c:v>11868974.219999999</c:v>
                </c:pt>
                <c:pt idx="11">
                  <c:v>1493659.74</c:v>
                </c:pt>
              </c:numCache>
            </c:numRef>
          </c:val>
          <c:smooth val="0"/>
          <c:extLst>
            <c:ext xmlns:c16="http://schemas.microsoft.com/office/drawing/2014/chart" uri="{C3380CC4-5D6E-409C-BE32-E72D297353CC}">
              <c16:uniqueId val="{00000006-2854-416A-857A-E74EAFF83129}"/>
            </c:ext>
          </c:extLst>
        </c:ser>
        <c:dLbls>
          <c:showLegendKey val="0"/>
          <c:showVal val="0"/>
          <c:showCatName val="0"/>
          <c:showSerName val="0"/>
          <c:showPercent val="0"/>
          <c:showBubbleSize val="0"/>
        </c:dLbls>
        <c:smooth val="0"/>
        <c:axId val="822102536"/>
        <c:axId val="822101096"/>
      </c:lineChart>
      <c:catAx>
        <c:axId val="82210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01096"/>
        <c:crosses val="autoZero"/>
        <c:auto val="1"/>
        <c:lblAlgn val="ctr"/>
        <c:lblOffset val="100"/>
        <c:noMultiLvlLbl val="0"/>
      </c:catAx>
      <c:valAx>
        <c:axId val="82210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02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95675E81-97C2-4C13-8944-98963CEA7922}"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615606AB-74C1-496E-B77E-3990AF1A2802}">
      <dgm:prSet phldrT="[Text]" custT="1"/>
      <dgm:spPr/>
      <dgm:t>
        <a:bodyPr/>
        <a:lstStyle/>
        <a:p>
          <a:r>
            <a:rPr lang="en-US" sz="2400">
              <a:latin typeface="Arial" panose="020B0604020202020204" pitchFamily="34" charset="0"/>
              <a:cs typeface="Arial" panose="020B0604020202020204" pitchFamily="34" charset="0"/>
            </a:rPr>
            <a:t>Ineffective demand forecast model</a:t>
          </a:r>
        </a:p>
      </dgm:t>
    </dgm:pt>
    <dgm:pt modelId="{8EC016DC-8B75-4612-9CEA-6F74DFB417A8}" type="parTrans" cxnId="{943E1E2F-68AC-4B1F-8709-919507745570}">
      <dgm:prSet/>
      <dgm:spPr/>
      <dgm:t>
        <a:bodyPr/>
        <a:lstStyle/>
        <a:p>
          <a:endParaRPr lang="en-US" sz="1400"/>
        </a:p>
      </dgm:t>
    </dgm:pt>
    <dgm:pt modelId="{8E4020A5-BBAD-42F1-8ED5-5434A415173C}" type="sibTrans" cxnId="{943E1E2F-68AC-4B1F-8709-919507745570}">
      <dgm:prSet/>
      <dgm:spPr/>
      <dgm:t>
        <a:bodyPr/>
        <a:lstStyle/>
        <a:p>
          <a:endParaRPr lang="en-US" sz="1400"/>
        </a:p>
      </dgm:t>
    </dgm:pt>
    <dgm:pt modelId="{464564C4-1D0E-48C2-997F-736E60385AF1}">
      <dgm:prSet phldrT="[Text]" custT="1"/>
      <dgm:spPr/>
      <dgm:t>
        <a:bodyPr/>
        <a:lstStyle/>
        <a:p>
          <a:r>
            <a:rPr lang="en-US" sz="1800"/>
            <a:t>Underuses seasonality factor</a:t>
          </a:r>
        </a:p>
      </dgm:t>
    </dgm:pt>
    <dgm:pt modelId="{19B31D44-EBD0-4183-8D44-F992714AB2FC}" type="parTrans" cxnId="{984F2A75-E7C5-4E0A-ACE6-849C2C697FBF}">
      <dgm:prSet/>
      <dgm:spPr/>
      <dgm:t>
        <a:bodyPr/>
        <a:lstStyle/>
        <a:p>
          <a:endParaRPr lang="en-US" sz="1400"/>
        </a:p>
      </dgm:t>
    </dgm:pt>
    <dgm:pt modelId="{00A57FB4-77ED-40F9-A717-1E53D4AE1FC9}" type="sibTrans" cxnId="{984F2A75-E7C5-4E0A-ACE6-849C2C697FBF}">
      <dgm:prSet/>
      <dgm:spPr/>
      <dgm:t>
        <a:bodyPr/>
        <a:lstStyle/>
        <a:p>
          <a:endParaRPr lang="en-US" sz="1400"/>
        </a:p>
      </dgm:t>
    </dgm:pt>
    <dgm:pt modelId="{65B41AA4-A6C3-47C4-AE45-DB63DAA05555}">
      <dgm:prSet phldrT="[Text]" custT="1"/>
      <dgm:spPr/>
      <dgm:t>
        <a:bodyPr/>
        <a:lstStyle/>
        <a:p>
          <a:r>
            <a:rPr lang="en-US" sz="2400"/>
            <a:t>Unsustainable promotion strategy</a:t>
          </a:r>
        </a:p>
      </dgm:t>
    </dgm:pt>
    <dgm:pt modelId="{172D3AB3-4764-488C-B604-1303C0B5E090}" type="parTrans" cxnId="{8F7A9FED-C0E7-4393-A3E8-9FD7F3C4DEB9}">
      <dgm:prSet/>
      <dgm:spPr/>
      <dgm:t>
        <a:bodyPr/>
        <a:lstStyle/>
        <a:p>
          <a:endParaRPr lang="en-US" sz="1400"/>
        </a:p>
      </dgm:t>
    </dgm:pt>
    <dgm:pt modelId="{3351079D-84B6-415A-914C-3F7054106A0B}" type="sibTrans" cxnId="{8F7A9FED-C0E7-4393-A3E8-9FD7F3C4DEB9}">
      <dgm:prSet/>
      <dgm:spPr/>
      <dgm:t>
        <a:bodyPr/>
        <a:lstStyle/>
        <a:p>
          <a:endParaRPr lang="en-US" sz="1400"/>
        </a:p>
      </dgm:t>
    </dgm:pt>
    <dgm:pt modelId="{072953AF-DF5A-41F2-94FF-A56780D57DD4}">
      <dgm:prSet phldrT="[Text]" custT="1"/>
      <dgm:spPr/>
      <dgm:t>
        <a:bodyPr/>
        <a:lstStyle/>
        <a:p>
          <a:r>
            <a:rPr lang="en-US" sz="1800"/>
            <a:t>Only takes short term effect</a:t>
          </a:r>
        </a:p>
      </dgm:t>
    </dgm:pt>
    <dgm:pt modelId="{7C33782C-59BB-4B19-A8DF-0D8B1CE05E93}" type="parTrans" cxnId="{7A55454B-CB33-48DB-BF1C-841E91AD9FC0}">
      <dgm:prSet/>
      <dgm:spPr/>
      <dgm:t>
        <a:bodyPr/>
        <a:lstStyle/>
        <a:p>
          <a:endParaRPr lang="en-US" sz="1400"/>
        </a:p>
      </dgm:t>
    </dgm:pt>
    <dgm:pt modelId="{47C63023-A5BC-4932-A6EC-A478EEBBA43A}" type="sibTrans" cxnId="{7A55454B-CB33-48DB-BF1C-841E91AD9FC0}">
      <dgm:prSet/>
      <dgm:spPr/>
      <dgm:t>
        <a:bodyPr/>
        <a:lstStyle/>
        <a:p>
          <a:endParaRPr lang="en-US" sz="1400"/>
        </a:p>
      </dgm:t>
    </dgm:pt>
    <dgm:pt modelId="{09F5B40D-4FE8-4715-B9D7-6EC714077A0D}">
      <dgm:prSet phldrT="[Text]" custT="1"/>
      <dgm:spPr/>
      <dgm:t>
        <a:bodyPr/>
        <a:lstStyle/>
        <a:p>
          <a:r>
            <a:rPr lang="en-US" sz="1800"/>
            <a:t>Causes to customer saturation </a:t>
          </a:r>
        </a:p>
      </dgm:t>
    </dgm:pt>
    <dgm:pt modelId="{37DCB51A-1B90-4B29-B736-B6968C5222BF}" type="parTrans" cxnId="{62725466-EAD8-4FEC-A95F-F1748177D91A}">
      <dgm:prSet/>
      <dgm:spPr/>
      <dgm:t>
        <a:bodyPr/>
        <a:lstStyle/>
        <a:p>
          <a:endParaRPr lang="en-US"/>
        </a:p>
      </dgm:t>
    </dgm:pt>
    <dgm:pt modelId="{698BCE75-237F-4F6A-9C41-14AF635B409D}" type="sibTrans" cxnId="{62725466-EAD8-4FEC-A95F-F1748177D91A}">
      <dgm:prSet/>
      <dgm:spPr/>
      <dgm:t>
        <a:bodyPr/>
        <a:lstStyle/>
        <a:p>
          <a:endParaRPr lang="en-US"/>
        </a:p>
      </dgm:t>
    </dgm:pt>
    <dgm:pt modelId="{B6ED9588-7A91-4E56-983F-464A6AF22D47}">
      <dgm:prSet phldrT="[Text]" custT="1"/>
      <dgm:spPr/>
      <dgm:t>
        <a:bodyPr/>
        <a:lstStyle/>
        <a:p>
          <a:r>
            <a:rPr lang="en-US" sz="1800"/>
            <a:t>Not updated with recent data</a:t>
          </a:r>
        </a:p>
      </dgm:t>
    </dgm:pt>
    <dgm:pt modelId="{B04E6A33-1190-46FB-BA10-98A37FE1A7F9}" type="parTrans" cxnId="{84756ACA-7192-420B-83CB-2D7F1ED2975E}">
      <dgm:prSet/>
      <dgm:spPr/>
      <dgm:t>
        <a:bodyPr/>
        <a:lstStyle/>
        <a:p>
          <a:endParaRPr lang="en-US"/>
        </a:p>
      </dgm:t>
    </dgm:pt>
    <dgm:pt modelId="{20A4F622-E008-43F3-8991-F894A62E0471}" type="sibTrans" cxnId="{84756ACA-7192-420B-83CB-2D7F1ED2975E}">
      <dgm:prSet/>
      <dgm:spPr/>
      <dgm:t>
        <a:bodyPr/>
        <a:lstStyle/>
        <a:p>
          <a:endParaRPr lang="en-US"/>
        </a:p>
      </dgm:t>
    </dgm:pt>
    <dgm:pt modelId="{48FBF802-877B-4AC4-B541-C03FAD5E985E}">
      <dgm:prSet phldrT="[Text]" custT="1"/>
      <dgm:spPr/>
      <dgm:t>
        <a:bodyPr/>
        <a:lstStyle/>
        <a:p>
          <a:r>
            <a:rPr lang="en-US" sz="2400"/>
            <a:t>Inefficient inventory planning</a:t>
          </a:r>
        </a:p>
      </dgm:t>
    </dgm:pt>
    <dgm:pt modelId="{22B31B7E-C568-4C1F-88CC-071DE37611A7}" type="parTrans" cxnId="{07F7D022-06F8-436A-B793-B86EACF7558C}">
      <dgm:prSet/>
      <dgm:spPr/>
      <dgm:t>
        <a:bodyPr/>
        <a:lstStyle/>
        <a:p>
          <a:endParaRPr lang="en-US"/>
        </a:p>
      </dgm:t>
    </dgm:pt>
    <dgm:pt modelId="{40C902BF-1895-4372-ABA0-EE03581E824F}" type="sibTrans" cxnId="{07F7D022-06F8-436A-B793-B86EACF7558C}">
      <dgm:prSet/>
      <dgm:spPr/>
      <dgm:t>
        <a:bodyPr/>
        <a:lstStyle/>
        <a:p>
          <a:endParaRPr lang="en-US"/>
        </a:p>
      </dgm:t>
    </dgm:pt>
    <dgm:pt modelId="{D42F3B29-5A0E-4F0C-B369-B0CC15AF1948}" type="pres">
      <dgm:prSet presAssocID="{95675E81-97C2-4C13-8944-98963CEA7922}" presName="linear" presStyleCnt="0">
        <dgm:presLayoutVars>
          <dgm:animLvl val="lvl"/>
          <dgm:resizeHandles val="exact"/>
        </dgm:presLayoutVars>
      </dgm:prSet>
      <dgm:spPr/>
    </dgm:pt>
    <dgm:pt modelId="{C3C36FE4-E8EC-4D3E-99E3-E8C3B3B0546F}" type="pres">
      <dgm:prSet presAssocID="{615606AB-74C1-496E-B77E-3990AF1A2802}" presName="parentText" presStyleLbl="node1" presStyleIdx="0" presStyleCnt="3">
        <dgm:presLayoutVars>
          <dgm:chMax val="0"/>
          <dgm:bulletEnabled val="1"/>
        </dgm:presLayoutVars>
      </dgm:prSet>
      <dgm:spPr/>
    </dgm:pt>
    <dgm:pt modelId="{E26D4181-362E-4870-9AFA-BE9A514AC7E4}" type="pres">
      <dgm:prSet presAssocID="{615606AB-74C1-496E-B77E-3990AF1A2802}" presName="childText" presStyleLbl="revTx" presStyleIdx="0" presStyleCnt="2">
        <dgm:presLayoutVars>
          <dgm:bulletEnabled val="1"/>
        </dgm:presLayoutVars>
      </dgm:prSet>
      <dgm:spPr/>
    </dgm:pt>
    <dgm:pt modelId="{7BFFCA8B-9AC1-4A90-8F07-7B92C078490E}" type="pres">
      <dgm:prSet presAssocID="{48FBF802-877B-4AC4-B541-C03FAD5E985E}" presName="parentText" presStyleLbl="node1" presStyleIdx="1" presStyleCnt="3">
        <dgm:presLayoutVars>
          <dgm:chMax val="0"/>
          <dgm:bulletEnabled val="1"/>
        </dgm:presLayoutVars>
      </dgm:prSet>
      <dgm:spPr/>
    </dgm:pt>
    <dgm:pt modelId="{7937C064-2F8A-45EE-AE6E-56D903D63BE8}" type="pres">
      <dgm:prSet presAssocID="{40C902BF-1895-4372-ABA0-EE03581E824F}" presName="spacer" presStyleCnt="0"/>
      <dgm:spPr/>
    </dgm:pt>
    <dgm:pt modelId="{8EE2E527-8B16-4CD2-B7A0-767AB629F3E7}" type="pres">
      <dgm:prSet presAssocID="{65B41AA4-A6C3-47C4-AE45-DB63DAA05555}" presName="parentText" presStyleLbl="node1" presStyleIdx="2" presStyleCnt="3">
        <dgm:presLayoutVars>
          <dgm:chMax val="0"/>
          <dgm:bulletEnabled val="1"/>
        </dgm:presLayoutVars>
      </dgm:prSet>
      <dgm:spPr/>
    </dgm:pt>
    <dgm:pt modelId="{C7206235-D98A-4B3E-AFB9-10D987D5ADFA}" type="pres">
      <dgm:prSet presAssocID="{65B41AA4-A6C3-47C4-AE45-DB63DAA05555}" presName="childText" presStyleLbl="revTx" presStyleIdx="1" presStyleCnt="2">
        <dgm:presLayoutVars>
          <dgm:bulletEnabled val="1"/>
        </dgm:presLayoutVars>
      </dgm:prSet>
      <dgm:spPr/>
    </dgm:pt>
  </dgm:ptLst>
  <dgm:cxnLst>
    <dgm:cxn modelId="{5D8A030B-86DD-4386-BBF7-351C9FFEECE5}" type="presOf" srcId="{65B41AA4-A6C3-47C4-AE45-DB63DAA05555}" destId="{8EE2E527-8B16-4CD2-B7A0-767AB629F3E7}" srcOrd="0" destOrd="0" presId="urn:microsoft.com/office/officeart/2005/8/layout/vList2"/>
    <dgm:cxn modelId="{07F7D022-06F8-436A-B793-B86EACF7558C}" srcId="{95675E81-97C2-4C13-8944-98963CEA7922}" destId="{48FBF802-877B-4AC4-B541-C03FAD5E985E}" srcOrd="1" destOrd="0" parTransId="{22B31B7E-C568-4C1F-88CC-071DE37611A7}" sibTransId="{40C902BF-1895-4372-ABA0-EE03581E824F}"/>
    <dgm:cxn modelId="{943E1E2F-68AC-4B1F-8709-919507745570}" srcId="{95675E81-97C2-4C13-8944-98963CEA7922}" destId="{615606AB-74C1-496E-B77E-3990AF1A2802}" srcOrd="0" destOrd="0" parTransId="{8EC016DC-8B75-4612-9CEA-6F74DFB417A8}" sibTransId="{8E4020A5-BBAD-42F1-8ED5-5434A415173C}"/>
    <dgm:cxn modelId="{2AD91362-6D68-4B2D-9315-847DA08AF946}" type="presOf" srcId="{09F5B40D-4FE8-4715-B9D7-6EC714077A0D}" destId="{C7206235-D98A-4B3E-AFB9-10D987D5ADFA}" srcOrd="0" destOrd="1" presId="urn:microsoft.com/office/officeart/2005/8/layout/vList2"/>
    <dgm:cxn modelId="{62725466-EAD8-4FEC-A95F-F1748177D91A}" srcId="{65B41AA4-A6C3-47C4-AE45-DB63DAA05555}" destId="{09F5B40D-4FE8-4715-B9D7-6EC714077A0D}" srcOrd="1" destOrd="0" parTransId="{37DCB51A-1B90-4B29-B736-B6968C5222BF}" sibTransId="{698BCE75-237F-4F6A-9C41-14AF635B409D}"/>
    <dgm:cxn modelId="{7A55454B-CB33-48DB-BF1C-841E91AD9FC0}" srcId="{65B41AA4-A6C3-47C4-AE45-DB63DAA05555}" destId="{072953AF-DF5A-41F2-94FF-A56780D57DD4}" srcOrd="0" destOrd="0" parTransId="{7C33782C-59BB-4B19-A8DF-0D8B1CE05E93}" sibTransId="{47C63023-A5BC-4932-A6EC-A478EEBBA43A}"/>
    <dgm:cxn modelId="{DCE83354-4FBB-4B1F-9C22-A95C36364C67}" type="presOf" srcId="{615606AB-74C1-496E-B77E-3990AF1A2802}" destId="{C3C36FE4-E8EC-4D3E-99E3-E8C3B3B0546F}" srcOrd="0" destOrd="0" presId="urn:microsoft.com/office/officeart/2005/8/layout/vList2"/>
    <dgm:cxn modelId="{984F2A75-E7C5-4E0A-ACE6-849C2C697FBF}" srcId="{615606AB-74C1-496E-B77E-3990AF1A2802}" destId="{464564C4-1D0E-48C2-997F-736E60385AF1}" srcOrd="0" destOrd="0" parTransId="{19B31D44-EBD0-4183-8D44-F992714AB2FC}" sibTransId="{00A57FB4-77ED-40F9-A717-1E53D4AE1FC9}"/>
    <dgm:cxn modelId="{EDF9E179-E009-4F35-8444-8D73AEB89CC2}" type="presOf" srcId="{464564C4-1D0E-48C2-997F-736E60385AF1}" destId="{E26D4181-362E-4870-9AFA-BE9A514AC7E4}" srcOrd="0" destOrd="0" presId="urn:microsoft.com/office/officeart/2005/8/layout/vList2"/>
    <dgm:cxn modelId="{8FFBC8C0-3EF9-45AE-9EF8-952E4174BA42}" type="presOf" srcId="{072953AF-DF5A-41F2-94FF-A56780D57DD4}" destId="{C7206235-D98A-4B3E-AFB9-10D987D5ADFA}" srcOrd="0" destOrd="0" presId="urn:microsoft.com/office/officeart/2005/8/layout/vList2"/>
    <dgm:cxn modelId="{84756ACA-7192-420B-83CB-2D7F1ED2975E}" srcId="{615606AB-74C1-496E-B77E-3990AF1A2802}" destId="{B6ED9588-7A91-4E56-983F-464A6AF22D47}" srcOrd="1" destOrd="0" parTransId="{B04E6A33-1190-46FB-BA10-98A37FE1A7F9}" sibTransId="{20A4F622-E008-43F3-8991-F894A62E0471}"/>
    <dgm:cxn modelId="{9B131ED3-48DC-4211-BEFD-AE8207464657}" type="presOf" srcId="{48FBF802-877B-4AC4-B541-C03FAD5E985E}" destId="{7BFFCA8B-9AC1-4A90-8F07-7B92C078490E}" srcOrd="0" destOrd="0" presId="urn:microsoft.com/office/officeart/2005/8/layout/vList2"/>
    <dgm:cxn modelId="{E34094EB-74E1-472A-94F8-BCA4CC29F386}" type="presOf" srcId="{95675E81-97C2-4C13-8944-98963CEA7922}" destId="{D42F3B29-5A0E-4F0C-B369-B0CC15AF1948}" srcOrd="0" destOrd="0" presId="urn:microsoft.com/office/officeart/2005/8/layout/vList2"/>
    <dgm:cxn modelId="{8F7A9FED-C0E7-4393-A3E8-9FD7F3C4DEB9}" srcId="{95675E81-97C2-4C13-8944-98963CEA7922}" destId="{65B41AA4-A6C3-47C4-AE45-DB63DAA05555}" srcOrd="2" destOrd="0" parTransId="{172D3AB3-4764-488C-B604-1303C0B5E090}" sibTransId="{3351079D-84B6-415A-914C-3F7054106A0B}"/>
    <dgm:cxn modelId="{46489FFF-758C-4057-9FD8-6F292B9D6E66}" type="presOf" srcId="{B6ED9588-7A91-4E56-983F-464A6AF22D47}" destId="{E26D4181-362E-4870-9AFA-BE9A514AC7E4}" srcOrd="0" destOrd="1" presId="urn:microsoft.com/office/officeart/2005/8/layout/vList2"/>
    <dgm:cxn modelId="{21AFB8A4-7995-4ABE-AAD4-3B6699D8DE8C}" type="presParOf" srcId="{D42F3B29-5A0E-4F0C-B369-B0CC15AF1948}" destId="{C3C36FE4-E8EC-4D3E-99E3-E8C3B3B0546F}" srcOrd="0" destOrd="0" presId="urn:microsoft.com/office/officeart/2005/8/layout/vList2"/>
    <dgm:cxn modelId="{22FFF142-1A2D-464F-B27E-96BE50E1BCB0}" type="presParOf" srcId="{D42F3B29-5A0E-4F0C-B369-B0CC15AF1948}" destId="{E26D4181-362E-4870-9AFA-BE9A514AC7E4}" srcOrd="1" destOrd="0" presId="urn:microsoft.com/office/officeart/2005/8/layout/vList2"/>
    <dgm:cxn modelId="{C80FB03F-BA0D-4E93-A857-3789AAB8AECD}" type="presParOf" srcId="{D42F3B29-5A0E-4F0C-B369-B0CC15AF1948}" destId="{7BFFCA8B-9AC1-4A90-8F07-7B92C078490E}" srcOrd="2" destOrd="0" presId="urn:microsoft.com/office/officeart/2005/8/layout/vList2"/>
    <dgm:cxn modelId="{2AB42227-5B30-4919-8A47-039606E82144}" type="presParOf" srcId="{D42F3B29-5A0E-4F0C-B369-B0CC15AF1948}" destId="{7937C064-2F8A-45EE-AE6E-56D903D63BE8}" srcOrd="3" destOrd="0" presId="urn:microsoft.com/office/officeart/2005/8/layout/vList2"/>
    <dgm:cxn modelId="{F33A8325-6733-47F4-96D8-AF2DF676B9C7}" type="presParOf" srcId="{D42F3B29-5A0E-4F0C-B369-B0CC15AF1948}" destId="{8EE2E527-8B16-4CD2-B7A0-767AB629F3E7}" srcOrd="4" destOrd="0" presId="urn:microsoft.com/office/officeart/2005/8/layout/vList2"/>
    <dgm:cxn modelId="{4DB604A3-9606-4C5D-8E6E-801CA66BABD4}" type="presParOf" srcId="{D42F3B29-5A0E-4F0C-B369-B0CC15AF1948}" destId="{C7206235-D98A-4B3E-AFB9-10D987D5ADFA}" srcOrd="5" destOrd="0" presId="urn:microsoft.com/office/officeart/2005/8/layout/vList2"/>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95675E81-97C2-4C13-8944-98963CEA7922}" type="doc">
      <dgm:prSet loTypeId="urn:microsoft.com/office/officeart/2005/8/layout/vList2" loCatId="list" qsTypeId="urn:microsoft.com/office/officeart/2005/8/quickstyle/simple1" qsCatId="simple" csTypeId="urn:microsoft.com/office/officeart/2005/8/colors/accent1_2" csCatId="accent1" phldr="1"/>
      <dgm:spPr/>
      <dgm:t>
        <a:bodyPr/>
        <a:lstStyle/>
        <a:p>
          <a:endParaRPr lang="en-US"/>
        </a:p>
      </dgm:t>
    </dgm:pt>
    <dgm:pt modelId="{615606AB-74C1-496E-B77E-3990AF1A2802}">
      <dgm:prSet phldrT="[Text]" custT="1"/>
      <dgm:spPr/>
      <dgm:t>
        <a:bodyPr/>
        <a:lstStyle/>
        <a:p>
          <a:r>
            <a:rPr lang="en-US" sz="1800">
              <a:latin typeface="Arial" panose="020B0604020202020204" pitchFamily="34" charset="0"/>
              <a:cs typeface="Arial" panose="020B0604020202020204" pitchFamily="34" charset="0"/>
            </a:rPr>
            <a:t>New demand forecast model</a:t>
          </a:r>
        </a:p>
      </dgm:t>
    </dgm:pt>
    <dgm:pt modelId="{8EC016DC-8B75-4612-9CEA-6F74DFB417A8}" type="parTrans" cxnId="{943E1E2F-68AC-4B1F-8709-919507745570}">
      <dgm:prSet/>
      <dgm:spPr/>
      <dgm:t>
        <a:bodyPr/>
        <a:lstStyle/>
        <a:p>
          <a:endParaRPr lang="en-US" sz="1800"/>
        </a:p>
      </dgm:t>
    </dgm:pt>
    <dgm:pt modelId="{8E4020A5-BBAD-42F1-8ED5-5434A415173C}" type="sibTrans" cxnId="{943E1E2F-68AC-4B1F-8709-919507745570}">
      <dgm:prSet/>
      <dgm:spPr/>
      <dgm:t>
        <a:bodyPr/>
        <a:lstStyle/>
        <a:p>
          <a:endParaRPr lang="en-US" sz="1800"/>
        </a:p>
      </dgm:t>
    </dgm:pt>
    <dgm:pt modelId="{464564C4-1D0E-48C2-997F-736E60385AF1}">
      <dgm:prSet phldrT="[Text]" custT="1"/>
      <dgm:spPr/>
      <dgm:t>
        <a:bodyPr/>
        <a:lstStyle/>
        <a:p>
          <a:r>
            <a:rPr lang="en-US" sz="1800"/>
            <a:t>Underuses seasonality factor</a:t>
          </a:r>
        </a:p>
      </dgm:t>
    </dgm:pt>
    <dgm:pt modelId="{19B31D44-EBD0-4183-8D44-F992714AB2FC}" type="parTrans" cxnId="{984F2A75-E7C5-4E0A-ACE6-849C2C697FBF}">
      <dgm:prSet/>
      <dgm:spPr/>
      <dgm:t>
        <a:bodyPr/>
        <a:lstStyle/>
        <a:p>
          <a:endParaRPr lang="en-US" sz="1800"/>
        </a:p>
      </dgm:t>
    </dgm:pt>
    <dgm:pt modelId="{00A57FB4-77ED-40F9-A717-1E53D4AE1FC9}" type="sibTrans" cxnId="{984F2A75-E7C5-4E0A-ACE6-849C2C697FBF}">
      <dgm:prSet/>
      <dgm:spPr/>
      <dgm:t>
        <a:bodyPr/>
        <a:lstStyle/>
        <a:p>
          <a:endParaRPr lang="en-US" sz="1800"/>
        </a:p>
      </dgm:t>
    </dgm:pt>
    <dgm:pt modelId="{65B41AA4-A6C3-47C4-AE45-DB63DAA05555}">
      <dgm:prSet phldrT="[Text]" custT="1"/>
      <dgm:spPr/>
      <dgm:t>
        <a:bodyPr/>
        <a:lstStyle/>
        <a:p>
          <a:r>
            <a:rPr lang="en-US" sz="1800"/>
            <a:t>Revolute promotion strategy</a:t>
          </a:r>
        </a:p>
      </dgm:t>
    </dgm:pt>
    <dgm:pt modelId="{172D3AB3-4764-488C-B604-1303C0B5E090}" type="parTrans" cxnId="{8F7A9FED-C0E7-4393-A3E8-9FD7F3C4DEB9}">
      <dgm:prSet/>
      <dgm:spPr/>
      <dgm:t>
        <a:bodyPr/>
        <a:lstStyle/>
        <a:p>
          <a:endParaRPr lang="en-US" sz="1800"/>
        </a:p>
      </dgm:t>
    </dgm:pt>
    <dgm:pt modelId="{3351079D-84B6-415A-914C-3F7054106A0B}" type="sibTrans" cxnId="{8F7A9FED-C0E7-4393-A3E8-9FD7F3C4DEB9}">
      <dgm:prSet/>
      <dgm:spPr/>
      <dgm:t>
        <a:bodyPr/>
        <a:lstStyle/>
        <a:p>
          <a:endParaRPr lang="en-US" sz="1800"/>
        </a:p>
      </dgm:t>
    </dgm:pt>
    <dgm:pt modelId="{072953AF-DF5A-41F2-94FF-A56780D57DD4}">
      <dgm:prSet phldrT="[Text]" custT="1"/>
      <dgm:spPr/>
      <dgm:t>
        <a:bodyPr/>
        <a:lstStyle/>
        <a:p>
          <a:r>
            <a:rPr lang="en-US" sz="1800"/>
            <a:t>Focus on not only attract new customers but also retain old customers</a:t>
          </a:r>
        </a:p>
      </dgm:t>
    </dgm:pt>
    <dgm:pt modelId="{7C33782C-59BB-4B19-A8DF-0D8B1CE05E93}" type="parTrans" cxnId="{7A55454B-CB33-48DB-BF1C-841E91AD9FC0}">
      <dgm:prSet/>
      <dgm:spPr/>
      <dgm:t>
        <a:bodyPr/>
        <a:lstStyle/>
        <a:p>
          <a:endParaRPr lang="en-US" sz="1800"/>
        </a:p>
      </dgm:t>
    </dgm:pt>
    <dgm:pt modelId="{47C63023-A5BC-4932-A6EC-A478EEBBA43A}" type="sibTrans" cxnId="{7A55454B-CB33-48DB-BF1C-841E91AD9FC0}">
      <dgm:prSet/>
      <dgm:spPr/>
      <dgm:t>
        <a:bodyPr/>
        <a:lstStyle/>
        <a:p>
          <a:endParaRPr lang="en-US" sz="1800"/>
        </a:p>
      </dgm:t>
    </dgm:pt>
    <dgm:pt modelId="{B6ED9588-7A91-4E56-983F-464A6AF22D47}">
      <dgm:prSet phldrT="[Text]" custT="1"/>
      <dgm:spPr/>
      <dgm:t>
        <a:bodyPr/>
        <a:lstStyle/>
        <a:p>
          <a:r>
            <a:rPr lang="en-US" sz="1800"/>
            <a:t>Not updated with recent data</a:t>
          </a:r>
        </a:p>
      </dgm:t>
    </dgm:pt>
    <dgm:pt modelId="{B04E6A33-1190-46FB-BA10-98A37FE1A7F9}" type="parTrans" cxnId="{84756ACA-7192-420B-83CB-2D7F1ED2975E}">
      <dgm:prSet/>
      <dgm:spPr/>
      <dgm:t>
        <a:bodyPr/>
        <a:lstStyle/>
        <a:p>
          <a:endParaRPr lang="en-US" sz="1800"/>
        </a:p>
      </dgm:t>
    </dgm:pt>
    <dgm:pt modelId="{20A4F622-E008-43F3-8991-F894A62E0471}" type="sibTrans" cxnId="{84756ACA-7192-420B-83CB-2D7F1ED2975E}">
      <dgm:prSet/>
      <dgm:spPr/>
      <dgm:t>
        <a:bodyPr/>
        <a:lstStyle/>
        <a:p>
          <a:endParaRPr lang="en-US" sz="1800"/>
        </a:p>
      </dgm:t>
    </dgm:pt>
    <dgm:pt modelId="{D412F2E9-3568-4461-A25A-D2236B732976}">
      <dgm:prSet phldrT="[Text]" custT="1"/>
      <dgm:spPr/>
      <dgm:t>
        <a:bodyPr/>
        <a:lstStyle/>
        <a:p>
          <a:r>
            <a:rPr lang="en-US" sz="1800"/>
            <a:t>Updated inventory planning model</a:t>
          </a:r>
        </a:p>
      </dgm:t>
    </dgm:pt>
    <dgm:pt modelId="{C31177BD-95D4-439F-9A20-8E048504B113}" type="parTrans" cxnId="{A04FC39F-6BBF-4190-8A4A-12479E6078D3}">
      <dgm:prSet/>
      <dgm:spPr/>
      <dgm:t>
        <a:bodyPr/>
        <a:lstStyle/>
        <a:p>
          <a:endParaRPr lang="en-US"/>
        </a:p>
      </dgm:t>
    </dgm:pt>
    <dgm:pt modelId="{57009590-A3DB-4D40-8358-C2487A8DA0D0}" type="sibTrans" cxnId="{A04FC39F-6BBF-4190-8A4A-12479E6078D3}">
      <dgm:prSet/>
      <dgm:spPr/>
      <dgm:t>
        <a:bodyPr/>
        <a:lstStyle/>
        <a:p>
          <a:endParaRPr lang="en-US"/>
        </a:p>
      </dgm:t>
    </dgm:pt>
    <dgm:pt modelId="{3EE8ABCE-DFD1-45A9-8801-55CD1CF34976}">
      <dgm:prSet phldrT="[Text]"/>
      <dgm:spPr/>
      <dgm:t>
        <a:bodyPr/>
        <a:lstStyle/>
        <a:p>
          <a:r>
            <a:rPr lang="en-US"/>
            <a:t>Base on past data</a:t>
          </a:r>
        </a:p>
      </dgm:t>
    </dgm:pt>
    <dgm:pt modelId="{1B32322D-3E08-404F-AACB-44AAD652A1C4}" type="parTrans" cxnId="{AA9FBDC5-FDF5-4B85-AA83-7CF7A7C4AC28}">
      <dgm:prSet/>
      <dgm:spPr/>
      <dgm:t>
        <a:bodyPr/>
        <a:lstStyle/>
        <a:p>
          <a:endParaRPr lang="en-US"/>
        </a:p>
      </dgm:t>
    </dgm:pt>
    <dgm:pt modelId="{8E331B68-B6B8-48A3-936D-378471C2F198}" type="sibTrans" cxnId="{AA9FBDC5-FDF5-4B85-AA83-7CF7A7C4AC28}">
      <dgm:prSet/>
      <dgm:spPr/>
      <dgm:t>
        <a:bodyPr/>
        <a:lstStyle/>
        <a:p>
          <a:endParaRPr lang="en-US"/>
        </a:p>
      </dgm:t>
    </dgm:pt>
    <dgm:pt modelId="{AB548E7B-3E2E-43C6-8A63-21772E76FE4B}">
      <dgm:prSet phldrT="[Text]"/>
      <dgm:spPr/>
      <dgm:t>
        <a:bodyPr/>
        <a:lstStyle/>
        <a:p>
          <a:r>
            <a:rPr lang="en-US"/>
            <a:t>Using EOQ</a:t>
          </a:r>
        </a:p>
      </dgm:t>
    </dgm:pt>
    <dgm:pt modelId="{F7BA87A9-FA5E-4ECC-B98E-8BD8E3D8E4BA}" type="parTrans" cxnId="{7AD69680-72EF-4854-97F5-B46D57719AEF}">
      <dgm:prSet/>
      <dgm:spPr/>
      <dgm:t>
        <a:bodyPr/>
        <a:lstStyle/>
        <a:p>
          <a:endParaRPr lang="en-US"/>
        </a:p>
      </dgm:t>
    </dgm:pt>
    <dgm:pt modelId="{AC29DB0F-262C-4BF3-A37D-AA8B06B50CB1}" type="sibTrans" cxnId="{7AD69680-72EF-4854-97F5-B46D57719AEF}">
      <dgm:prSet/>
      <dgm:spPr/>
      <dgm:t>
        <a:bodyPr/>
        <a:lstStyle/>
        <a:p>
          <a:endParaRPr lang="en-US"/>
        </a:p>
      </dgm:t>
    </dgm:pt>
    <dgm:pt modelId="{D42F3B29-5A0E-4F0C-B369-B0CC15AF1948}" type="pres">
      <dgm:prSet presAssocID="{95675E81-97C2-4C13-8944-98963CEA7922}" presName="linear" presStyleCnt="0">
        <dgm:presLayoutVars>
          <dgm:animLvl val="lvl"/>
          <dgm:resizeHandles val="exact"/>
        </dgm:presLayoutVars>
      </dgm:prSet>
      <dgm:spPr/>
    </dgm:pt>
    <dgm:pt modelId="{C3C36FE4-E8EC-4D3E-99E3-E8C3B3B0546F}" type="pres">
      <dgm:prSet presAssocID="{615606AB-74C1-496E-B77E-3990AF1A2802}" presName="parentText" presStyleLbl="node1" presStyleIdx="0" presStyleCnt="3">
        <dgm:presLayoutVars>
          <dgm:chMax val="0"/>
          <dgm:bulletEnabled val="1"/>
        </dgm:presLayoutVars>
      </dgm:prSet>
      <dgm:spPr/>
    </dgm:pt>
    <dgm:pt modelId="{E26D4181-362E-4870-9AFA-BE9A514AC7E4}" type="pres">
      <dgm:prSet presAssocID="{615606AB-74C1-496E-B77E-3990AF1A2802}" presName="childText" presStyleLbl="revTx" presStyleIdx="0" presStyleCnt="3">
        <dgm:presLayoutVars>
          <dgm:bulletEnabled val="1"/>
        </dgm:presLayoutVars>
      </dgm:prSet>
      <dgm:spPr/>
    </dgm:pt>
    <dgm:pt modelId="{9EC8DD5F-EBE3-4E4F-A251-B2AF47D2AED2}" type="pres">
      <dgm:prSet presAssocID="{D412F2E9-3568-4461-A25A-D2236B732976}" presName="parentText" presStyleLbl="node1" presStyleIdx="1" presStyleCnt="3">
        <dgm:presLayoutVars>
          <dgm:chMax val="0"/>
          <dgm:bulletEnabled val="1"/>
        </dgm:presLayoutVars>
      </dgm:prSet>
      <dgm:spPr/>
    </dgm:pt>
    <dgm:pt modelId="{EAE894ED-BF5A-42A2-BC95-53D2583BB861}" type="pres">
      <dgm:prSet presAssocID="{D412F2E9-3568-4461-A25A-D2236B732976}" presName="childText" presStyleLbl="revTx" presStyleIdx="1" presStyleCnt="3">
        <dgm:presLayoutVars>
          <dgm:bulletEnabled val="1"/>
        </dgm:presLayoutVars>
      </dgm:prSet>
      <dgm:spPr/>
    </dgm:pt>
    <dgm:pt modelId="{8EE2E527-8B16-4CD2-B7A0-767AB629F3E7}" type="pres">
      <dgm:prSet presAssocID="{65B41AA4-A6C3-47C4-AE45-DB63DAA05555}" presName="parentText" presStyleLbl="node1" presStyleIdx="2" presStyleCnt="3">
        <dgm:presLayoutVars>
          <dgm:chMax val="0"/>
          <dgm:bulletEnabled val="1"/>
        </dgm:presLayoutVars>
      </dgm:prSet>
      <dgm:spPr/>
    </dgm:pt>
    <dgm:pt modelId="{C7206235-D98A-4B3E-AFB9-10D987D5ADFA}" type="pres">
      <dgm:prSet presAssocID="{65B41AA4-A6C3-47C4-AE45-DB63DAA05555}" presName="childText" presStyleLbl="revTx" presStyleIdx="2" presStyleCnt="3">
        <dgm:presLayoutVars>
          <dgm:bulletEnabled val="1"/>
        </dgm:presLayoutVars>
      </dgm:prSet>
      <dgm:spPr/>
    </dgm:pt>
  </dgm:ptLst>
  <dgm:cxnLst>
    <dgm:cxn modelId="{5D8A030B-86DD-4386-BBF7-351C9FFEECE5}" type="presOf" srcId="{65B41AA4-A6C3-47C4-AE45-DB63DAA05555}" destId="{8EE2E527-8B16-4CD2-B7A0-767AB629F3E7}" srcOrd="0" destOrd="0" presId="urn:microsoft.com/office/officeart/2005/8/layout/vList2"/>
    <dgm:cxn modelId="{37D9151B-6FB7-4391-82AC-DC1A9B70F6BD}" type="presOf" srcId="{D412F2E9-3568-4461-A25A-D2236B732976}" destId="{9EC8DD5F-EBE3-4E4F-A251-B2AF47D2AED2}" srcOrd="0" destOrd="0" presId="urn:microsoft.com/office/officeart/2005/8/layout/vList2"/>
    <dgm:cxn modelId="{943E1E2F-68AC-4B1F-8709-919507745570}" srcId="{95675E81-97C2-4C13-8944-98963CEA7922}" destId="{615606AB-74C1-496E-B77E-3990AF1A2802}" srcOrd="0" destOrd="0" parTransId="{8EC016DC-8B75-4612-9CEA-6F74DFB417A8}" sibTransId="{8E4020A5-BBAD-42F1-8ED5-5434A415173C}"/>
    <dgm:cxn modelId="{7A55454B-CB33-48DB-BF1C-841E91AD9FC0}" srcId="{65B41AA4-A6C3-47C4-AE45-DB63DAA05555}" destId="{072953AF-DF5A-41F2-94FF-A56780D57DD4}" srcOrd="0" destOrd="0" parTransId="{7C33782C-59BB-4B19-A8DF-0D8B1CE05E93}" sibTransId="{47C63023-A5BC-4932-A6EC-A478EEBBA43A}"/>
    <dgm:cxn modelId="{DCE83354-4FBB-4B1F-9C22-A95C36364C67}" type="presOf" srcId="{615606AB-74C1-496E-B77E-3990AF1A2802}" destId="{C3C36FE4-E8EC-4D3E-99E3-E8C3B3B0546F}" srcOrd="0" destOrd="0" presId="urn:microsoft.com/office/officeart/2005/8/layout/vList2"/>
    <dgm:cxn modelId="{984F2A75-E7C5-4E0A-ACE6-849C2C697FBF}" srcId="{615606AB-74C1-496E-B77E-3990AF1A2802}" destId="{464564C4-1D0E-48C2-997F-736E60385AF1}" srcOrd="0" destOrd="0" parTransId="{19B31D44-EBD0-4183-8D44-F992714AB2FC}" sibTransId="{00A57FB4-77ED-40F9-A717-1E53D4AE1FC9}"/>
    <dgm:cxn modelId="{EDF9E179-E009-4F35-8444-8D73AEB89CC2}" type="presOf" srcId="{464564C4-1D0E-48C2-997F-736E60385AF1}" destId="{E26D4181-362E-4870-9AFA-BE9A514AC7E4}" srcOrd="0" destOrd="0" presId="urn:microsoft.com/office/officeart/2005/8/layout/vList2"/>
    <dgm:cxn modelId="{7AD69680-72EF-4854-97F5-B46D57719AEF}" srcId="{D412F2E9-3568-4461-A25A-D2236B732976}" destId="{AB548E7B-3E2E-43C6-8A63-21772E76FE4B}" srcOrd="1" destOrd="0" parTransId="{F7BA87A9-FA5E-4ECC-B98E-8BD8E3D8E4BA}" sibTransId="{AC29DB0F-262C-4BF3-A37D-AA8B06B50CB1}"/>
    <dgm:cxn modelId="{A04FC39F-6BBF-4190-8A4A-12479E6078D3}" srcId="{95675E81-97C2-4C13-8944-98963CEA7922}" destId="{D412F2E9-3568-4461-A25A-D2236B732976}" srcOrd="1" destOrd="0" parTransId="{C31177BD-95D4-439F-9A20-8E048504B113}" sibTransId="{57009590-A3DB-4D40-8358-C2487A8DA0D0}"/>
    <dgm:cxn modelId="{8FFBC8C0-3EF9-45AE-9EF8-952E4174BA42}" type="presOf" srcId="{072953AF-DF5A-41F2-94FF-A56780D57DD4}" destId="{C7206235-D98A-4B3E-AFB9-10D987D5ADFA}" srcOrd="0" destOrd="0" presId="urn:microsoft.com/office/officeart/2005/8/layout/vList2"/>
    <dgm:cxn modelId="{AA9FBDC5-FDF5-4B85-AA83-7CF7A7C4AC28}" srcId="{D412F2E9-3568-4461-A25A-D2236B732976}" destId="{3EE8ABCE-DFD1-45A9-8801-55CD1CF34976}" srcOrd="0" destOrd="0" parTransId="{1B32322D-3E08-404F-AACB-44AAD652A1C4}" sibTransId="{8E331B68-B6B8-48A3-936D-378471C2F198}"/>
    <dgm:cxn modelId="{84756ACA-7192-420B-83CB-2D7F1ED2975E}" srcId="{615606AB-74C1-496E-B77E-3990AF1A2802}" destId="{B6ED9588-7A91-4E56-983F-464A6AF22D47}" srcOrd="1" destOrd="0" parTransId="{B04E6A33-1190-46FB-BA10-98A37FE1A7F9}" sibTransId="{20A4F622-E008-43F3-8991-F894A62E0471}"/>
    <dgm:cxn modelId="{E34094EB-74E1-472A-94F8-BCA4CC29F386}" type="presOf" srcId="{95675E81-97C2-4C13-8944-98963CEA7922}" destId="{D42F3B29-5A0E-4F0C-B369-B0CC15AF1948}" srcOrd="0" destOrd="0" presId="urn:microsoft.com/office/officeart/2005/8/layout/vList2"/>
    <dgm:cxn modelId="{8F7A9FED-C0E7-4393-A3E8-9FD7F3C4DEB9}" srcId="{95675E81-97C2-4C13-8944-98963CEA7922}" destId="{65B41AA4-A6C3-47C4-AE45-DB63DAA05555}" srcOrd="2" destOrd="0" parTransId="{172D3AB3-4764-488C-B604-1303C0B5E090}" sibTransId="{3351079D-84B6-415A-914C-3F7054106A0B}"/>
    <dgm:cxn modelId="{B317BAEF-DAE9-41BA-AFBA-792458E60CDE}" type="presOf" srcId="{AB548E7B-3E2E-43C6-8A63-21772E76FE4B}" destId="{EAE894ED-BF5A-42A2-BC95-53D2583BB861}" srcOrd="0" destOrd="1" presId="urn:microsoft.com/office/officeart/2005/8/layout/vList2"/>
    <dgm:cxn modelId="{B49133F4-45BD-4962-8180-479E0BB04970}" type="presOf" srcId="{3EE8ABCE-DFD1-45A9-8801-55CD1CF34976}" destId="{EAE894ED-BF5A-42A2-BC95-53D2583BB861}" srcOrd="0" destOrd="0" presId="urn:microsoft.com/office/officeart/2005/8/layout/vList2"/>
    <dgm:cxn modelId="{46489FFF-758C-4057-9FD8-6F292B9D6E66}" type="presOf" srcId="{B6ED9588-7A91-4E56-983F-464A6AF22D47}" destId="{E26D4181-362E-4870-9AFA-BE9A514AC7E4}" srcOrd="0" destOrd="1" presId="urn:microsoft.com/office/officeart/2005/8/layout/vList2"/>
    <dgm:cxn modelId="{21AFB8A4-7995-4ABE-AAD4-3B6699D8DE8C}" type="presParOf" srcId="{D42F3B29-5A0E-4F0C-B369-B0CC15AF1948}" destId="{C3C36FE4-E8EC-4D3E-99E3-E8C3B3B0546F}" srcOrd="0" destOrd="0" presId="urn:microsoft.com/office/officeart/2005/8/layout/vList2"/>
    <dgm:cxn modelId="{22FFF142-1A2D-464F-B27E-96BE50E1BCB0}" type="presParOf" srcId="{D42F3B29-5A0E-4F0C-B369-B0CC15AF1948}" destId="{E26D4181-362E-4870-9AFA-BE9A514AC7E4}" srcOrd="1" destOrd="0" presId="urn:microsoft.com/office/officeart/2005/8/layout/vList2"/>
    <dgm:cxn modelId="{2BD89D99-F296-4264-953B-8A2321A5AC67}" type="presParOf" srcId="{D42F3B29-5A0E-4F0C-B369-B0CC15AF1948}" destId="{9EC8DD5F-EBE3-4E4F-A251-B2AF47D2AED2}" srcOrd="2" destOrd="0" presId="urn:microsoft.com/office/officeart/2005/8/layout/vList2"/>
    <dgm:cxn modelId="{A26D5195-181A-4894-8369-DF169C2F52DF}" type="presParOf" srcId="{D42F3B29-5A0E-4F0C-B369-B0CC15AF1948}" destId="{EAE894ED-BF5A-42A2-BC95-53D2583BB861}" srcOrd="3" destOrd="0" presId="urn:microsoft.com/office/officeart/2005/8/layout/vList2"/>
    <dgm:cxn modelId="{F33A8325-6733-47F4-96D8-AF2DF676B9C7}" type="presParOf" srcId="{D42F3B29-5A0E-4F0C-B369-B0CC15AF1948}" destId="{8EE2E527-8B16-4CD2-B7A0-767AB629F3E7}" srcOrd="4" destOrd="0" presId="urn:microsoft.com/office/officeart/2005/8/layout/vList2"/>
    <dgm:cxn modelId="{4DB604A3-9606-4C5D-8E6E-801CA66BABD4}" type="presParOf" srcId="{D42F3B29-5A0E-4F0C-B369-B0CC15AF1948}" destId="{C7206235-D98A-4B3E-AFB9-10D987D5ADFA}" srcOrd="5" destOrd="0" presId="urn:microsoft.com/office/officeart/2005/8/layout/vList2"/>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3C36FE4-E8EC-4D3E-99E3-E8C3B3B0546F}">
      <dsp:nvSpPr>
        <dsp:cNvPr id="0" name=""/>
        <dsp:cNvSpPr/>
      </dsp:nvSpPr>
      <dsp:spPr>
        <a:xfrm>
          <a:off x="0" y="4456"/>
          <a:ext cx="5160108" cy="580356"/>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l" defTabSz="1066800">
            <a:lnSpc>
              <a:spcPct val="90000"/>
            </a:lnSpc>
            <a:spcBef>
              <a:spcPct val="0"/>
            </a:spcBef>
            <a:spcAft>
              <a:spcPct val="35000"/>
            </a:spcAft>
            <a:buNone/>
          </a:pPr>
          <a:r>
            <a:rPr lang="en-US" sz="2400" kern="1200">
              <a:latin typeface="Arial" panose="020B0604020202020204" pitchFamily="34" charset="0"/>
              <a:cs typeface="Arial" panose="020B0604020202020204" pitchFamily="34" charset="0"/>
            </a:rPr>
            <a:t>Ineffective demand forecast model</a:t>
          </a:r>
        </a:p>
      </dsp:txBody>
      <dsp:txXfrm>
        <a:off x="28331" y="32787"/>
        <a:ext cx="5103446" cy="523694"/>
      </dsp:txXfrm>
    </dsp:sp>
    <dsp:sp modelId="{E26D4181-362E-4870-9AFA-BE9A514AC7E4}">
      <dsp:nvSpPr>
        <dsp:cNvPr id="0" name=""/>
        <dsp:cNvSpPr/>
      </dsp:nvSpPr>
      <dsp:spPr>
        <a:xfrm>
          <a:off x="0" y="584813"/>
          <a:ext cx="5160108" cy="6054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63833"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Underuses seasonality factor</a:t>
          </a:r>
        </a:p>
        <a:p>
          <a:pPr marL="171450" lvl="1" indent="-171450" algn="l" defTabSz="800100">
            <a:lnSpc>
              <a:spcPct val="90000"/>
            </a:lnSpc>
            <a:spcBef>
              <a:spcPct val="0"/>
            </a:spcBef>
            <a:spcAft>
              <a:spcPct val="20000"/>
            </a:spcAft>
            <a:buChar char="•"/>
          </a:pPr>
          <a:r>
            <a:rPr lang="en-US" sz="1800" kern="1200"/>
            <a:t>Not updated with recent data</a:t>
          </a:r>
        </a:p>
      </dsp:txBody>
      <dsp:txXfrm>
        <a:off x="0" y="584813"/>
        <a:ext cx="5160108" cy="605474"/>
      </dsp:txXfrm>
    </dsp:sp>
    <dsp:sp modelId="{7BFFCA8B-9AC1-4A90-8F07-7B92C078490E}">
      <dsp:nvSpPr>
        <dsp:cNvPr id="0" name=""/>
        <dsp:cNvSpPr/>
      </dsp:nvSpPr>
      <dsp:spPr>
        <a:xfrm>
          <a:off x="0" y="1190288"/>
          <a:ext cx="5160108" cy="580356"/>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l" defTabSz="1066800">
            <a:lnSpc>
              <a:spcPct val="90000"/>
            </a:lnSpc>
            <a:spcBef>
              <a:spcPct val="0"/>
            </a:spcBef>
            <a:spcAft>
              <a:spcPct val="35000"/>
            </a:spcAft>
            <a:buNone/>
          </a:pPr>
          <a:r>
            <a:rPr lang="en-US" sz="2400" kern="1200"/>
            <a:t>Inefficient inventory planning</a:t>
          </a:r>
        </a:p>
      </dsp:txBody>
      <dsp:txXfrm>
        <a:off x="28331" y="1218619"/>
        <a:ext cx="5103446" cy="523694"/>
      </dsp:txXfrm>
    </dsp:sp>
    <dsp:sp modelId="{8EE2E527-8B16-4CD2-B7A0-767AB629F3E7}">
      <dsp:nvSpPr>
        <dsp:cNvPr id="0" name=""/>
        <dsp:cNvSpPr/>
      </dsp:nvSpPr>
      <dsp:spPr>
        <a:xfrm>
          <a:off x="0" y="1808084"/>
          <a:ext cx="5160108" cy="580356"/>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91440" tIns="91440" rIns="91440" bIns="91440" numCol="1" spcCol="1270" anchor="ctr" anchorCtr="0">
          <a:noAutofit/>
        </a:bodyPr>
        <a:lstStyle/>
        <a:p>
          <a:pPr marL="0" lvl="0" indent="0" algn="l" defTabSz="1066800">
            <a:lnSpc>
              <a:spcPct val="90000"/>
            </a:lnSpc>
            <a:spcBef>
              <a:spcPct val="0"/>
            </a:spcBef>
            <a:spcAft>
              <a:spcPct val="35000"/>
            </a:spcAft>
            <a:buNone/>
          </a:pPr>
          <a:r>
            <a:rPr lang="en-US" sz="2400" kern="1200"/>
            <a:t>Unsustainable promotion strategy</a:t>
          </a:r>
        </a:p>
      </dsp:txBody>
      <dsp:txXfrm>
        <a:off x="28331" y="1836415"/>
        <a:ext cx="5103446" cy="523694"/>
      </dsp:txXfrm>
    </dsp:sp>
    <dsp:sp modelId="{C7206235-D98A-4B3E-AFB9-10D987D5ADFA}">
      <dsp:nvSpPr>
        <dsp:cNvPr id="0" name=""/>
        <dsp:cNvSpPr/>
      </dsp:nvSpPr>
      <dsp:spPr>
        <a:xfrm>
          <a:off x="0" y="2388441"/>
          <a:ext cx="5160108" cy="6054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63833"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Only takes short term effect</a:t>
          </a:r>
        </a:p>
        <a:p>
          <a:pPr marL="171450" lvl="1" indent="-171450" algn="l" defTabSz="800100">
            <a:lnSpc>
              <a:spcPct val="90000"/>
            </a:lnSpc>
            <a:spcBef>
              <a:spcPct val="0"/>
            </a:spcBef>
            <a:spcAft>
              <a:spcPct val="20000"/>
            </a:spcAft>
            <a:buChar char="•"/>
          </a:pPr>
          <a:r>
            <a:rPr lang="en-US" sz="1800" kern="1200"/>
            <a:t>Causes to customer saturation </a:t>
          </a:r>
        </a:p>
      </dsp:txBody>
      <dsp:txXfrm>
        <a:off x="0" y="2388441"/>
        <a:ext cx="5160108" cy="60547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3C36FE4-E8EC-4D3E-99E3-E8C3B3B0546F}">
      <dsp:nvSpPr>
        <dsp:cNvPr id="0" name=""/>
        <dsp:cNvSpPr/>
      </dsp:nvSpPr>
      <dsp:spPr>
        <a:xfrm>
          <a:off x="0" y="3833"/>
          <a:ext cx="5160108" cy="434362"/>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latin typeface="Arial" panose="020B0604020202020204" pitchFamily="34" charset="0"/>
              <a:cs typeface="Arial" panose="020B0604020202020204" pitchFamily="34" charset="0"/>
            </a:rPr>
            <a:t>New demand forecast model</a:t>
          </a:r>
        </a:p>
      </dsp:txBody>
      <dsp:txXfrm>
        <a:off x="21204" y="25037"/>
        <a:ext cx="5117700" cy="391954"/>
      </dsp:txXfrm>
    </dsp:sp>
    <dsp:sp modelId="{E26D4181-362E-4870-9AFA-BE9A514AC7E4}">
      <dsp:nvSpPr>
        <dsp:cNvPr id="0" name=""/>
        <dsp:cNvSpPr/>
      </dsp:nvSpPr>
      <dsp:spPr>
        <a:xfrm>
          <a:off x="0" y="438196"/>
          <a:ext cx="5160108" cy="61065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63833"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Underuses seasonality factor</a:t>
          </a:r>
        </a:p>
        <a:p>
          <a:pPr marL="171450" lvl="1" indent="-171450" algn="l" defTabSz="800100">
            <a:lnSpc>
              <a:spcPct val="90000"/>
            </a:lnSpc>
            <a:spcBef>
              <a:spcPct val="0"/>
            </a:spcBef>
            <a:spcAft>
              <a:spcPct val="20000"/>
            </a:spcAft>
            <a:buChar char="•"/>
          </a:pPr>
          <a:r>
            <a:rPr lang="en-US" sz="1800" kern="1200"/>
            <a:t>Not updated with recent data</a:t>
          </a:r>
        </a:p>
      </dsp:txBody>
      <dsp:txXfrm>
        <a:off x="0" y="438196"/>
        <a:ext cx="5160108" cy="610650"/>
      </dsp:txXfrm>
    </dsp:sp>
    <dsp:sp modelId="{9EC8DD5F-EBE3-4E4F-A251-B2AF47D2AED2}">
      <dsp:nvSpPr>
        <dsp:cNvPr id="0" name=""/>
        <dsp:cNvSpPr/>
      </dsp:nvSpPr>
      <dsp:spPr>
        <a:xfrm>
          <a:off x="0" y="1048846"/>
          <a:ext cx="5160108" cy="434362"/>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Updated inventory planning model</a:t>
          </a:r>
        </a:p>
      </dsp:txBody>
      <dsp:txXfrm>
        <a:off x="21204" y="1070050"/>
        <a:ext cx="5117700" cy="391954"/>
      </dsp:txXfrm>
    </dsp:sp>
    <dsp:sp modelId="{EAE894ED-BF5A-42A2-BC95-53D2583BB861}">
      <dsp:nvSpPr>
        <dsp:cNvPr id="0" name=""/>
        <dsp:cNvSpPr/>
      </dsp:nvSpPr>
      <dsp:spPr>
        <a:xfrm>
          <a:off x="0" y="1483208"/>
          <a:ext cx="5160108" cy="54855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63833" tIns="25400" rIns="142240" bIns="25400" numCol="1" spcCol="1270" anchor="t" anchorCtr="0">
          <a:noAutofit/>
        </a:bodyPr>
        <a:lstStyle/>
        <a:p>
          <a:pPr marL="171450" lvl="1" indent="-171450" algn="l" defTabSz="711200">
            <a:lnSpc>
              <a:spcPct val="90000"/>
            </a:lnSpc>
            <a:spcBef>
              <a:spcPct val="0"/>
            </a:spcBef>
            <a:spcAft>
              <a:spcPct val="20000"/>
            </a:spcAft>
            <a:buChar char="•"/>
          </a:pPr>
          <a:r>
            <a:rPr lang="en-US" sz="1600" kern="1200"/>
            <a:t>Base on past data</a:t>
          </a:r>
        </a:p>
        <a:p>
          <a:pPr marL="171450" lvl="1" indent="-171450" algn="l" defTabSz="711200">
            <a:lnSpc>
              <a:spcPct val="90000"/>
            </a:lnSpc>
            <a:spcBef>
              <a:spcPct val="0"/>
            </a:spcBef>
            <a:spcAft>
              <a:spcPct val="20000"/>
            </a:spcAft>
            <a:buChar char="•"/>
          </a:pPr>
          <a:r>
            <a:rPr lang="en-US" sz="1600" kern="1200"/>
            <a:t>Using EOQ</a:t>
          </a:r>
        </a:p>
      </dsp:txBody>
      <dsp:txXfrm>
        <a:off x="0" y="1483208"/>
        <a:ext cx="5160108" cy="548550"/>
      </dsp:txXfrm>
    </dsp:sp>
    <dsp:sp modelId="{8EE2E527-8B16-4CD2-B7A0-767AB629F3E7}">
      <dsp:nvSpPr>
        <dsp:cNvPr id="0" name=""/>
        <dsp:cNvSpPr/>
      </dsp:nvSpPr>
      <dsp:spPr>
        <a:xfrm>
          <a:off x="0" y="2031758"/>
          <a:ext cx="5160108" cy="434362"/>
        </a:xfrm>
        <a:prstGeom prst="round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l" defTabSz="800100">
            <a:lnSpc>
              <a:spcPct val="90000"/>
            </a:lnSpc>
            <a:spcBef>
              <a:spcPct val="0"/>
            </a:spcBef>
            <a:spcAft>
              <a:spcPct val="35000"/>
            </a:spcAft>
            <a:buNone/>
          </a:pPr>
          <a:r>
            <a:rPr lang="en-US" sz="1800" kern="1200"/>
            <a:t>Revolute promotion strategy</a:t>
          </a:r>
        </a:p>
      </dsp:txBody>
      <dsp:txXfrm>
        <a:off x="21204" y="2052962"/>
        <a:ext cx="5117700" cy="391954"/>
      </dsp:txXfrm>
    </dsp:sp>
    <dsp:sp modelId="{C7206235-D98A-4B3E-AFB9-10D987D5ADFA}">
      <dsp:nvSpPr>
        <dsp:cNvPr id="0" name=""/>
        <dsp:cNvSpPr/>
      </dsp:nvSpPr>
      <dsp:spPr>
        <a:xfrm>
          <a:off x="0" y="2466121"/>
          <a:ext cx="5160108" cy="55890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163833" tIns="22860" rIns="128016" bIns="22860" numCol="1" spcCol="1270" anchor="t" anchorCtr="0">
          <a:noAutofit/>
        </a:bodyPr>
        <a:lstStyle/>
        <a:p>
          <a:pPr marL="171450" lvl="1" indent="-171450" algn="l" defTabSz="800100">
            <a:lnSpc>
              <a:spcPct val="90000"/>
            </a:lnSpc>
            <a:spcBef>
              <a:spcPct val="0"/>
            </a:spcBef>
            <a:spcAft>
              <a:spcPct val="20000"/>
            </a:spcAft>
            <a:buChar char="•"/>
          </a:pPr>
          <a:r>
            <a:rPr lang="en-US" sz="1800" kern="1200"/>
            <a:t>Focus on not only attract new customers but also retain old customers</a:t>
          </a:r>
        </a:p>
      </dsp:txBody>
      <dsp:txXfrm>
        <a:off x="0" y="2466121"/>
        <a:ext cx="5160108" cy="558900"/>
      </dsp:txXfrm>
    </dsp:sp>
  </dsp:spTree>
</dsp:drawing>
</file>

<file path=xl/diagrams/layout1.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8" Type="http://schemas.openxmlformats.org/officeDocument/2006/relationships/diagramData" Target="../diagrams/data2.xml"/><Relationship Id="rId3" Type="http://schemas.openxmlformats.org/officeDocument/2006/relationships/diagramData" Target="../diagrams/data1.xml"/><Relationship Id="rId7" Type="http://schemas.microsoft.com/office/2007/relationships/diagramDrawing" Target="../diagrams/drawing1.xml"/><Relationship Id="rId12" Type="http://schemas.microsoft.com/office/2007/relationships/diagramDrawing" Target="../diagrams/drawing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diagramColors" Target="../diagrams/colors1.xml"/><Relationship Id="rId11" Type="http://schemas.openxmlformats.org/officeDocument/2006/relationships/diagramColors" Target="../diagrams/colors2.xml"/><Relationship Id="rId5" Type="http://schemas.openxmlformats.org/officeDocument/2006/relationships/diagramQuickStyle" Target="../diagrams/quickStyle1.xml"/><Relationship Id="rId10" Type="http://schemas.openxmlformats.org/officeDocument/2006/relationships/diagramQuickStyle" Target="../diagrams/quickStyle2.xml"/><Relationship Id="rId4" Type="http://schemas.openxmlformats.org/officeDocument/2006/relationships/diagramLayout" Target="../diagrams/layout1.xml"/><Relationship Id="rId9" Type="http://schemas.openxmlformats.org/officeDocument/2006/relationships/diagramLayout" Target="../diagrams/layou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350520</xdr:colOff>
      <xdr:row>1</xdr:row>
      <xdr:rowOff>175260</xdr:rowOff>
    </xdr:from>
    <xdr:to>
      <xdr:col>21</xdr:col>
      <xdr:colOff>594360</xdr:colOff>
      <xdr:row>19</xdr:row>
      <xdr:rowOff>45720</xdr:rowOff>
    </xdr:to>
    <xdr:sp macro="" textlink="">
      <xdr:nvSpPr>
        <xdr:cNvPr id="2" name="TextBox 1">
          <a:extLst>
            <a:ext uri="{FF2B5EF4-FFF2-40B4-BE49-F238E27FC236}">
              <a16:creationId xmlns:a16="http://schemas.microsoft.com/office/drawing/2014/main" id="{32C8D60C-B581-3727-4050-C8938D9DEFB8}"/>
            </a:ext>
          </a:extLst>
        </xdr:cNvPr>
        <xdr:cNvSpPr txBox="1"/>
      </xdr:nvSpPr>
      <xdr:spPr>
        <a:xfrm>
          <a:off x="6446520" y="358140"/>
          <a:ext cx="6949440" cy="316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SUMMARY</a:t>
          </a:r>
          <a:endParaRPr lang="en-US" sz="1200"/>
        </a:p>
        <a:p>
          <a:endParaRPr lang="en-US" sz="1200"/>
        </a:p>
        <a:p>
          <a:r>
            <a:rPr lang="en-US" sz="1200"/>
            <a:t>This project focuses on supply chain-oriented data analysis, leveraging a comprehensive dataset to address and resolve key business challenges. The dataset, sourced from a free-to-use platform (Kaggle), includes details such as Store, Date, Product, Weekly Sales, Inventory Level, Temperature, Past Promotion of Product in Lac, and Demand Forecast. It has been</a:t>
          </a:r>
          <a:r>
            <a:rPr lang="en-US" sz="1200" baseline="0"/>
            <a:t> </a:t>
          </a:r>
          <a:r>
            <a:rPr lang="en-US" sz="1200"/>
            <a:t>cleaned and refined to ensure suitability for analysis.</a:t>
          </a:r>
        </a:p>
        <a:p>
          <a:endParaRPr lang="en-US" sz="1200"/>
        </a:p>
        <a:p>
          <a:r>
            <a:rPr lang="en-US" sz="1200"/>
            <a:t>The analysis begins with identifying a significant issue: a decline in sales performance. By examining contributing factors such as inventory levels, promotional effectiveness, and external conditions like temperature, root causes of the sales drop are uncovered. Based on these insights, the project develops a new forecasting model and inventory planning framework, enabling the optimization of stock levels.</a:t>
          </a:r>
        </a:p>
        <a:p>
          <a:endParaRPr lang="en-US" sz="1200"/>
        </a:p>
        <a:p>
          <a:r>
            <a:rPr lang="en-US" sz="1200"/>
            <a:t>Finally, the project concludes with actionable recommendations for long-term promotional strategies to not only boost sales but also enhance customer retention and satisfaction. This end-to-end approach ensures a comprehensive solution that is both data-driven and practical for business application.</a:t>
          </a:r>
        </a:p>
        <a:p>
          <a:endParaRPr lang="en-US" sz="1200" kern="1200"/>
        </a:p>
      </xdr:txBody>
    </xdr:sp>
    <xdr:clientData/>
  </xdr:twoCellAnchor>
  <xdr:twoCellAnchor>
    <xdr:from>
      <xdr:col>0</xdr:col>
      <xdr:colOff>556260</xdr:colOff>
      <xdr:row>1</xdr:row>
      <xdr:rowOff>175260</xdr:rowOff>
    </xdr:from>
    <xdr:to>
      <xdr:col>10</xdr:col>
      <xdr:colOff>106680</xdr:colOff>
      <xdr:row>19</xdr:row>
      <xdr:rowOff>38100</xdr:rowOff>
    </xdr:to>
    <xdr:sp macro="" textlink="">
      <xdr:nvSpPr>
        <xdr:cNvPr id="3" name="TextBox 2">
          <a:extLst>
            <a:ext uri="{FF2B5EF4-FFF2-40B4-BE49-F238E27FC236}">
              <a16:creationId xmlns:a16="http://schemas.microsoft.com/office/drawing/2014/main" id="{418DD2C2-47F6-7008-1627-7A73B7F59AFB}"/>
            </a:ext>
          </a:extLst>
        </xdr:cNvPr>
        <xdr:cNvSpPr txBox="1"/>
      </xdr:nvSpPr>
      <xdr:spPr>
        <a:xfrm>
          <a:off x="556260" y="358140"/>
          <a:ext cx="5646420" cy="3154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kern="1200"/>
            <a:t>SUPPLY CHAIN -</a:t>
          </a:r>
          <a:r>
            <a:rPr lang="en-US" sz="1200" b="1" kern="1200" baseline="0"/>
            <a:t> </a:t>
          </a:r>
          <a:r>
            <a:rPr lang="en-US" sz="1200" b="1" kern="1200"/>
            <a:t>DATA</a:t>
          </a:r>
          <a:r>
            <a:rPr lang="en-US" sz="1200" b="1" kern="1200" baseline="0"/>
            <a:t> ANALYSIS PROJECT</a:t>
          </a:r>
        </a:p>
        <a:p>
          <a:pPr algn="ctr"/>
          <a:endParaRPr lang="en-US" sz="1200" kern="1200" baseline="0"/>
        </a:p>
        <a:p>
          <a:pPr algn="ctr"/>
          <a:r>
            <a:rPr lang="en-US" sz="1200" kern="1200" baseline="0"/>
            <a:t>By: Ms. Phuong Anh</a:t>
          </a:r>
        </a:p>
        <a:p>
          <a:pPr algn="ctr"/>
          <a:r>
            <a:rPr lang="en-US" sz="1200" kern="1200" baseline="0"/>
            <a:t>Phone: (+84) 985 767 918</a:t>
          </a:r>
        </a:p>
        <a:p>
          <a:pPr algn="ctr"/>
          <a:r>
            <a:rPr lang="en-US" sz="1200" u="none" kern="1200" baseline="0"/>
            <a:t>Email: dphanhwork204@gmail.com</a:t>
          </a:r>
        </a:p>
        <a:p>
          <a:pPr algn="l"/>
          <a:endParaRPr lang="en-US" sz="1200" u="sng" kern="1200" baseline="0"/>
        </a:p>
        <a:p>
          <a:pPr algn="l"/>
          <a:r>
            <a:rPr lang="en-US" sz="1200" u="none" kern="1200" baseline="0"/>
            <a:t>Core skills demonstrated:</a:t>
          </a:r>
        </a:p>
        <a:p>
          <a:pPr algn="l"/>
          <a:r>
            <a:rPr lang="en-US" sz="1200" u="none" kern="1200" baseline="0"/>
            <a:t> </a:t>
          </a:r>
          <a:r>
            <a:rPr lang="en-US" sz="1200" b="1" u="none" kern="1200" baseline="0"/>
            <a:t>- </a:t>
          </a:r>
          <a:r>
            <a:rPr lang="en-US" sz="1200" b="1" u="none"/>
            <a:t>Data cleaning and preprocessing</a:t>
          </a:r>
          <a:r>
            <a:rPr lang="en-US" sz="1200" u="none"/>
            <a:t>: Ensuring data reliability and accuracy for meaningful analysis.</a:t>
          </a:r>
        </a:p>
        <a:p>
          <a:pPr algn="l"/>
          <a:r>
            <a:rPr lang="en-US" sz="1200" b="1" u="none"/>
            <a:t> - Forecasting and modeling</a:t>
          </a:r>
          <a:r>
            <a:rPr lang="en-US" sz="1200" u="none"/>
            <a:t>: Building predictive models to address operational challenges.</a:t>
          </a:r>
        </a:p>
        <a:p>
          <a:pPr algn="l"/>
          <a:r>
            <a:rPr lang="en-US" sz="1200" b="1" u="none"/>
            <a:t> - Inventory optimization</a:t>
          </a:r>
          <a:r>
            <a:rPr lang="en-US" sz="1200" u="none"/>
            <a:t>: Crafting strategies to improve stock management and reduce inefficiencies.</a:t>
          </a:r>
        </a:p>
        <a:p>
          <a:pPr algn="l"/>
          <a:r>
            <a:rPr lang="en-US" sz="1200" b="1" u="none"/>
            <a:t>-</a:t>
          </a:r>
          <a:r>
            <a:rPr lang="en-US" sz="1200" b="1" u="none" baseline="0"/>
            <a:t> </a:t>
          </a:r>
          <a:r>
            <a:rPr lang="en-US" sz="1200" b="1"/>
            <a:t>AI integration in analytics</a:t>
          </a:r>
          <a:r>
            <a:rPr lang="en-US" sz="1200"/>
            <a:t>: Employing AI-driven tools to enhance coding efficiency and data interpretation.</a:t>
          </a:r>
          <a:endParaRPr lang="en-US" sz="1200" b="1" u="none"/>
        </a:p>
        <a:p>
          <a:pPr algn="l"/>
          <a:r>
            <a:rPr lang="en-US" sz="1200" b="1" u="none"/>
            <a:t> - Strategic problem-solving</a:t>
          </a:r>
          <a:r>
            <a:rPr lang="en-US" sz="1200" u="none"/>
            <a:t>: Translating data insights into actionable business strategies.</a:t>
          </a:r>
          <a:endParaRPr lang="en-US" sz="1200" u="none" kern="1200"/>
        </a:p>
      </xdr:txBody>
    </xdr:sp>
    <xdr:clientData/>
  </xdr:twoCellAnchor>
  <xdr:twoCellAnchor>
    <xdr:from>
      <xdr:col>0</xdr:col>
      <xdr:colOff>548640</xdr:colOff>
      <xdr:row>19</xdr:row>
      <xdr:rowOff>175260</xdr:rowOff>
    </xdr:from>
    <xdr:to>
      <xdr:col>10</xdr:col>
      <xdr:colOff>114300</xdr:colOff>
      <xdr:row>23</xdr:row>
      <xdr:rowOff>137160</xdr:rowOff>
    </xdr:to>
    <xdr:sp macro="" textlink="">
      <xdr:nvSpPr>
        <xdr:cNvPr id="4" name="Rectangle 3">
          <a:extLst>
            <a:ext uri="{FF2B5EF4-FFF2-40B4-BE49-F238E27FC236}">
              <a16:creationId xmlns:a16="http://schemas.microsoft.com/office/drawing/2014/main" id="{34C146D5-DB29-AAAD-8248-523C15F3A112}"/>
            </a:ext>
          </a:extLst>
        </xdr:cNvPr>
        <xdr:cNvSpPr/>
      </xdr:nvSpPr>
      <xdr:spPr>
        <a:xfrm>
          <a:off x="548640" y="3649980"/>
          <a:ext cx="5661660" cy="693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Note:</a:t>
          </a:r>
          <a:r>
            <a:rPr lang="en-US" sz="1200"/>
            <a:t> For more detailed technical reasoning on data processing, model building, and related coding workflows, please refer to the accompanying </a:t>
          </a:r>
          <a:r>
            <a:rPr lang="en-US" sz="1200" b="1"/>
            <a:t>Analysis</a:t>
          </a:r>
          <a:r>
            <a:rPr lang="en-US" sz="1200" b="1" baseline="0"/>
            <a:t>.ipynb</a:t>
          </a:r>
          <a:r>
            <a:rPr lang="en-US" sz="1200" b="1"/>
            <a:t> file</a:t>
          </a:r>
          <a:r>
            <a:rPr lang="en-US" sz="1200"/>
            <a:t>, which contains the code implementation and methodology.</a:t>
          </a:r>
          <a:endParaRPr lang="en-US" sz="12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302845</xdr:colOff>
      <xdr:row>2</xdr:row>
      <xdr:rowOff>5471</xdr:rowOff>
    </xdr:from>
    <xdr:to>
      <xdr:col>15</xdr:col>
      <xdr:colOff>214923</xdr:colOff>
      <xdr:row>16</xdr:row>
      <xdr:rowOff>183467</xdr:rowOff>
    </xdr:to>
    <xdr:graphicFrame macro="">
      <xdr:nvGraphicFramePr>
        <xdr:cNvPr id="6" name="Chart 5">
          <a:extLst>
            <a:ext uri="{FF2B5EF4-FFF2-40B4-BE49-F238E27FC236}">
              <a16:creationId xmlns:a16="http://schemas.microsoft.com/office/drawing/2014/main" id="{42EDFA1C-C309-4CD1-B603-EDD0646BA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449385</xdr:colOff>
      <xdr:row>17</xdr:row>
      <xdr:rowOff>106680</xdr:rowOff>
    </xdr:from>
    <xdr:to>
      <xdr:col>15</xdr:col>
      <xdr:colOff>214923</xdr:colOff>
      <xdr:row>25</xdr:row>
      <xdr:rowOff>107461</xdr:rowOff>
    </xdr:to>
    <xdr:sp macro="" textlink="">
      <xdr:nvSpPr>
        <xdr:cNvPr id="7" name="TextBox 6">
          <a:extLst>
            <a:ext uri="{FF2B5EF4-FFF2-40B4-BE49-F238E27FC236}">
              <a16:creationId xmlns:a16="http://schemas.microsoft.com/office/drawing/2014/main" id="{7A64F27E-8F57-A166-40F9-6BDDB092AF2C}"/>
            </a:ext>
          </a:extLst>
        </xdr:cNvPr>
        <xdr:cNvSpPr txBox="1"/>
      </xdr:nvSpPr>
      <xdr:spPr>
        <a:xfrm>
          <a:off x="4689231" y="3262142"/>
          <a:ext cx="4611077" cy="14857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latin typeface="Arial" panose="020B0604020202020204" pitchFamily="34" charset="0"/>
              <a:cs typeface="Arial" panose="020B0604020202020204" pitchFamily="34" charset="0"/>
            </a:rPr>
            <a:t>Store 2 consistently maintained the highest sales revenue, but despite a slight increase in 2010, its sales, like the others, decreased throughout 2011 and 2012. By the end of 2012, the difference between Store 2 and the other stores had diminished, indicating the need for a deeper analysis to identify the root causes of the overall decline.</a:t>
          </a:r>
          <a:endParaRPr lang="vi-VN" sz="1200" kern="1200" baseline="0">
            <a:latin typeface="Arial" panose="020B0604020202020204" pitchFamily="34" charset="0"/>
            <a:cs typeface="Arial" panose="020B0604020202020204" pitchFamily="34" charset="0"/>
          </a:endParaRPr>
        </a:p>
      </xdr:txBody>
    </xdr:sp>
    <xdr:clientData/>
  </xdr:twoCellAnchor>
  <xdr:twoCellAnchor editAs="oneCell">
    <xdr:from>
      <xdr:col>15</xdr:col>
      <xdr:colOff>478692</xdr:colOff>
      <xdr:row>2</xdr:row>
      <xdr:rowOff>16302</xdr:rowOff>
    </xdr:from>
    <xdr:to>
      <xdr:col>29</xdr:col>
      <xdr:colOff>371230</xdr:colOff>
      <xdr:row>42</xdr:row>
      <xdr:rowOff>39077</xdr:rowOff>
    </xdr:to>
    <xdr:pic>
      <xdr:nvPicPr>
        <xdr:cNvPr id="10" name="Picture 9">
          <a:extLst>
            <a:ext uri="{FF2B5EF4-FFF2-40B4-BE49-F238E27FC236}">
              <a16:creationId xmlns:a16="http://schemas.microsoft.com/office/drawing/2014/main" id="{E18301E0-97B0-2997-F8AE-D4CDDAA98057}"/>
            </a:ext>
          </a:extLst>
        </xdr:cNvPr>
        <xdr:cNvPicPr>
          <a:picLocks noChangeAspect="1"/>
        </xdr:cNvPicPr>
      </xdr:nvPicPr>
      <xdr:blipFill>
        <a:blip xmlns:r="http://schemas.openxmlformats.org/officeDocument/2006/relationships" r:embed="rId2"/>
        <a:stretch>
          <a:fillRect/>
        </a:stretch>
      </xdr:blipFill>
      <xdr:spPr>
        <a:xfrm>
          <a:off x="9564077" y="387533"/>
          <a:ext cx="8372230" cy="7447390"/>
        </a:xfrm>
        <a:prstGeom prst="rect">
          <a:avLst/>
        </a:prstGeom>
      </xdr:spPr>
    </xdr:pic>
    <xdr:clientData/>
  </xdr:twoCellAnchor>
  <xdr:twoCellAnchor>
    <xdr:from>
      <xdr:col>0</xdr:col>
      <xdr:colOff>264355</xdr:colOff>
      <xdr:row>26</xdr:row>
      <xdr:rowOff>48847</xdr:rowOff>
    </xdr:from>
    <xdr:to>
      <xdr:col>15</xdr:col>
      <xdr:colOff>205154</xdr:colOff>
      <xdr:row>42</xdr:row>
      <xdr:rowOff>19539</xdr:rowOff>
    </xdr:to>
    <xdr:sp macro="" textlink="">
      <xdr:nvSpPr>
        <xdr:cNvPr id="11" name="TextBox 10">
          <a:extLst>
            <a:ext uri="{FF2B5EF4-FFF2-40B4-BE49-F238E27FC236}">
              <a16:creationId xmlns:a16="http://schemas.microsoft.com/office/drawing/2014/main" id="{AB1D9B33-FECC-C851-BD75-627857FA0109}"/>
            </a:ext>
          </a:extLst>
        </xdr:cNvPr>
        <xdr:cNvSpPr txBox="1"/>
      </xdr:nvSpPr>
      <xdr:spPr>
        <a:xfrm>
          <a:off x="264355" y="4874847"/>
          <a:ext cx="9026184" cy="2940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latin typeface="Arial" panose="020B0604020202020204" pitchFamily="34" charset="0"/>
              <a:cs typeface="Arial" panose="020B0604020202020204" pitchFamily="34" charset="0"/>
            </a:rPr>
            <a:t>We start by looking at the correlation between key variables to identify any unusual patterns that may explain the drop in sales. Here's what we found:</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1. The weak correlation between sales and the demand forecast (0.22), along with the poor link between the forecast and inventory levels, indicates that the current forecasting model is not accurately predicting sales. This misalignment suggests the need for improvements in both demand forecasting and inventory optimization.</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2. The weak negative correlation between past promotions and weekly sales (-0.087) shows that promotions lead to short-term spikes but don’t drive long-term growth, which is a concern since promotions should boost sustained demand.</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3.. A moderate negative correlation between promotions and demand forecast (-0.467) suggests the model expects lower demand after promotions, possibly due to customer fatigue or diminishing returns.</a:t>
          </a:r>
        </a:p>
        <a:p>
          <a:endParaRPr lang="en-US" sz="1200">
            <a:latin typeface="Arial" panose="020B0604020202020204" pitchFamily="34" charset="0"/>
            <a:cs typeface="Arial" panose="020B0604020202020204" pitchFamily="34" charset="0"/>
          </a:endParaRPr>
        </a:p>
        <a:p>
          <a:r>
            <a:rPr lang="en-US" sz="1200">
              <a:latin typeface="Arial" panose="020B0604020202020204" pitchFamily="34" charset="0"/>
              <a:cs typeface="Arial" panose="020B0604020202020204" pitchFamily="34" charset="0"/>
            </a:rPr>
            <a:t>4. The negative correlation with temperature (-0.244) indicates that seasonality affects sales, with colder weather potentially increasing demand. However, the forecast model’s weak connection with temperature (-0.111) shows this factor isn't being fully leveraged.</a:t>
          </a:r>
        </a:p>
        <a:p>
          <a:pPr algn="l"/>
          <a:endParaRPr lang="vi-VN" sz="1200" kern="1200" baseline="0">
            <a:latin typeface="Arial" panose="020B0604020202020204" pitchFamily="34" charset="0"/>
            <a:cs typeface="Arial" panose="020B0604020202020204" pitchFamily="34" charset="0"/>
          </a:endParaRPr>
        </a:p>
      </xdr:txBody>
    </xdr:sp>
    <xdr:clientData/>
  </xdr:twoCellAnchor>
  <xdr:twoCellAnchor>
    <xdr:from>
      <xdr:col>0</xdr:col>
      <xdr:colOff>293077</xdr:colOff>
      <xdr:row>46</xdr:row>
      <xdr:rowOff>166075</xdr:rowOff>
    </xdr:from>
    <xdr:to>
      <xdr:col>3</xdr:col>
      <xdr:colOff>508001</xdr:colOff>
      <xdr:row>54</xdr:row>
      <xdr:rowOff>58613</xdr:rowOff>
    </xdr:to>
    <xdr:sp macro="" textlink="">
      <xdr:nvSpPr>
        <xdr:cNvPr id="3" name="Arrow: Right 2">
          <a:extLst>
            <a:ext uri="{FF2B5EF4-FFF2-40B4-BE49-F238E27FC236}">
              <a16:creationId xmlns:a16="http://schemas.microsoft.com/office/drawing/2014/main" id="{683BC464-E78A-F5E3-CE0C-E0B09F8B437F}"/>
            </a:ext>
          </a:extLst>
        </xdr:cNvPr>
        <xdr:cNvSpPr/>
      </xdr:nvSpPr>
      <xdr:spPr>
        <a:xfrm>
          <a:off x="293077" y="8704383"/>
          <a:ext cx="2032001" cy="1377461"/>
        </a:xfrm>
        <a:prstGeom prst="rightArrow">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kern="1200">
              <a:latin typeface="Arial" panose="020B0604020202020204" pitchFamily="34" charset="0"/>
              <a:cs typeface="Arial" panose="020B0604020202020204" pitchFamily="34" charset="0"/>
            </a:rPr>
            <a:t>THREE</a:t>
          </a:r>
          <a:r>
            <a:rPr lang="en-US" sz="1200" b="1" kern="1200" baseline="0">
              <a:latin typeface="Arial" panose="020B0604020202020204" pitchFamily="34" charset="0"/>
              <a:cs typeface="Arial" panose="020B0604020202020204" pitchFamily="34" charset="0"/>
            </a:rPr>
            <a:t> MAIN ISSUES</a:t>
          </a:r>
          <a:endParaRPr lang="en-US" sz="1200" b="1" kern="1200">
            <a:latin typeface="Arial" panose="020B0604020202020204" pitchFamily="34" charset="0"/>
            <a:cs typeface="Arial" panose="020B0604020202020204" pitchFamily="34" charset="0"/>
          </a:endParaRPr>
        </a:p>
      </xdr:txBody>
    </xdr:sp>
    <xdr:clientData/>
  </xdr:twoCellAnchor>
  <xdr:twoCellAnchor>
    <xdr:from>
      <xdr:col>4</xdr:col>
      <xdr:colOff>195384</xdr:colOff>
      <xdr:row>43</xdr:row>
      <xdr:rowOff>54706</xdr:rowOff>
    </xdr:from>
    <xdr:to>
      <xdr:col>12</xdr:col>
      <xdr:colOff>478692</xdr:colOff>
      <xdr:row>59</xdr:row>
      <xdr:rowOff>126999</xdr:rowOff>
    </xdr:to>
    <xdr:graphicFrame macro="">
      <xdr:nvGraphicFramePr>
        <xdr:cNvPr id="4" name="Diagram 3">
          <a:extLst>
            <a:ext uri="{FF2B5EF4-FFF2-40B4-BE49-F238E27FC236}">
              <a16:creationId xmlns:a16="http://schemas.microsoft.com/office/drawing/2014/main" id="{8A65FB4E-8224-C339-875A-0255A2E9EB8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0</xdr:col>
      <xdr:colOff>283308</xdr:colOff>
      <xdr:row>17</xdr:row>
      <xdr:rowOff>127000</xdr:rowOff>
    </xdr:from>
    <xdr:to>
      <xdr:col>7</xdr:col>
      <xdr:colOff>263769</xdr:colOff>
      <xdr:row>25</xdr:row>
      <xdr:rowOff>97692</xdr:rowOff>
    </xdr:to>
    <xdr:sp macro="" textlink="">
      <xdr:nvSpPr>
        <xdr:cNvPr id="5" name="TextBox 4">
          <a:extLst>
            <a:ext uri="{FF2B5EF4-FFF2-40B4-BE49-F238E27FC236}">
              <a16:creationId xmlns:a16="http://schemas.microsoft.com/office/drawing/2014/main" id="{811D5A38-DDB4-54A0-9111-E95BDEEBD86D}"/>
            </a:ext>
          </a:extLst>
        </xdr:cNvPr>
        <xdr:cNvSpPr txBox="1"/>
      </xdr:nvSpPr>
      <xdr:spPr>
        <a:xfrm>
          <a:off x="283308" y="3282462"/>
          <a:ext cx="4220307" cy="145561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effectLst/>
              <a:latin typeface="Arial" panose="020B0604020202020204" pitchFamily="34" charset="0"/>
              <a:ea typeface="+mn-ea"/>
              <a:cs typeface="Arial" panose="020B0604020202020204" pitchFamily="34" charset="0"/>
            </a:rPr>
            <a:t>All 5 stores experienced a decline in sales over time</a:t>
          </a:r>
          <a:r>
            <a:rPr lang="en-US" sz="1000">
              <a:solidFill>
                <a:schemeClr val="bg1"/>
              </a:solidFill>
              <a:effectLst/>
              <a:latin typeface="+mn-lt"/>
              <a:ea typeface="+mn-ea"/>
              <a:cs typeface="+mn-cs"/>
            </a:rPr>
            <a:t>.</a:t>
          </a:r>
          <a:endParaRPr lang="en-US" sz="1000" kern="1200">
            <a:solidFill>
              <a:schemeClr val="bg1"/>
            </a:solidFill>
          </a:endParaRPr>
        </a:p>
      </xdr:txBody>
    </xdr:sp>
    <xdr:clientData/>
  </xdr:twoCellAnchor>
  <xdr:twoCellAnchor>
    <xdr:from>
      <xdr:col>13</xdr:col>
      <xdr:colOff>338016</xdr:colOff>
      <xdr:row>47</xdr:row>
      <xdr:rowOff>54706</xdr:rowOff>
    </xdr:from>
    <xdr:to>
      <xdr:col>16</xdr:col>
      <xdr:colOff>552940</xdr:colOff>
      <xdr:row>54</xdr:row>
      <xdr:rowOff>132859</xdr:rowOff>
    </xdr:to>
    <xdr:sp macro="" textlink="">
      <xdr:nvSpPr>
        <xdr:cNvPr id="8" name="Arrow: Right 7">
          <a:extLst>
            <a:ext uri="{FF2B5EF4-FFF2-40B4-BE49-F238E27FC236}">
              <a16:creationId xmlns:a16="http://schemas.microsoft.com/office/drawing/2014/main" id="{CAD1DDFE-E2A4-DEBD-0CCA-AEAB8AEBB477}"/>
            </a:ext>
          </a:extLst>
        </xdr:cNvPr>
        <xdr:cNvSpPr/>
      </xdr:nvSpPr>
      <xdr:spPr>
        <a:xfrm>
          <a:off x="8212016" y="8778629"/>
          <a:ext cx="2032001" cy="1377461"/>
        </a:xfrm>
        <a:prstGeom prst="rightArrow">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kern="1200">
              <a:latin typeface="Arial" panose="020B0604020202020204" pitchFamily="34" charset="0"/>
              <a:cs typeface="Arial" panose="020B0604020202020204" pitchFamily="34" charset="0"/>
            </a:rPr>
            <a:t>PROPOSALS</a:t>
          </a:r>
        </a:p>
      </xdr:txBody>
    </xdr:sp>
    <xdr:clientData/>
  </xdr:twoCellAnchor>
  <xdr:twoCellAnchor>
    <xdr:from>
      <xdr:col>17</xdr:col>
      <xdr:colOff>308708</xdr:colOff>
      <xdr:row>43</xdr:row>
      <xdr:rowOff>99644</xdr:rowOff>
    </xdr:from>
    <xdr:to>
      <xdr:col>25</xdr:col>
      <xdr:colOff>592016</xdr:colOff>
      <xdr:row>60</xdr:row>
      <xdr:rowOff>19539</xdr:rowOff>
    </xdr:to>
    <xdr:graphicFrame macro="">
      <xdr:nvGraphicFramePr>
        <xdr:cNvPr id="9" name="Diagram 8">
          <a:extLst>
            <a:ext uri="{FF2B5EF4-FFF2-40B4-BE49-F238E27FC236}">
              <a16:creationId xmlns:a16="http://schemas.microsoft.com/office/drawing/2014/main" id="{EE0A4880-7D15-3CCB-1E35-3150E139AAA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22860</xdr:rowOff>
    </xdr:from>
    <xdr:to>
      <xdr:col>21</xdr:col>
      <xdr:colOff>10766</xdr:colOff>
      <xdr:row>245</xdr:row>
      <xdr:rowOff>99060</xdr:rowOff>
    </xdr:to>
    <xdr:pic>
      <xdr:nvPicPr>
        <xdr:cNvPr id="3" name="Picture 2">
          <a:extLst>
            <a:ext uri="{FF2B5EF4-FFF2-40B4-BE49-F238E27FC236}">
              <a16:creationId xmlns:a16="http://schemas.microsoft.com/office/drawing/2014/main" id="{5A83F819-3DD8-0D27-B077-100B8D2530C5}"/>
            </a:ext>
          </a:extLst>
        </xdr:cNvPr>
        <xdr:cNvPicPr>
          <a:picLocks noChangeAspect="1"/>
        </xdr:cNvPicPr>
      </xdr:nvPicPr>
      <xdr:blipFill>
        <a:blip xmlns:r="http://schemas.openxmlformats.org/officeDocument/2006/relationships" r:embed="rId1"/>
        <a:stretch>
          <a:fillRect/>
        </a:stretch>
      </xdr:blipFill>
      <xdr:spPr>
        <a:xfrm>
          <a:off x="0" y="2034540"/>
          <a:ext cx="12812366" cy="43053000"/>
        </a:xfrm>
        <a:prstGeom prst="rect">
          <a:avLst/>
        </a:prstGeom>
      </xdr:spPr>
    </xdr:pic>
    <xdr:clientData/>
  </xdr:twoCellAnchor>
  <xdr:twoCellAnchor>
    <xdr:from>
      <xdr:col>5</xdr:col>
      <xdr:colOff>563880</xdr:colOff>
      <xdr:row>1</xdr:row>
      <xdr:rowOff>83820</xdr:rowOff>
    </xdr:from>
    <xdr:to>
      <xdr:col>21</xdr:col>
      <xdr:colOff>22860</xdr:colOff>
      <xdr:row>9</xdr:row>
      <xdr:rowOff>106680</xdr:rowOff>
    </xdr:to>
    <xdr:sp macro="" textlink="">
      <xdr:nvSpPr>
        <xdr:cNvPr id="4" name="TextBox 3">
          <a:extLst>
            <a:ext uri="{FF2B5EF4-FFF2-40B4-BE49-F238E27FC236}">
              <a16:creationId xmlns:a16="http://schemas.microsoft.com/office/drawing/2014/main" id="{CDD12598-60E6-EFD8-4C0D-3173C397D80B}"/>
            </a:ext>
          </a:extLst>
        </xdr:cNvPr>
        <xdr:cNvSpPr txBox="1"/>
      </xdr:nvSpPr>
      <xdr:spPr>
        <a:xfrm>
          <a:off x="3611880" y="449580"/>
          <a:ext cx="9212580" cy="148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t>Since the dataset lacks price and unit sold data, demand forecasts can</a:t>
          </a:r>
          <a:r>
            <a:rPr lang="en-US" sz="1200" baseline="0"/>
            <a:t> be</a:t>
          </a:r>
          <a:r>
            <a:rPr lang="en-US" sz="1200"/>
            <a:t> estimated by dividing sales by an assumed market price. The model can be updated with more accurate demand forecasts when additional data, such as unit sales or product prices, become available.</a:t>
          </a:r>
          <a:br>
            <a:rPr lang="en-US" sz="1200"/>
          </a:br>
          <a:br>
            <a:rPr lang="en-US" sz="1200"/>
          </a:br>
          <a:r>
            <a:rPr lang="en-US" sz="1200"/>
            <a:t>The sales data is from five stores. Store-specific estimates can use a weighted sales index, but there’s not enough data yet to calculate the weights for each product. This can be improved with more data.</a:t>
          </a:r>
          <a:endParaRPr lang="en-US" sz="1100" b="0" i="0">
            <a:solidFill>
              <a:schemeClr val="dk1"/>
            </a:solidFill>
            <a:effectLst/>
            <a:latin typeface="+mn-lt"/>
            <a:ea typeface="+mn-ea"/>
            <a:cs typeface="+mn-cs"/>
          </a:endParaRPr>
        </a:p>
      </xdr:txBody>
    </xdr:sp>
    <xdr:clientData/>
  </xdr:twoCellAnchor>
  <xdr:twoCellAnchor>
    <xdr:from>
      <xdr:col>0</xdr:col>
      <xdr:colOff>0</xdr:colOff>
      <xdr:row>1</xdr:row>
      <xdr:rowOff>83820</xdr:rowOff>
    </xdr:from>
    <xdr:to>
      <xdr:col>5</xdr:col>
      <xdr:colOff>495300</xdr:colOff>
      <xdr:row>9</xdr:row>
      <xdr:rowOff>99060</xdr:rowOff>
    </xdr:to>
    <xdr:sp macro="" textlink="">
      <xdr:nvSpPr>
        <xdr:cNvPr id="2" name="TextBox 1">
          <a:extLst>
            <a:ext uri="{FF2B5EF4-FFF2-40B4-BE49-F238E27FC236}">
              <a16:creationId xmlns:a16="http://schemas.microsoft.com/office/drawing/2014/main" id="{C4E19FC9-6982-E06C-3327-654C9D8A4927}"/>
            </a:ext>
          </a:extLst>
        </xdr:cNvPr>
        <xdr:cNvSpPr txBox="1"/>
      </xdr:nvSpPr>
      <xdr:spPr>
        <a:xfrm>
          <a:off x="0" y="457200"/>
          <a:ext cx="3543300" cy="1478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dk1"/>
              </a:solidFill>
              <a:effectLst/>
              <a:latin typeface="+mn-lt"/>
              <a:ea typeface="+mn-ea"/>
              <a:cs typeface="+mn-cs"/>
            </a:rPr>
            <a:t>This</a:t>
          </a:r>
          <a:r>
            <a:rPr lang="en-US" sz="1200" b="1" baseline="0">
              <a:solidFill>
                <a:schemeClr val="dk1"/>
              </a:solidFill>
              <a:effectLst/>
              <a:latin typeface="+mn-lt"/>
              <a:ea typeface="+mn-ea"/>
              <a:cs typeface="+mn-cs"/>
            </a:rPr>
            <a:t> model:</a:t>
          </a:r>
        </a:p>
        <a:p>
          <a:r>
            <a:rPr lang="en-US" sz="1200">
              <a:solidFill>
                <a:schemeClr val="dk1"/>
              </a:solidFill>
              <a:effectLst/>
              <a:latin typeface="+mn-lt"/>
              <a:ea typeface="+mn-ea"/>
              <a:cs typeface="+mn-cs"/>
            </a:rPr>
            <a:t>Aggregates sales across all stores for each product</a:t>
          </a:r>
          <a:endParaRPr lang="en-US" sz="1400">
            <a:effectLst/>
          </a:endParaRPr>
        </a:p>
        <a:p>
          <a:r>
            <a:rPr lang="en-US" sz="1200">
              <a:solidFill>
                <a:schemeClr val="dk1"/>
              </a:solidFill>
              <a:effectLst/>
              <a:latin typeface="+mn-lt"/>
              <a:ea typeface="+mn-ea"/>
              <a:cs typeface="+mn-cs"/>
            </a:rPr>
            <a:t>Uses quarterly data instead of weekly to handle sparsity</a:t>
          </a:r>
          <a:endParaRPr lang="en-US" sz="1400">
            <a:effectLst/>
          </a:endParaRPr>
        </a:p>
        <a:p>
          <a:r>
            <a:rPr lang="en-US" sz="1200">
              <a:solidFill>
                <a:schemeClr val="dk1"/>
              </a:solidFill>
              <a:effectLst/>
              <a:latin typeface="+mn-lt"/>
              <a:ea typeface="+mn-ea"/>
              <a:cs typeface="+mn-cs"/>
            </a:rPr>
            <a:t>Applies ETS (Exponential Smoothing) model with:</a:t>
          </a:r>
          <a:endParaRPr lang="en-US" sz="1400">
            <a:effectLst/>
          </a:endParaRPr>
        </a:p>
        <a:p>
          <a:r>
            <a:rPr lang="en-US" sz="1200">
              <a:solidFill>
                <a:schemeClr val="dk1"/>
              </a:solidFill>
              <a:effectLst/>
              <a:latin typeface="+mn-lt"/>
              <a:ea typeface="+mn-ea"/>
              <a:cs typeface="+mn-cs"/>
            </a:rPr>
            <a:t>- Additive trend and seasonality</a:t>
          </a:r>
          <a:endParaRPr lang="en-US" sz="1400">
            <a:effectLst/>
          </a:endParaRPr>
        </a:p>
        <a:p>
          <a:r>
            <a:rPr lang="en-US" sz="1200">
              <a:solidFill>
                <a:schemeClr val="dk1"/>
              </a:solidFill>
              <a:effectLst/>
              <a:latin typeface="+mn-lt"/>
              <a:ea typeface="+mn-ea"/>
              <a:cs typeface="+mn-cs"/>
            </a:rPr>
            <a:t>- Quarterly seasonal period</a:t>
          </a:r>
          <a:endParaRPr lang="en-US" sz="1400">
            <a:effectLst/>
          </a:endParaRPr>
        </a:p>
        <a:p>
          <a:r>
            <a:rPr lang="en-US" sz="1200">
              <a:solidFill>
                <a:schemeClr val="dk1"/>
              </a:solidFill>
              <a:effectLst/>
              <a:latin typeface="+mn-lt"/>
              <a:ea typeface="+mn-ea"/>
              <a:cs typeface="+mn-cs"/>
            </a:rPr>
            <a:t>- Damped trend to prevent explosive forecasts</a:t>
          </a:r>
          <a:endParaRPr lang="en-US" sz="14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22</xdr:row>
      <xdr:rowOff>154809</xdr:rowOff>
    </xdr:from>
    <xdr:to>
      <xdr:col>11</xdr:col>
      <xdr:colOff>495300</xdr:colOff>
      <xdr:row>57</xdr:row>
      <xdr:rowOff>153838</xdr:rowOff>
    </xdr:to>
    <xdr:pic>
      <xdr:nvPicPr>
        <xdr:cNvPr id="3" name="Picture 2">
          <a:extLst>
            <a:ext uri="{FF2B5EF4-FFF2-40B4-BE49-F238E27FC236}">
              <a16:creationId xmlns:a16="http://schemas.microsoft.com/office/drawing/2014/main" id="{02CB7BC8-9966-1598-B684-F5E5F5228C4B}"/>
            </a:ext>
          </a:extLst>
        </xdr:cNvPr>
        <xdr:cNvPicPr>
          <a:picLocks noChangeAspect="1"/>
        </xdr:cNvPicPr>
      </xdr:nvPicPr>
      <xdr:blipFill>
        <a:blip xmlns:r="http://schemas.openxmlformats.org/officeDocument/2006/relationships" r:embed="rId1"/>
        <a:stretch>
          <a:fillRect/>
        </a:stretch>
      </xdr:blipFill>
      <xdr:spPr>
        <a:xfrm>
          <a:off x="0" y="4536309"/>
          <a:ext cx="12062460" cy="6399829"/>
        </a:xfrm>
        <a:prstGeom prst="rect">
          <a:avLst/>
        </a:prstGeom>
      </xdr:spPr>
    </xdr:pic>
    <xdr:clientData/>
  </xdr:twoCellAnchor>
  <xdr:twoCellAnchor>
    <xdr:from>
      <xdr:col>8</xdr:col>
      <xdr:colOff>137160</xdr:colOff>
      <xdr:row>8</xdr:row>
      <xdr:rowOff>38100</xdr:rowOff>
    </xdr:from>
    <xdr:to>
      <xdr:col>11</xdr:col>
      <xdr:colOff>495300</xdr:colOff>
      <xdr:row>22</xdr:row>
      <xdr:rowOff>7620</xdr:rowOff>
    </xdr:to>
    <xdr:sp macro="" textlink="">
      <xdr:nvSpPr>
        <xdr:cNvPr id="4" name="TextBox 3">
          <a:extLst>
            <a:ext uri="{FF2B5EF4-FFF2-40B4-BE49-F238E27FC236}">
              <a16:creationId xmlns:a16="http://schemas.microsoft.com/office/drawing/2014/main" id="{1A65B8AC-2CFC-589F-0403-E95E0FA09B24}"/>
            </a:ext>
          </a:extLst>
        </xdr:cNvPr>
        <xdr:cNvSpPr txBox="1"/>
      </xdr:nvSpPr>
      <xdr:spPr>
        <a:xfrm>
          <a:off x="9875520" y="1859280"/>
          <a:ext cx="2186940" cy="252984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effectLst/>
              <a:latin typeface="+mn-lt"/>
              <a:ea typeface="+mn-ea"/>
              <a:cs typeface="+mn-cs"/>
            </a:rPr>
            <a:t>Assumptions of the Model:</a:t>
          </a:r>
        </a:p>
        <a:p>
          <a:pPr algn="l"/>
          <a:endParaRPr lang="en-US" sz="1200" b="1">
            <a:solidFill>
              <a:schemeClr val="bg1"/>
            </a:solidFill>
            <a:effectLst/>
            <a:latin typeface="+mn-lt"/>
            <a:ea typeface="+mn-ea"/>
            <a:cs typeface="+mn-cs"/>
          </a:endParaRPr>
        </a:p>
        <a:p>
          <a:pPr algn="l"/>
          <a:r>
            <a:rPr lang="en-US" sz="1200" b="0">
              <a:solidFill>
                <a:schemeClr val="bg1"/>
              </a:solidFill>
              <a:effectLst/>
              <a:latin typeface="+mn-lt"/>
              <a:ea typeface="+mn-ea"/>
              <a:cs typeface="+mn-cs"/>
            </a:rPr>
            <a:t>- Unit costs from sales data are</a:t>
          </a:r>
          <a:r>
            <a:rPr lang="en-US" sz="1200" b="0" baseline="0">
              <a:solidFill>
                <a:schemeClr val="bg1"/>
              </a:solidFill>
              <a:effectLst/>
              <a:latin typeface="+mn-lt"/>
              <a:ea typeface="+mn-ea"/>
              <a:cs typeface="+mn-cs"/>
            </a:rPr>
            <a:t> estimated as sales/demand forecast</a:t>
          </a:r>
          <a:br>
            <a:rPr lang="en-US" sz="1200" b="1">
              <a:solidFill>
                <a:schemeClr val="bg1"/>
              </a:solidFill>
              <a:effectLst/>
              <a:latin typeface="+mn-lt"/>
              <a:ea typeface="+mn-ea"/>
              <a:cs typeface="+mn-cs"/>
            </a:rPr>
          </a:br>
          <a:r>
            <a:rPr lang="en-US" sz="1200" b="0">
              <a:solidFill>
                <a:schemeClr val="bg1"/>
              </a:solidFill>
              <a:effectLst/>
              <a:latin typeface="+mn-lt"/>
              <a:ea typeface="+mn-ea"/>
              <a:cs typeface="+mn-cs"/>
            </a:rPr>
            <a:t>-  20%: annual holding cost rate.</a:t>
          </a:r>
        </a:p>
        <a:p>
          <a:pPr algn="l"/>
          <a:r>
            <a:rPr lang="en-US" sz="1200" b="0">
              <a:solidFill>
                <a:schemeClr val="bg1"/>
              </a:solidFill>
              <a:effectLst/>
              <a:latin typeface="+mn-lt"/>
              <a:ea typeface="+mn-ea"/>
              <a:cs typeface="+mn-cs"/>
            </a:rPr>
            <a:t>-  $100: fixed ordering cost.</a:t>
          </a:r>
        </a:p>
        <a:p>
          <a:pPr algn="l"/>
          <a:r>
            <a:rPr lang="en-US" sz="1200" b="0">
              <a:solidFill>
                <a:schemeClr val="bg1"/>
              </a:solidFill>
              <a:effectLst/>
              <a:latin typeface="+mn-lt"/>
              <a:ea typeface="+mn-ea"/>
              <a:cs typeface="+mn-cs"/>
            </a:rPr>
            <a:t>-  14-day lead time.</a:t>
          </a:r>
        </a:p>
        <a:p>
          <a:pPr algn="l"/>
          <a:r>
            <a:rPr lang="en-US" sz="1200" b="0">
              <a:solidFill>
                <a:schemeClr val="bg1"/>
              </a:solidFill>
              <a:effectLst/>
              <a:latin typeface="+mn-lt"/>
              <a:ea typeface="+mn-ea"/>
              <a:cs typeface="+mn-cs"/>
            </a:rPr>
            <a:t>-  95% service level.</a:t>
          </a:r>
          <a:br>
            <a:rPr lang="en-US" sz="1200" b="0">
              <a:solidFill>
                <a:schemeClr val="bg1"/>
              </a:solidFill>
              <a:effectLst/>
              <a:latin typeface="+mn-lt"/>
              <a:ea typeface="+mn-ea"/>
              <a:cs typeface="+mn-cs"/>
            </a:rPr>
          </a:br>
          <a:br>
            <a:rPr lang="en-US" sz="1200" b="0">
              <a:solidFill>
                <a:schemeClr val="bg1"/>
              </a:solidFill>
              <a:effectLst/>
              <a:latin typeface="+mn-lt"/>
              <a:ea typeface="+mn-ea"/>
              <a:cs typeface="+mn-cs"/>
            </a:rPr>
          </a:br>
          <a:r>
            <a:rPr lang="en-US" sz="1200" b="0" baseline="0">
              <a:solidFill>
                <a:schemeClr val="bg1"/>
              </a:solidFill>
              <a:effectLst/>
              <a:latin typeface="+mn-lt"/>
              <a:ea typeface="+mn-ea"/>
              <a:cs typeface="+mn-cs"/>
            </a:rPr>
            <a:t>These assumptions can be easily modified for specific parameters from business reality</a:t>
          </a:r>
          <a:endParaRPr lang="en-US" sz="1200" b="0" kern="1200">
            <a:solidFill>
              <a:schemeClr val="bg1"/>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106680</xdr:colOff>
      <xdr:row>0</xdr:row>
      <xdr:rowOff>15240</xdr:rowOff>
    </xdr:from>
    <xdr:to>
      <xdr:col>14</xdr:col>
      <xdr:colOff>144780</xdr:colOff>
      <xdr:row>21</xdr:row>
      <xdr:rowOff>30480</xdr:rowOff>
    </xdr:to>
    <xdr:sp macro="" textlink="">
      <xdr:nvSpPr>
        <xdr:cNvPr id="2" name="TextBox 1">
          <a:extLst>
            <a:ext uri="{FF2B5EF4-FFF2-40B4-BE49-F238E27FC236}">
              <a16:creationId xmlns:a16="http://schemas.microsoft.com/office/drawing/2014/main" id="{C057ABBE-6277-1545-D05F-F72FB15FFECA}"/>
            </a:ext>
          </a:extLst>
        </xdr:cNvPr>
        <xdr:cNvSpPr txBox="1"/>
      </xdr:nvSpPr>
      <xdr:spPr>
        <a:xfrm>
          <a:off x="4701540" y="15240"/>
          <a:ext cx="6134100" cy="3909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US"/>
        </a:p>
        <a:p>
          <a:r>
            <a:rPr lang="en-US"/>
            <a:t>This company offers a diverse product portfolio. To maximize impact, we begin by identifying which products should be prioritized.</a:t>
          </a:r>
        </a:p>
        <a:p>
          <a:endParaRPr lang="en-US"/>
        </a:p>
        <a:p>
          <a:r>
            <a:rPr lang="en-US"/>
            <a:t>The table on the left highlights the top 3 products with the highest sales forecasts for the next four quarters, indicating key items to focus on for better investment and optimization.</a:t>
          </a:r>
        </a:p>
        <a:p>
          <a:endParaRPr lang="en-US"/>
        </a:p>
        <a:p>
          <a:r>
            <a:rPr lang="en-US"/>
            <a:t>For sustained long-term benefits from promotions, the company should consider:</a:t>
          </a:r>
          <a:br>
            <a:rPr lang="en-US" sz="1100" kern="1200" baseline="0"/>
          </a:br>
          <a:br>
            <a:rPr lang="en-US" sz="1100" kern="1200" baseline="0"/>
          </a:br>
          <a:r>
            <a:rPr lang="en-US" sz="1100" b="1" kern="1200" baseline="0"/>
            <a:t>1. </a:t>
          </a:r>
          <a:r>
            <a:rPr lang="en-US" b="1"/>
            <a:t>Reward repeat customers with points, discounts, or exclusive perks.</a:t>
          </a:r>
          <a:br>
            <a:rPr lang="en-US"/>
          </a:br>
          <a:r>
            <a:rPr lang="en-US"/>
            <a:t>-</a:t>
          </a:r>
          <a:r>
            <a:rPr lang="en-US" baseline="0"/>
            <a:t> </a:t>
          </a:r>
          <a:r>
            <a:rPr lang="en-US" b="1"/>
            <a:t>Long-term impact:</a:t>
          </a:r>
          <a:r>
            <a:rPr lang="en-US"/>
            <a:t> Encourages repeat purchases and strengthens brand loyalty. Customers feel valued and are less likely to switch to competitors.</a:t>
          </a:r>
        </a:p>
        <a:p>
          <a:r>
            <a:rPr lang="en-US" b="0"/>
            <a:t>-</a:t>
          </a:r>
          <a:r>
            <a:rPr lang="en-US" b="1"/>
            <a:t> Example:</a:t>
          </a:r>
          <a:r>
            <a:rPr lang="en-US"/>
            <a:t> Starbucks Rewards, where frequent buyers earn free products or special offers.</a:t>
          </a:r>
        </a:p>
        <a:p>
          <a:br>
            <a:rPr lang="en-US"/>
          </a:br>
          <a:r>
            <a:rPr lang="en-US"/>
            <a:t>2. </a:t>
          </a:r>
          <a:r>
            <a:rPr lang="en-US" b="1"/>
            <a:t>Offer incentives (e.g., discounts, freebies) to existing customers who refer new customers.</a:t>
          </a:r>
        </a:p>
        <a:p>
          <a:r>
            <a:rPr lang="en-US" b="1"/>
            <a:t>Long-term impact:</a:t>
          </a:r>
          <a:r>
            <a:rPr lang="en-US"/>
            <a:t> Builds a community of loyal customers who actively promote your brand. The referred customers are more likely to stay due to social proof.</a:t>
          </a:r>
        </a:p>
        <a:p>
          <a:r>
            <a:rPr lang="en-US" b="1"/>
            <a:t>Example:</a:t>
          </a:r>
          <a:r>
            <a:rPr lang="en-US"/>
            <a:t> Dropbox’s referral program, which offered extra storage to both referrers and referees.</a:t>
          </a:r>
        </a:p>
        <a:p>
          <a:endParaRPr lang="en-US"/>
        </a:p>
        <a:p>
          <a:r>
            <a:rPr lang="en-US"/>
            <a:t>3. </a:t>
          </a:r>
          <a:r>
            <a:rPr lang="en-US" b="1"/>
            <a:t>Use customer data to send tailored recommendations, promotions, or communications.</a:t>
          </a:r>
        </a:p>
        <a:p>
          <a:r>
            <a:rPr lang="en-US" b="1"/>
            <a:t>- Long-term impact:</a:t>
          </a:r>
          <a:r>
            <a:rPr lang="en-US"/>
            <a:t> Customers feel understood and valued, increasing retention. Personalization can also convert new visitors into regular buyers.</a:t>
          </a:r>
        </a:p>
        <a:p>
          <a:r>
            <a:rPr lang="en-US" b="1"/>
            <a:t>- Example:</a:t>
          </a:r>
          <a:r>
            <a:rPr lang="en-US"/>
            <a:t> Amazon’s personalized product recommendations.</a:t>
          </a:r>
          <a:endParaRPr lang="en-US" sz="1100" kern="1200" baseline="0"/>
        </a:p>
        <a:p>
          <a:endParaRPr lang="en-US" sz="1100" kern="1200" baseline="0"/>
        </a:p>
      </xdr:txBody>
    </xdr:sp>
    <xdr:clientData/>
  </xdr:twoCellAnchor>
  <xdr:twoCellAnchor>
    <xdr:from>
      <xdr:col>0</xdr:col>
      <xdr:colOff>0</xdr:colOff>
      <xdr:row>0</xdr:row>
      <xdr:rowOff>0</xdr:rowOff>
    </xdr:from>
    <xdr:to>
      <xdr:col>4</xdr:col>
      <xdr:colOff>15240</xdr:colOff>
      <xdr:row>6</xdr:row>
      <xdr:rowOff>45720</xdr:rowOff>
    </xdr:to>
    <xdr:sp macro="" textlink="">
      <xdr:nvSpPr>
        <xdr:cNvPr id="3" name="TextBox 2">
          <a:extLst>
            <a:ext uri="{FF2B5EF4-FFF2-40B4-BE49-F238E27FC236}">
              <a16:creationId xmlns:a16="http://schemas.microsoft.com/office/drawing/2014/main" id="{7F2DAA23-0CC3-699B-436C-A3FFCF5D9569}"/>
            </a:ext>
          </a:extLst>
        </xdr:cNvPr>
        <xdr:cNvSpPr txBox="1"/>
      </xdr:nvSpPr>
      <xdr:spPr>
        <a:xfrm>
          <a:off x="0" y="0"/>
          <a:ext cx="4610100" cy="11430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chemeClr val="bg1"/>
              </a:solidFill>
            </a:rPr>
            <a:t>PROMOTION PLAN SUGGESTIONS</a:t>
          </a:r>
        </a:p>
        <a:p>
          <a:pPr algn="ctr"/>
          <a:endParaRPr lang="en-US" sz="1600" b="1" kern="1200">
            <a:solidFill>
              <a:schemeClr val="bg1"/>
            </a:solidFill>
          </a:endParaRPr>
        </a:p>
        <a:p>
          <a:pPr algn="ctr"/>
          <a:r>
            <a:rPr lang="en-US" sz="1600" b="1" kern="1200">
              <a:solidFill>
                <a:schemeClr val="bg1"/>
              </a:solidFill>
            </a:rPr>
            <a:t>-</a:t>
          </a:r>
          <a:r>
            <a:rPr lang="en-US" sz="1600" b="1" kern="1200" baseline="0">
              <a:solidFill>
                <a:schemeClr val="bg1"/>
              </a:solidFill>
            </a:rPr>
            <a:t> Data based proposals</a:t>
          </a:r>
        </a:p>
        <a:p>
          <a:pPr algn="ctr"/>
          <a:r>
            <a:rPr lang="en-US" sz="1600" b="1" kern="1200" baseline="0">
              <a:solidFill>
                <a:schemeClr val="bg1"/>
              </a:solidFill>
            </a:rPr>
            <a:t>- Resolve the issue of short term impact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ương Anh Dương" refreshedDate="45603.575062152777" createdVersion="8" refreshedVersion="8" minRefreshableVersion="3" recordCount="499" xr:uid="{FA0356A5-DCD6-44A2-BEF9-67F201B16D08}">
  <cacheSource type="worksheet">
    <worksheetSource name="Table1"/>
  </cacheSource>
  <cacheFields count="10">
    <cacheField name="Store" numFmtId="0">
      <sharedItems containsSemiMixedTypes="0" containsString="0" containsNumber="1" containsInteger="1" minValue="1" maxValue="5" count="5">
        <n v="1"/>
        <n v="4"/>
        <n v="5"/>
        <n v="2"/>
        <n v="3"/>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9"/>
    </cacheField>
    <cacheField name="Product" numFmtId="0">
      <sharedItems count="20">
        <s v="Blueberry scented candle"/>
        <s v="Stainless steel water bottle"/>
        <s v="Leather messenger bag"/>
        <s v="Organic coconut oil"/>
        <s v="Bluetooth wireless earbuds"/>
        <s v="Floral patterned throw pillow"/>
        <s v="Bamboo cutting board set"/>
        <s v="Aromatherapy essential oil diffuser"/>
        <s v="Resistance band set"/>
        <s v="Ceramic plant pot with saucer"/>
        <s v="Insulated lunch box"/>
        <s v="Himalayan salt lamp"/>
        <s v="Reusable silicone food storage bags"/>
        <s v="Handwoven rattan basket"/>
        <s v="Yoga mat with carrying strap"/>
        <s v="Stainless steel french press coffee maker"/>
        <s v="Memory foam travel neck pillow"/>
        <s v="Glass meal prep containers set"/>
        <s v="Vegan leather wallet"/>
        <s v="LED desk lamp with USB charging port"/>
      </sharedItems>
    </cacheField>
    <cacheField name="Weekly_Sales" numFmtId="0">
      <sharedItems containsSemiMixedTypes="0" containsString="0" containsNumber="1" minValue="339597.38" maxValue="3526713.39" count="499">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sharedItems>
    </cacheField>
    <cacheField name="inventory level" numFmtId="0">
      <sharedItems containsSemiMixedTypes="0" containsString="0" containsNumber="1" containsInteger="1" minValue="16484" maxValue="139983"/>
    </cacheField>
    <cacheField name="Temperature" numFmtId="0">
      <sharedItems containsSemiMixedTypes="0" containsString="0" containsNumber="1" minValue="28.84" maxValue="93.34" count="480">
        <n v="42.31"/>
        <n v="38.51"/>
        <n v="39.93"/>
        <n v="46.63"/>
        <n v="46.5"/>
        <n v="57.79"/>
        <n v="54.58"/>
        <n v="51.45"/>
        <n v="62.27"/>
        <n v="65.86"/>
        <n v="66.319999999999993"/>
        <n v="64.84"/>
        <n v="67.41"/>
        <n v="72.55"/>
        <n v="74.78"/>
        <n v="76.44"/>
        <n v="80.44"/>
        <n v="80.69"/>
        <n v="80.430000000000007"/>
        <n v="84.11"/>
        <n v="84.34"/>
        <n v="80.91"/>
        <n v="80.48"/>
        <n v="83.15"/>
        <n v="83.36"/>
        <n v="81.84"/>
        <n v="87.16"/>
        <n v="87"/>
        <n v="86.65"/>
        <n v="85.22"/>
        <n v="81.209999999999994"/>
        <n v="78.69"/>
        <n v="82.11"/>
        <n v="80.94"/>
        <n v="71.89"/>
        <n v="63.93"/>
        <n v="67.180000000000007"/>
        <n v="69.86"/>
        <n v="69.64"/>
        <n v="58.74"/>
        <n v="59.61"/>
        <n v="51.41"/>
        <n v="64.52"/>
        <n v="49.27"/>
        <n v="46.33"/>
        <n v="49.84"/>
        <n v="52.33"/>
        <n v="48.43"/>
        <n v="48.27"/>
        <n v="35.4"/>
        <n v="44.04"/>
        <n v="43.83"/>
        <n v="42.27"/>
        <n v="36.39"/>
        <n v="57.36"/>
        <n v="62.9"/>
        <n v="59.58"/>
        <n v="53.56"/>
        <n v="62.76"/>
        <n v="69.97"/>
        <n v="59.17"/>
        <n v="67.84"/>
        <n v="71.27"/>
        <n v="72.989999999999995"/>
        <n v="72.03"/>
        <n v="64.61"/>
        <n v="75.64"/>
        <n v="67.63"/>
        <n v="77.72"/>
        <n v="83"/>
        <n v="83.13"/>
        <n v="86.41"/>
        <n v="83.58"/>
        <n v="85.55"/>
        <n v="85.83"/>
        <n v="88.54"/>
        <n v="85.77"/>
        <n v="86.83"/>
        <n v="91.65"/>
        <n v="90.76"/>
        <n v="89.94"/>
        <n v="87.96"/>
        <n v="87.83"/>
        <n v="76"/>
        <n v="79.94"/>
        <n v="75.8"/>
        <n v="79.69"/>
        <n v="69.31"/>
        <n v="71.739999999999995"/>
        <n v="63.71"/>
        <n v="66.569999999999993"/>
        <n v="54.98"/>
        <n v="59.11"/>
        <n v="62.25"/>
        <n v="60.14"/>
        <n v="48.91"/>
        <n v="43.93"/>
        <n v="51.63"/>
        <n v="47.96"/>
        <n v="44.55"/>
        <n v="49.01"/>
        <n v="48.53"/>
        <n v="54.11"/>
        <n v="54.26"/>
        <n v="56.55"/>
        <n v="48.02"/>
        <n v="45.32"/>
        <n v="57.25"/>
        <n v="60.96"/>
        <n v="58.76"/>
        <n v="64.739999999999995"/>
        <n v="65.930000000000007"/>
        <n v="67.61"/>
        <n v="70.430000000000007"/>
        <n v="69.069999999999993"/>
        <n v="66.760000000000005"/>
        <n v="67.23"/>
        <n v="75.55"/>
        <n v="73.77"/>
        <n v="70.33"/>
        <n v="77.22"/>
        <n v="77.95"/>
        <n v="78.3"/>
        <n v="79.349999999999994"/>
        <n v="78.39"/>
        <n v="84.88"/>
        <n v="81.569999999999993"/>
        <n v="77.12"/>
        <n v="80.42"/>
        <n v="82.66"/>
        <n v="86.11"/>
        <n v="85.05"/>
        <n v="84.85"/>
        <n v="77.66"/>
        <n v="80.489999999999995"/>
        <n v="83.96"/>
        <n v="74.97"/>
        <n v="69.87"/>
        <n v="76.08"/>
        <n v="68.55"/>
        <n v="62.99"/>
        <n v="67.97"/>
        <n v="69.16"/>
        <n v="40.19"/>
        <n v="38.49"/>
        <n v="39.69"/>
        <n v="46.1"/>
        <n v="47.17"/>
        <n v="57.56"/>
        <n v="54.52"/>
        <n v="51.26"/>
        <n v="63.27"/>
        <n v="65.41"/>
        <n v="68.069999999999993"/>
        <n v="65.11"/>
        <n v="66.98"/>
        <n v="71.28"/>
        <n v="73.31"/>
        <n v="74.83"/>
        <n v="81.13"/>
        <n v="81.81"/>
        <n v="83.4"/>
        <n v="85.81"/>
        <n v="86.26"/>
        <n v="82.74"/>
        <n v="82.59"/>
        <n v="85.32"/>
        <n v="87.66"/>
        <n v="83.49"/>
        <n v="89.53"/>
        <n v="89.05"/>
        <n v="88.7"/>
        <n v="87.12"/>
        <n v="81.83"/>
        <n v="79.09"/>
        <n v="82.05"/>
        <n v="81.790000000000006"/>
        <n v="69.239999999999995"/>
        <n v="63.19"/>
        <n v="65.8"/>
        <n v="68.5"/>
        <n v="66.239999999999995"/>
        <n v="57.85"/>
        <n v="59.69"/>
        <n v="50.81"/>
        <n v="62.98"/>
        <n v="49.33"/>
        <n v="45.5"/>
        <n v="47.55"/>
        <n v="49.97"/>
        <n v="47.3"/>
        <n v="44.69"/>
        <n v="33.020000000000003"/>
        <n v="41.4"/>
        <n v="42.83"/>
        <n v="38.25"/>
        <n v="33.19"/>
        <n v="57.83"/>
        <n v="60.8"/>
        <n v="57.77"/>
        <n v="52.7"/>
        <n v="62.32"/>
        <n v="69.42"/>
        <n v="55.43"/>
        <n v="67"/>
        <n v="69.48"/>
        <n v="69.39"/>
        <n v="69.209999999999994"/>
        <n v="61.48"/>
        <n v="74.61"/>
        <n v="67.14"/>
        <n v="76.42"/>
        <n v="83.07"/>
        <n v="86.53"/>
        <n v="85.17"/>
        <n v="85.69"/>
        <n v="87.7"/>
        <n v="89.83"/>
        <n v="89.34"/>
        <n v="90.07"/>
        <n v="93.34"/>
        <n v="91.58"/>
        <n v="89.86"/>
        <n v="90.45"/>
        <n v="89.64"/>
        <n v="77.97"/>
        <n v="78.849999999999994"/>
        <n v="75.58"/>
        <n v="78.14"/>
        <n v="69.92"/>
        <n v="71.67"/>
        <n v="64.53"/>
        <n v="65.87"/>
        <n v="55.53"/>
        <n v="59.33"/>
        <n v="62.01"/>
        <n v="56.36"/>
        <n v="48.74"/>
        <n v="41.76"/>
        <n v="50.13"/>
        <n v="46.66"/>
        <n v="44.57"/>
        <n v="46.75"/>
        <n v="45.99"/>
        <n v="51.7"/>
        <n v="50.5"/>
        <n v="55.21"/>
        <n v="46.98"/>
        <n v="43.82"/>
        <n v="54.63"/>
        <n v="58.79"/>
        <n v="57.11"/>
        <n v="63.68"/>
        <n v="64.010000000000005"/>
        <n v="66.83"/>
        <n v="68.430000000000007"/>
        <n v="68.08"/>
        <n v="65.69"/>
        <n v="67.2"/>
        <n v="76.73"/>
        <n v="73.87"/>
        <n v="78.19"/>
        <n v="78.38"/>
        <n v="80.56"/>
        <n v="81.040000000000006"/>
        <n v="86.32"/>
        <n v="84.2"/>
        <n v="80.17"/>
        <n v="83.23"/>
        <n v="86.37"/>
        <n v="90.22"/>
        <n v="88.55"/>
        <n v="84.79"/>
        <n v="76.91"/>
        <n v="82.64"/>
        <n v="87.65"/>
        <n v="75.88"/>
        <n v="71.09"/>
        <n v="79.45"/>
        <n v="70.27"/>
        <n v="60.97"/>
        <n v="69.790000000000006"/>
        <n v="45.71"/>
        <n v="47.93"/>
        <n v="47.07"/>
        <n v="52.05"/>
        <n v="53.04"/>
        <n v="63.08"/>
        <n v="60.42"/>
        <n v="57.06"/>
        <n v="65.56"/>
        <n v="68"/>
        <n v="67.87"/>
        <n v="70.239999999999995"/>
        <n v="73.47"/>
        <n v="77.180000000000007"/>
        <n v="75.81"/>
        <n v="78.599999999999994"/>
        <n v="78.53"/>
        <n v="82.1"/>
        <n v="83.52"/>
        <n v="83.79"/>
        <n v="82.2"/>
        <n v="81.75"/>
        <n v="84.32"/>
        <n v="83.32"/>
        <n v="82.04"/>
        <n v="85.13"/>
        <n v="86.74"/>
        <n v="88.02"/>
        <n v="86.15"/>
        <n v="84.16"/>
        <n v="80.84"/>
        <n v="82.36"/>
        <n v="76.900000000000006"/>
        <n v="73.599999999999994"/>
        <n v="66.989999999999995"/>
        <n v="69.709999999999994"/>
        <n v="71.64"/>
        <n v="72.040000000000006"/>
        <n v="62.94"/>
        <n v="62.79"/>
        <n v="57.72"/>
        <n v="68.709999999999994"/>
        <n v="53.76"/>
        <n v="51.13"/>
        <n v="52.2"/>
        <n v="57.16"/>
        <n v="53.2"/>
        <n v="53.35"/>
        <n v="44.76"/>
        <n v="50.74"/>
        <n v="48.71"/>
        <n v="45.95"/>
        <n v="43.57"/>
        <n v="61.58"/>
        <n v="67.400000000000006"/>
        <n v="61.29"/>
        <n v="69.47"/>
        <n v="72.94"/>
        <n v="68.760000000000005"/>
        <n v="69.45"/>
        <n v="79.87"/>
        <n v="75.790000000000006"/>
        <n v="84.41"/>
        <n v="84.29"/>
        <n v="84.84"/>
        <n v="86.96"/>
        <n v="84.94"/>
        <n v="85.1"/>
        <n v="85.38"/>
        <n v="87.14"/>
        <n v="86.19"/>
        <n v="88.07"/>
        <n v="88.45"/>
        <n v="88.88"/>
        <n v="88.44"/>
        <n v="87.67"/>
        <n v="89.12"/>
        <n v="81.72"/>
        <n v="83.63"/>
        <n v="80.19"/>
        <n v="82.58"/>
        <n v="75.540000000000006"/>
        <n v="73.75"/>
        <n v="69.03"/>
        <n v="71.040000000000006"/>
        <n v="59.31"/>
        <n v="61.7"/>
        <n v="63.91"/>
        <n v="54.97"/>
        <n v="49.26"/>
        <n v="57.95"/>
        <n v="53.41"/>
        <n v="48.29"/>
        <n v="52.42"/>
        <n v="51.86"/>
        <n v="56.2"/>
        <n v="58.06"/>
        <n v="51.65"/>
        <n v="52.39"/>
        <n v="60.12"/>
        <n v="61.65"/>
        <n v="60.71"/>
        <n v="64"/>
        <n v="66.53"/>
        <n v="69.36"/>
        <n v="73.010000000000005"/>
        <n v="72.83"/>
        <n v="72.05"/>
        <n v="73.39"/>
        <n v="79.510000000000005"/>
        <n v="75.19"/>
        <n v="72.38"/>
        <n v="78.58"/>
        <n v="81.55"/>
        <n v="81.650000000000006"/>
        <n v="84.66"/>
        <n v="82.7"/>
        <n v="86.42"/>
        <n v="83.14"/>
        <n v="82.28"/>
        <n v="81.38"/>
        <n v="86.55"/>
        <n v="85.85"/>
        <n v="87.36"/>
        <n v="83.01"/>
        <n v="85.18"/>
        <n v="84.99"/>
        <n v="78.36"/>
        <n v="72.78"/>
        <n v="77.459999999999994"/>
        <n v="72.739999999999995"/>
        <n v="70.31"/>
        <n v="73.44"/>
        <n v="74.66"/>
        <n v="43.76"/>
        <n v="28.84"/>
        <n v="36.450000000000003"/>
        <n v="41.36"/>
        <n v="43.49"/>
        <n v="49.63"/>
        <n v="55.19"/>
        <n v="39.909999999999997"/>
        <n v="48.77"/>
        <n v="54.16"/>
        <n v="56.23"/>
        <n v="56.87"/>
        <n v="56.77"/>
        <n v="62.35"/>
        <n v="67.73"/>
        <n v="70.83"/>
        <n v="78.45"/>
        <n v="81.53"/>
        <n v="81.099999999999994"/>
        <n v="73.66"/>
        <n v="80.349999999999994"/>
        <n v="79.78"/>
        <n v="80.7"/>
        <n v="76.53"/>
        <n v="78.08"/>
        <n v="78.83"/>
        <n v="74.44"/>
        <n v="76.8"/>
        <n v="73.540000000000006"/>
        <n v="64.91"/>
        <n v="63.96"/>
        <n v="62.03"/>
        <n v="64.17"/>
        <n v="56.94"/>
        <n v="51.6"/>
        <n v="52.65"/>
        <n v="48.05"/>
        <n v="48.08"/>
        <n v="46.4"/>
        <n v="42.4"/>
        <n v="46.57"/>
        <n v="43.21"/>
        <n v="38.090000000000003"/>
        <n v="39.340000000000003"/>
        <n v="31.6"/>
        <n v="38.340000000000003"/>
        <n v="40.6"/>
        <n v="34.61"/>
        <n v="33.29"/>
        <n v="48.17"/>
        <n v="49"/>
        <n v="46.56"/>
        <n v="50.93"/>
        <n v="59.1"/>
        <n v="56.99"/>
        <n v="62.61"/>
        <n v="62.34"/>
        <n v="68.8"/>
        <n v="64.22"/>
        <n v="63.41"/>
        <n v="70.650000000000006"/>
        <n v="70.489999999999995"/>
        <n v="73.650000000000006"/>
        <n v="78.260000000000005"/>
      </sharedItems>
      <fieldGroup base="5">
        <rangePr autoStart="0" autoEnd="0" startNum="20" endNum="90" groupInterval="10"/>
        <groupItems count="9">
          <s v="&lt;20"/>
          <s v="20-30"/>
          <s v="30-40"/>
          <s v="40-50"/>
          <s v="50-60"/>
          <s v="60-70"/>
          <s v="70-80"/>
          <s v="80-90"/>
          <s v="&gt;90"/>
        </groupItems>
      </fieldGroup>
    </cacheField>
    <cacheField name="Past promotion of product in lac" numFmtId="0">
      <sharedItems containsSemiMixedTypes="0" containsString="0" containsNumber="1" containsInteger="1" minValue="2514" maxValue="3907"/>
    </cacheField>
    <cacheField name="demand forecast" numFmtId="0">
      <sharedItems containsSemiMixedTypes="0" containsString="0" containsNumber="1" containsInteger="1" minValue="5946" maxValue="8623"/>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x v="0"/>
    <x v="0"/>
    <n v="64552"/>
    <x v="0"/>
    <n v="2572"/>
    <n v="8106"/>
  </r>
  <r>
    <x v="1"/>
    <x v="1"/>
    <x v="1"/>
    <x v="1"/>
    <n v="33106"/>
    <x v="1"/>
    <n v="2548"/>
    <n v="8106"/>
  </r>
  <r>
    <x v="2"/>
    <x v="2"/>
    <x v="2"/>
    <x v="2"/>
    <n v="102776"/>
    <x v="2"/>
    <n v="2514"/>
    <n v="8106"/>
  </r>
  <r>
    <x v="3"/>
    <x v="3"/>
    <x v="3"/>
    <x v="3"/>
    <n v="75352"/>
    <x v="3"/>
    <n v="2561"/>
    <n v="8106"/>
  </r>
  <r>
    <x v="4"/>
    <x v="4"/>
    <x v="4"/>
    <x v="4"/>
    <n v="50703"/>
    <x v="4"/>
    <n v="2625"/>
    <n v="8106"/>
  </r>
  <r>
    <x v="3"/>
    <x v="5"/>
    <x v="5"/>
    <x v="5"/>
    <n v="68255"/>
    <x v="5"/>
    <n v="2667"/>
    <n v="8106"/>
  </r>
  <r>
    <x v="0"/>
    <x v="6"/>
    <x v="6"/>
    <x v="6"/>
    <n v="94790"/>
    <x v="6"/>
    <n v="2720"/>
    <n v="8106"/>
  </r>
  <r>
    <x v="1"/>
    <x v="7"/>
    <x v="7"/>
    <x v="7"/>
    <n v="120506"/>
    <x v="7"/>
    <n v="2732"/>
    <n v="8106"/>
  </r>
  <r>
    <x v="2"/>
    <x v="8"/>
    <x v="8"/>
    <x v="8"/>
    <n v="65593"/>
    <x v="8"/>
    <n v="2719"/>
    <n v="7808"/>
  </r>
  <r>
    <x v="3"/>
    <x v="9"/>
    <x v="9"/>
    <x v="9"/>
    <n v="21998"/>
    <x v="9"/>
    <n v="2770"/>
    <n v="7808"/>
  </r>
  <r>
    <x v="4"/>
    <x v="10"/>
    <x v="10"/>
    <x v="10"/>
    <n v="126668"/>
    <x v="10"/>
    <n v="2808"/>
    <n v="7808"/>
  </r>
  <r>
    <x v="0"/>
    <x v="11"/>
    <x v="11"/>
    <x v="11"/>
    <n v="110653"/>
    <x v="11"/>
    <n v="2795"/>
    <n v="7808"/>
  </r>
  <r>
    <x v="1"/>
    <x v="12"/>
    <x v="12"/>
    <x v="12"/>
    <n v="83805"/>
    <x v="12"/>
    <n v="2780"/>
    <n v="7808"/>
  </r>
  <r>
    <x v="2"/>
    <x v="13"/>
    <x v="13"/>
    <x v="13"/>
    <n v="78022"/>
    <x v="13"/>
    <n v="2835"/>
    <n v="7808"/>
  </r>
  <r>
    <x v="3"/>
    <x v="14"/>
    <x v="14"/>
    <x v="14"/>
    <n v="134946"/>
    <x v="14"/>
    <n v="2854"/>
    <n v="7808"/>
  </r>
  <r>
    <x v="4"/>
    <x v="15"/>
    <x v="15"/>
    <x v="15"/>
    <n v="48203"/>
    <x v="15"/>
    <n v="2826"/>
    <n v="7808"/>
  </r>
  <r>
    <x v="3"/>
    <x v="16"/>
    <x v="16"/>
    <x v="16"/>
    <n v="38974"/>
    <x v="16"/>
    <n v="2759"/>
    <n v="7808"/>
  </r>
  <r>
    <x v="0"/>
    <x v="17"/>
    <x v="17"/>
    <x v="17"/>
    <n v="136612"/>
    <x v="17"/>
    <n v="2705"/>
    <n v="7808"/>
  </r>
  <r>
    <x v="1"/>
    <x v="18"/>
    <x v="18"/>
    <x v="18"/>
    <n v="80147"/>
    <x v="18"/>
    <n v="2668"/>
    <n v="7808"/>
  </r>
  <r>
    <x v="2"/>
    <x v="19"/>
    <x v="19"/>
    <x v="19"/>
    <n v="139942"/>
    <x v="19"/>
    <n v="2637"/>
    <n v="7808"/>
  </r>
  <r>
    <x v="3"/>
    <x v="20"/>
    <x v="0"/>
    <x v="20"/>
    <n v="96402"/>
    <x v="20"/>
    <n v="2653"/>
    <n v="7808"/>
  </r>
  <r>
    <x v="4"/>
    <x v="21"/>
    <x v="1"/>
    <x v="21"/>
    <n v="42917"/>
    <x v="21"/>
    <n v="2669"/>
    <n v="7787"/>
  </r>
  <r>
    <x v="0"/>
    <x v="22"/>
    <x v="2"/>
    <x v="22"/>
    <n v="130493"/>
    <x v="22"/>
    <n v="2642"/>
    <n v="7787"/>
  </r>
  <r>
    <x v="1"/>
    <x v="23"/>
    <x v="3"/>
    <x v="23"/>
    <n v="128638"/>
    <x v="23"/>
    <n v="2623"/>
    <n v="7787"/>
  </r>
  <r>
    <x v="2"/>
    <x v="24"/>
    <x v="4"/>
    <x v="24"/>
    <n v="133087"/>
    <x v="24"/>
    <n v="2608"/>
    <n v="7787"/>
  </r>
  <r>
    <x v="3"/>
    <x v="25"/>
    <x v="5"/>
    <x v="25"/>
    <n v="62240"/>
    <x v="25"/>
    <n v="2640"/>
    <n v="7787"/>
  </r>
  <r>
    <x v="4"/>
    <x v="26"/>
    <x v="6"/>
    <x v="26"/>
    <n v="61327"/>
    <x v="26"/>
    <n v="2627"/>
    <n v="7787"/>
  </r>
  <r>
    <x v="3"/>
    <x v="27"/>
    <x v="7"/>
    <x v="27"/>
    <n v="47745"/>
    <x v="27"/>
    <n v="2692"/>
    <n v="7787"/>
  </r>
  <r>
    <x v="0"/>
    <x v="28"/>
    <x v="8"/>
    <x v="28"/>
    <n v="132064"/>
    <x v="28"/>
    <n v="2664"/>
    <n v="7787"/>
  </r>
  <r>
    <x v="1"/>
    <x v="29"/>
    <x v="9"/>
    <x v="29"/>
    <n v="35181"/>
    <x v="29"/>
    <n v="2619"/>
    <n v="7787"/>
  </r>
  <r>
    <x v="2"/>
    <x v="30"/>
    <x v="10"/>
    <x v="30"/>
    <n v="18670"/>
    <x v="30"/>
    <n v="2577"/>
    <n v="7787"/>
  </r>
  <r>
    <x v="3"/>
    <x v="31"/>
    <x v="11"/>
    <x v="31"/>
    <n v="62399"/>
    <x v="31"/>
    <n v="2565"/>
    <n v="7787"/>
  </r>
  <r>
    <x v="4"/>
    <x v="32"/>
    <x v="12"/>
    <x v="32"/>
    <n v="110557"/>
    <x v="32"/>
    <n v="2582"/>
    <n v="7787"/>
  </r>
  <r>
    <x v="0"/>
    <x v="33"/>
    <x v="13"/>
    <x v="33"/>
    <n v="50023"/>
    <x v="33"/>
    <n v="2624"/>
    <n v="7787"/>
  </r>
  <r>
    <x v="1"/>
    <x v="34"/>
    <x v="14"/>
    <x v="34"/>
    <n v="53896"/>
    <x v="34"/>
    <n v="2603"/>
    <n v="7838"/>
  </r>
  <r>
    <x v="2"/>
    <x v="35"/>
    <x v="15"/>
    <x v="35"/>
    <n v="64790"/>
    <x v="35"/>
    <n v="2633"/>
    <n v="7838"/>
  </r>
  <r>
    <x v="3"/>
    <x v="36"/>
    <x v="16"/>
    <x v="36"/>
    <n v="66956"/>
    <x v="36"/>
    <n v="2720"/>
    <n v="7838"/>
  </r>
  <r>
    <x v="4"/>
    <x v="37"/>
    <x v="17"/>
    <x v="37"/>
    <n v="40819"/>
    <x v="37"/>
    <n v="2725"/>
    <n v="7838"/>
  </r>
  <r>
    <x v="3"/>
    <x v="38"/>
    <x v="18"/>
    <x v="38"/>
    <n v="121082"/>
    <x v="38"/>
    <n v="2716"/>
    <n v="7838"/>
  </r>
  <r>
    <x v="0"/>
    <x v="39"/>
    <x v="19"/>
    <x v="39"/>
    <n v="94441"/>
    <x v="39"/>
    <n v="2689"/>
    <n v="7838"/>
  </r>
  <r>
    <x v="1"/>
    <x v="40"/>
    <x v="0"/>
    <x v="40"/>
    <n v="18489"/>
    <x v="40"/>
    <n v="2728"/>
    <n v="7838"/>
  </r>
  <r>
    <x v="2"/>
    <x v="41"/>
    <x v="1"/>
    <x v="41"/>
    <n v="101428"/>
    <x v="41"/>
    <n v="2771"/>
    <n v="7838"/>
  </r>
  <r>
    <x v="3"/>
    <x v="42"/>
    <x v="2"/>
    <x v="42"/>
    <n v="23474"/>
    <x v="42"/>
    <n v="2735"/>
    <n v="7838"/>
  </r>
  <r>
    <x v="4"/>
    <x v="43"/>
    <x v="3"/>
    <x v="43"/>
    <n v="32705"/>
    <x v="43"/>
    <n v="2708"/>
    <n v="7838"/>
  </r>
  <r>
    <x v="0"/>
    <x v="44"/>
    <x v="4"/>
    <x v="44"/>
    <n v="27040"/>
    <x v="44"/>
    <n v="2843"/>
    <n v="7838"/>
  </r>
  <r>
    <x v="1"/>
    <x v="45"/>
    <x v="5"/>
    <x v="45"/>
    <n v="138146"/>
    <x v="45"/>
    <n v="2869"/>
    <n v="7838"/>
  </r>
  <r>
    <x v="2"/>
    <x v="46"/>
    <x v="6"/>
    <x v="46"/>
    <n v="21511"/>
    <x v="46"/>
    <n v="2886"/>
    <n v="7838"/>
  </r>
  <r>
    <x v="3"/>
    <x v="47"/>
    <x v="7"/>
    <x v="47"/>
    <n v="55897"/>
    <x v="47"/>
    <n v="2943"/>
    <n v="7838"/>
  </r>
  <r>
    <x v="4"/>
    <x v="48"/>
    <x v="8"/>
    <x v="48"/>
    <n v="77401"/>
    <x v="48"/>
    <n v="2976"/>
    <n v="7742"/>
  </r>
  <r>
    <x v="3"/>
    <x v="49"/>
    <x v="9"/>
    <x v="49"/>
    <n v="131709"/>
    <x v="49"/>
    <n v="2983"/>
    <n v="7742"/>
  </r>
  <r>
    <x v="0"/>
    <x v="50"/>
    <x v="10"/>
    <x v="50"/>
    <n v="26117"/>
    <x v="50"/>
    <n v="3016"/>
    <n v="7742"/>
  </r>
  <r>
    <x v="1"/>
    <x v="51"/>
    <x v="11"/>
    <x v="51"/>
    <n v="109426"/>
    <x v="51"/>
    <n v="3010"/>
    <n v="7742"/>
  </r>
  <r>
    <x v="2"/>
    <x v="52"/>
    <x v="12"/>
    <x v="52"/>
    <n v="26947"/>
    <x v="52"/>
    <n v="2989"/>
    <n v="7742"/>
  </r>
  <r>
    <x v="3"/>
    <x v="53"/>
    <x v="13"/>
    <x v="53"/>
    <n v="61836"/>
    <x v="53"/>
    <n v="3022"/>
    <n v="7742"/>
  </r>
  <r>
    <x v="4"/>
    <x v="54"/>
    <x v="14"/>
    <x v="54"/>
    <n v="100549"/>
    <x v="54"/>
    <n v="3045"/>
    <n v="7742"/>
  </r>
  <r>
    <x v="0"/>
    <x v="55"/>
    <x v="15"/>
    <x v="55"/>
    <n v="28097"/>
    <x v="55"/>
    <n v="3065"/>
    <n v="7742"/>
  </r>
  <r>
    <x v="1"/>
    <x v="56"/>
    <x v="16"/>
    <x v="56"/>
    <n v="22128"/>
    <x v="56"/>
    <n v="3288"/>
    <n v="7742"/>
  </r>
  <r>
    <x v="2"/>
    <x v="57"/>
    <x v="17"/>
    <x v="57"/>
    <n v="81460"/>
    <x v="57"/>
    <n v="3459"/>
    <n v="7742"/>
  </r>
  <r>
    <x v="3"/>
    <x v="58"/>
    <x v="18"/>
    <x v="58"/>
    <n v="129400"/>
    <x v="58"/>
    <n v="3488"/>
    <n v="7742"/>
  </r>
  <r>
    <x v="4"/>
    <x v="59"/>
    <x v="19"/>
    <x v="59"/>
    <n v="48161"/>
    <x v="59"/>
    <n v="3473"/>
    <n v="7742"/>
  </r>
  <r>
    <x v="3"/>
    <x v="60"/>
    <x v="0"/>
    <x v="60"/>
    <n v="106471"/>
    <x v="60"/>
    <n v="3524"/>
    <n v="7682"/>
  </r>
  <r>
    <x v="0"/>
    <x v="61"/>
    <x v="1"/>
    <x v="61"/>
    <n v="92371"/>
    <x v="61"/>
    <n v="3622"/>
    <n v="7682"/>
  </r>
  <r>
    <x v="1"/>
    <x v="62"/>
    <x v="2"/>
    <x v="62"/>
    <n v="113348"/>
    <x v="62"/>
    <n v="3743"/>
    <n v="7682"/>
  </r>
  <r>
    <x v="2"/>
    <x v="63"/>
    <x v="3"/>
    <x v="63"/>
    <n v="66377"/>
    <x v="63"/>
    <n v="3807"/>
    <n v="7682"/>
  </r>
  <r>
    <x v="3"/>
    <x v="64"/>
    <x v="4"/>
    <x v="64"/>
    <n v="53178"/>
    <x v="64"/>
    <n v="3810"/>
    <n v="7682"/>
  </r>
  <r>
    <x v="4"/>
    <x v="65"/>
    <x v="5"/>
    <x v="65"/>
    <n v="32317"/>
    <x v="65"/>
    <n v="3906"/>
    <n v="7682"/>
  </r>
  <r>
    <x v="0"/>
    <x v="66"/>
    <x v="6"/>
    <x v="66"/>
    <n v="119625"/>
    <x v="66"/>
    <n v="3899"/>
    <n v="7682"/>
  </r>
  <r>
    <x v="1"/>
    <x v="67"/>
    <x v="7"/>
    <x v="67"/>
    <n v="99381"/>
    <x v="67"/>
    <n v="3907"/>
    <n v="7682"/>
  </r>
  <r>
    <x v="2"/>
    <x v="68"/>
    <x v="8"/>
    <x v="68"/>
    <n v="87205"/>
    <x v="68"/>
    <n v="3786"/>
    <n v="7682"/>
  </r>
  <r>
    <x v="3"/>
    <x v="69"/>
    <x v="9"/>
    <x v="69"/>
    <n v="70073"/>
    <x v="69"/>
    <n v="3699"/>
    <n v="7682"/>
  </r>
  <r>
    <x v="4"/>
    <x v="70"/>
    <x v="10"/>
    <x v="70"/>
    <n v="91528"/>
    <x v="70"/>
    <n v="3648"/>
    <n v="7682"/>
  </r>
  <r>
    <x v="3"/>
    <x v="71"/>
    <x v="11"/>
    <x v="71"/>
    <n v="86642"/>
    <x v="71"/>
    <n v="3637"/>
    <n v="7682"/>
  </r>
  <r>
    <x v="0"/>
    <x v="72"/>
    <x v="12"/>
    <x v="72"/>
    <n v="114681"/>
    <x v="72"/>
    <n v="3594"/>
    <n v="7682"/>
  </r>
  <r>
    <x v="1"/>
    <x v="73"/>
    <x v="13"/>
    <x v="73"/>
    <n v="80588"/>
    <x v="73"/>
    <n v="3524"/>
    <n v="7962"/>
  </r>
  <r>
    <x v="2"/>
    <x v="74"/>
    <x v="14"/>
    <x v="74"/>
    <n v="127108"/>
    <x v="74"/>
    <n v="3480"/>
    <n v="7962"/>
  </r>
  <r>
    <x v="3"/>
    <x v="75"/>
    <x v="15"/>
    <x v="75"/>
    <n v="107122"/>
    <x v="75"/>
    <n v="3575"/>
    <n v="7962"/>
  </r>
  <r>
    <x v="4"/>
    <x v="76"/>
    <x v="16"/>
    <x v="76"/>
    <n v="52188"/>
    <x v="76"/>
    <n v="3651"/>
    <n v="7962"/>
  </r>
  <r>
    <x v="0"/>
    <x v="77"/>
    <x v="17"/>
    <x v="77"/>
    <n v="34965"/>
    <x v="77"/>
    <n v="3682"/>
    <n v="7962"/>
  </r>
  <r>
    <x v="1"/>
    <x v="78"/>
    <x v="18"/>
    <x v="78"/>
    <n v="20546"/>
    <x v="78"/>
    <n v="3684"/>
    <n v="7962"/>
  </r>
  <r>
    <x v="2"/>
    <x v="79"/>
    <x v="19"/>
    <x v="79"/>
    <n v="39917"/>
    <x v="79"/>
    <n v="3638"/>
    <n v="7962"/>
  </r>
  <r>
    <x v="3"/>
    <x v="80"/>
    <x v="0"/>
    <x v="80"/>
    <n v="69792"/>
    <x v="80"/>
    <n v="3554"/>
    <n v="7962"/>
  </r>
  <r>
    <x v="4"/>
    <x v="81"/>
    <x v="1"/>
    <x v="81"/>
    <n v="111495"/>
    <x v="81"/>
    <n v="3523"/>
    <n v="7962"/>
  </r>
  <r>
    <x v="3"/>
    <x v="82"/>
    <x v="2"/>
    <x v="82"/>
    <n v="116964"/>
    <x v="82"/>
    <n v="3533"/>
    <n v="7962"/>
  </r>
  <r>
    <x v="0"/>
    <x v="83"/>
    <x v="3"/>
    <x v="83"/>
    <n v="31480"/>
    <x v="83"/>
    <n v="3546"/>
    <n v="7962"/>
  </r>
  <r>
    <x v="1"/>
    <x v="84"/>
    <x v="4"/>
    <x v="84"/>
    <n v="59716"/>
    <x v="84"/>
    <n v="3526"/>
    <n v="7962"/>
  </r>
  <r>
    <x v="2"/>
    <x v="85"/>
    <x v="5"/>
    <x v="85"/>
    <n v="22022"/>
    <x v="85"/>
    <n v="3467"/>
    <n v="7962"/>
  </r>
  <r>
    <x v="3"/>
    <x v="86"/>
    <x v="6"/>
    <x v="86"/>
    <n v="124194"/>
    <x v="86"/>
    <n v="3355"/>
    <n v="7962"/>
  </r>
  <r>
    <x v="4"/>
    <x v="87"/>
    <x v="7"/>
    <x v="87"/>
    <n v="89451"/>
    <x v="87"/>
    <n v="3285"/>
    <n v="7866"/>
  </r>
  <r>
    <x v="0"/>
    <x v="88"/>
    <x v="8"/>
    <x v="88"/>
    <n v="64207"/>
    <x v="88"/>
    <n v="3274"/>
    <n v="7866"/>
  </r>
  <r>
    <x v="1"/>
    <x v="89"/>
    <x v="9"/>
    <x v="89"/>
    <n v="66221"/>
    <x v="89"/>
    <n v="3353"/>
    <n v="7866"/>
  </r>
  <r>
    <x v="2"/>
    <x v="90"/>
    <x v="10"/>
    <x v="90"/>
    <n v="77543"/>
    <x v="90"/>
    <n v="3372"/>
    <n v="7866"/>
  </r>
  <r>
    <x v="3"/>
    <x v="91"/>
    <x v="11"/>
    <x v="91"/>
    <n v="94855"/>
    <x v="91"/>
    <n v="3332"/>
    <n v="7866"/>
  </r>
  <r>
    <x v="4"/>
    <x v="92"/>
    <x v="12"/>
    <x v="92"/>
    <n v="71746"/>
    <x v="92"/>
    <n v="3297"/>
    <n v="7866"/>
  </r>
  <r>
    <x v="3"/>
    <x v="93"/>
    <x v="13"/>
    <x v="93"/>
    <n v="103673"/>
    <x v="93"/>
    <n v="3308"/>
    <n v="7866"/>
  </r>
  <r>
    <x v="0"/>
    <x v="94"/>
    <x v="14"/>
    <x v="94"/>
    <n v="114031"/>
    <x v="94"/>
    <n v="3236"/>
    <n v="7866"/>
  </r>
  <r>
    <x v="1"/>
    <x v="95"/>
    <x v="15"/>
    <x v="95"/>
    <n v="139220"/>
    <x v="95"/>
    <n v="3172"/>
    <n v="7866"/>
  </r>
  <r>
    <x v="2"/>
    <x v="96"/>
    <x v="16"/>
    <x v="96"/>
    <n v="125255"/>
    <x v="96"/>
    <n v="3158"/>
    <n v="7866"/>
  </r>
  <r>
    <x v="3"/>
    <x v="97"/>
    <x v="17"/>
    <x v="97"/>
    <n v="24693"/>
    <x v="97"/>
    <n v="3159"/>
    <n v="7866"/>
  </r>
  <r>
    <x v="4"/>
    <x v="98"/>
    <x v="18"/>
    <x v="98"/>
    <n v="76813"/>
    <x v="98"/>
    <n v="3112"/>
    <n v="7866"/>
  </r>
  <r>
    <x v="0"/>
    <x v="99"/>
    <x v="19"/>
    <x v="99"/>
    <n v="33238"/>
    <x v="99"/>
    <n v="3129"/>
    <n v="7866"/>
  </r>
  <r>
    <x v="1"/>
    <x v="100"/>
    <x v="0"/>
    <x v="100"/>
    <n v="100441"/>
    <x v="100"/>
    <n v="3157"/>
    <n v="7348"/>
  </r>
  <r>
    <x v="2"/>
    <x v="101"/>
    <x v="1"/>
    <x v="101"/>
    <n v="92433"/>
    <x v="101"/>
    <n v="3261"/>
    <n v="7348"/>
  </r>
  <r>
    <x v="3"/>
    <x v="102"/>
    <x v="2"/>
    <x v="102"/>
    <n v="57356"/>
    <x v="102"/>
    <n v="3268"/>
    <n v="7348"/>
  </r>
  <r>
    <x v="4"/>
    <x v="103"/>
    <x v="3"/>
    <x v="103"/>
    <n v="79680"/>
    <x v="103"/>
    <n v="3290"/>
    <n v="7348"/>
  </r>
  <r>
    <x v="3"/>
    <x v="104"/>
    <x v="4"/>
    <x v="104"/>
    <n v="119334"/>
    <x v="104"/>
    <n v="3360"/>
    <n v="7348"/>
  </r>
  <r>
    <x v="0"/>
    <x v="105"/>
    <x v="5"/>
    <x v="105"/>
    <n v="49108"/>
    <x v="105"/>
    <n v="3409"/>
    <n v="7348"/>
  </r>
  <r>
    <x v="1"/>
    <x v="106"/>
    <x v="6"/>
    <x v="106"/>
    <n v="36895"/>
    <x v="106"/>
    <n v="3510"/>
    <n v="7348"/>
  </r>
  <r>
    <x v="2"/>
    <x v="107"/>
    <x v="7"/>
    <x v="107"/>
    <n v="83838"/>
    <x v="107"/>
    <n v="3555"/>
    <n v="7348"/>
  </r>
  <r>
    <x v="3"/>
    <x v="108"/>
    <x v="8"/>
    <x v="108"/>
    <n v="54287"/>
    <x v="108"/>
    <n v="3630"/>
    <n v="7348"/>
  </r>
  <r>
    <x v="4"/>
    <x v="109"/>
    <x v="9"/>
    <x v="109"/>
    <n v="94402"/>
    <x v="109"/>
    <n v="3669"/>
    <n v="7348"/>
  </r>
  <r>
    <x v="3"/>
    <x v="110"/>
    <x v="10"/>
    <x v="110"/>
    <n v="94481"/>
    <x v="110"/>
    <n v="3734"/>
    <n v="7348"/>
  </r>
  <r>
    <x v="0"/>
    <x v="111"/>
    <x v="11"/>
    <x v="111"/>
    <n v="137808"/>
    <x v="111"/>
    <n v="3787"/>
    <n v="7348"/>
  </r>
  <r>
    <x v="1"/>
    <x v="112"/>
    <x v="12"/>
    <x v="112"/>
    <n v="117927"/>
    <x v="112"/>
    <n v="3845"/>
    <n v="7348"/>
  </r>
  <r>
    <x v="2"/>
    <x v="113"/>
    <x v="13"/>
    <x v="113"/>
    <n v="48900"/>
    <x v="113"/>
    <n v="3891"/>
    <n v="7143"/>
  </r>
  <r>
    <x v="3"/>
    <x v="114"/>
    <x v="14"/>
    <x v="114"/>
    <n v="106659"/>
    <x v="114"/>
    <n v="3891"/>
    <n v="7143"/>
  </r>
  <r>
    <x v="4"/>
    <x v="115"/>
    <x v="15"/>
    <x v="115"/>
    <n v="35699"/>
    <x v="115"/>
    <n v="3877"/>
    <n v="7143"/>
  </r>
  <r>
    <x v="0"/>
    <x v="116"/>
    <x v="16"/>
    <x v="116"/>
    <n v="124965"/>
    <x v="116"/>
    <n v="3814"/>
    <n v="7143"/>
  </r>
  <r>
    <x v="1"/>
    <x v="117"/>
    <x v="17"/>
    <x v="117"/>
    <n v="84472"/>
    <x v="117"/>
    <n v="3749"/>
    <n v="7143"/>
  </r>
  <r>
    <x v="2"/>
    <x v="118"/>
    <x v="18"/>
    <x v="118"/>
    <n v="136050"/>
    <x v="118"/>
    <n v="3688"/>
    <n v="7143"/>
  </r>
  <r>
    <x v="3"/>
    <x v="119"/>
    <x v="19"/>
    <x v="119"/>
    <n v="17073"/>
    <x v="119"/>
    <n v="3630"/>
    <n v="7143"/>
  </r>
  <r>
    <x v="4"/>
    <x v="120"/>
    <x v="0"/>
    <x v="120"/>
    <n v="24241"/>
    <x v="120"/>
    <n v="3561"/>
    <n v="7143"/>
  </r>
  <r>
    <x v="3"/>
    <x v="121"/>
    <x v="1"/>
    <x v="121"/>
    <n v="91695"/>
    <x v="121"/>
    <n v="3501"/>
    <n v="7143"/>
  </r>
  <r>
    <x v="0"/>
    <x v="122"/>
    <x v="2"/>
    <x v="122"/>
    <n v="96047"/>
    <x v="122"/>
    <n v="3452"/>
    <n v="7143"/>
  </r>
  <r>
    <x v="1"/>
    <x v="123"/>
    <x v="3"/>
    <x v="123"/>
    <n v="19595"/>
    <x v="123"/>
    <n v="3393"/>
    <n v="7143"/>
  </r>
  <r>
    <x v="2"/>
    <x v="124"/>
    <x v="4"/>
    <x v="124"/>
    <n v="45270"/>
    <x v="124"/>
    <n v="3346"/>
    <n v="7143"/>
  </r>
  <r>
    <x v="3"/>
    <x v="125"/>
    <x v="5"/>
    <x v="125"/>
    <n v="77172"/>
    <x v="125"/>
    <n v="3286"/>
    <n v="7143"/>
  </r>
  <r>
    <x v="4"/>
    <x v="126"/>
    <x v="6"/>
    <x v="126"/>
    <n v="19347"/>
    <x v="126"/>
    <n v="3227"/>
    <n v="6908"/>
  </r>
  <r>
    <x v="0"/>
    <x v="127"/>
    <x v="7"/>
    <x v="127"/>
    <n v="24280"/>
    <x v="127"/>
    <n v="3256"/>
    <n v="6908"/>
  </r>
  <r>
    <x v="1"/>
    <x v="128"/>
    <x v="8"/>
    <x v="128"/>
    <n v="73591"/>
    <x v="128"/>
    <n v="3311"/>
    <n v="6908"/>
  </r>
  <r>
    <x v="2"/>
    <x v="129"/>
    <x v="9"/>
    <x v="129"/>
    <n v="131746"/>
    <x v="129"/>
    <n v="3407"/>
    <n v="6908"/>
  </r>
  <r>
    <x v="3"/>
    <x v="130"/>
    <x v="10"/>
    <x v="130"/>
    <n v="100482"/>
    <x v="130"/>
    <n v="3417"/>
    <n v="6908"/>
  </r>
  <r>
    <x v="4"/>
    <x v="131"/>
    <x v="11"/>
    <x v="131"/>
    <n v="115195"/>
    <x v="131"/>
    <n v="3494"/>
    <n v="6908"/>
  </r>
  <r>
    <x v="3"/>
    <x v="132"/>
    <x v="12"/>
    <x v="132"/>
    <n v="130795"/>
    <x v="132"/>
    <n v="3571"/>
    <n v="6908"/>
  </r>
  <r>
    <x v="0"/>
    <x v="133"/>
    <x v="13"/>
    <x v="133"/>
    <n v="23601"/>
    <x v="133"/>
    <n v="3620"/>
    <n v="6908"/>
  </r>
  <r>
    <x v="1"/>
    <x v="134"/>
    <x v="14"/>
    <x v="134"/>
    <n v="108022"/>
    <x v="134"/>
    <n v="3638"/>
    <n v="6908"/>
  </r>
  <r>
    <x v="2"/>
    <x v="135"/>
    <x v="15"/>
    <x v="135"/>
    <n v="28175"/>
    <x v="135"/>
    <n v="3730"/>
    <n v="6908"/>
  </r>
  <r>
    <x v="3"/>
    <x v="136"/>
    <x v="16"/>
    <x v="136"/>
    <n v="55413"/>
    <x v="136"/>
    <n v="3717"/>
    <n v="6908"/>
  </r>
  <r>
    <x v="4"/>
    <x v="137"/>
    <x v="17"/>
    <x v="137"/>
    <n v="124872"/>
    <x v="137"/>
    <n v="3721"/>
    <n v="6908"/>
  </r>
  <r>
    <x v="0"/>
    <x v="138"/>
    <x v="18"/>
    <x v="138"/>
    <n v="122690"/>
    <x v="138"/>
    <n v="3666"/>
    <n v="6908"/>
  </r>
  <r>
    <x v="1"/>
    <x v="139"/>
    <x v="19"/>
    <x v="139"/>
    <n v="68662"/>
    <x v="139"/>
    <n v="3617"/>
    <n v="6573"/>
  </r>
  <r>
    <x v="2"/>
    <x v="140"/>
    <x v="0"/>
    <x v="140"/>
    <n v="39158"/>
    <x v="140"/>
    <n v="3601"/>
    <n v="6573"/>
  </r>
  <r>
    <x v="3"/>
    <x v="141"/>
    <x v="1"/>
    <x v="141"/>
    <n v="68253"/>
    <x v="141"/>
    <n v="3594"/>
    <n v="6573"/>
  </r>
  <r>
    <x v="4"/>
    <x v="142"/>
    <x v="2"/>
    <x v="142"/>
    <n v="125748"/>
    <x v="142"/>
    <n v="3506"/>
    <n v="6573"/>
  </r>
  <r>
    <x v="3"/>
    <x v="0"/>
    <x v="3"/>
    <x v="143"/>
    <n v="139476"/>
    <x v="143"/>
    <n v="2572"/>
    <n v="8324"/>
  </r>
  <r>
    <x v="0"/>
    <x v="1"/>
    <x v="4"/>
    <x v="144"/>
    <n v="49059"/>
    <x v="144"/>
    <n v="2548"/>
    <n v="8324"/>
  </r>
  <r>
    <x v="1"/>
    <x v="2"/>
    <x v="5"/>
    <x v="145"/>
    <n v="36173"/>
    <x v="145"/>
    <n v="2514"/>
    <n v="8324"/>
  </r>
  <r>
    <x v="2"/>
    <x v="3"/>
    <x v="6"/>
    <x v="146"/>
    <n v="38122"/>
    <x v="146"/>
    <n v="2561"/>
    <n v="8324"/>
  </r>
  <r>
    <x v="3"/>
    <x v="4"/>
    <x v="7"/>
    <x v="147"/>
    <n v="75472"/>
    <x v="147"/>
    <n v="2625"/>
    <n v="8324"/>
  </r>
  <r>
    <x v="4"/>
    <x v="5"/>
    <x v="8"/>
    <x v="148"/>
    <n v="128585"/>
    <x v="148"/>
    <n v="2667"/>
    <n v="8324"/>
  </r>
  <r>
    <x v="0"/>
    <x v="6"/>
    <x v="9"/>
    <x v="149"/>
    <n v="59904"/>
    <x v="149"/>
    <n v="2720"/>
    <n v="8324"/>
  </r>
  <r>
    <x v="1"/>
    <x v="7"/>
    <x v="10"/>
    <x v="150"/>
    <n v="117271"/>
    <x v="150"/>
    <n v="2732"/>
    <n v="8324"/>
  </r>
  <r>
    <x v="2"/>
    <x v="8"/>
    <x v="11"/>
    <x v="151"/>
    <n v="18983"/>
    <x v="151"/>
    <n v="2719"/>
    <n v="8200"/>
  </r>
  <r>
    <x v="3"/>
    <x v="9"/>
    <x v="12"/>
    <x v="152"/>
    <n v="34095"/>
    <x v="152"/>
    <n v="2770"/>
    <n v="8200"/>
  </r>
  <r>
    <x v="4"/>
    <x v="10"/>
    <x v="13"/>
    <x v="153"/>
    <n v="65817"/>
    <x v="153"/>
    <n v="2808"/>
    <n v="8200"/>
  </r>
  <r>
    <x v="3"/>
    <x v="11"/>
    <x v="14"/>
    <x v="154"/>
    <n v="29523"/>
    <x v="154"/>
    <n v="2795"/>
    <n v="8200"/>
  </r>
  <r>
    <x v="0"/>
    <x v="12"/>
    <x v="15"/>
    <x v="155"/>
    <n v="88391"/>
    <x v="155"/>
    <n v="2780"/>
    <n v="8200"/>
  </r>
  <r>
    <x v="1"/>
    <x v="13"/>
    <x v="16"/>
    <x v="156"/>
    <n v="85269"/>
    <x v="156"/>
    <n v="2835"/>
    <n v="8200"/>
  </r>
  <r>
    <x v="2"/>
    <x v="14"/>
    <x v="17"/>
    <x v="157"/>
    <n v="99660"/>
    <x v="157"/>
    <n v="2854"/>
    <n v="8200"/>
  </r>
  <r>
    <x v="3"/>
    <x v="15"/>
    <x v="18"/>
    <x v="158"/>
    <n v="127883"/>
    <x v="158"/>
    <n v="2826"/>
    <n v="8200"/>
  </r>
  <r>
    <x v="4"/>
    <x v="16"/>
    <x v="19"/>
    <x v="159"/>
    <n v="36680"/>
    <x v="159"/>
    <n v="2759"/>
    <n v="8200"/>
  </r>
  <r>
    <x v="0"/>
    <x v="17"/>
    <x v="0"/>
    <x v="160"/>
    <n v="75543"/>
    <x v="160"/>
    <n v="2705"/>
    <n v="8200"/>
  </r>
  <r>
    <x v="1"/>
    <x v="18"/>
    <x v="1"/>
    <x v="161"/>
    <n v="64782"/>
    <x v="161"/>
    <n v="2668"/>
    <n v="8200"/>
  </r>
  <r>
    <x v="2"/>
    <x v="19"/>
    <x v="2"/>
    <x v="162"/>
    <n v="108037"/>
    <x v="162"/>
    <n v="2637"/>
    <n v="8200"/>
  </r>
  <r>
    <x v="3"/>
    <x v="20"/>
    <x v="3"/>
    <x v="163"/>
    <n v="16484"/>
    <x v="163"/>
    <n v="2653"/>
    <n v="8200"/>
  </r>
  <r>
    <x v="4"/>
    <x v="21"/>
    <x v="4"/>
    <x v="164"/>
    <n v="136790"/>
    <x v="164"/>
    <n v="2669"/>
    <n v="8099"/>
  </r>
  <r>
    <x v="3"/>
    <x v="22"/>
    <x v="5"/>
    <x v="165"/>
    <n v="84314"/>
    <x v="165"/>
    <n v="2642"/>
    <n v="8099"/>
  </r>
  <r>
    <x v="0"/>
    <x v="23"/>
    <x v="6"/>
    <x v="166"/>
    <n v="99395"/>
    <x v="166"/>
    <n v="2623"/>
    <n v="8099"/>
  </r>
  <r>
    <x v="1"/>
    <x v="24"/>
    <x v="7"/>
    <x v="167"/>
    <n v="84069"/>
    <x v="167"/>
    <n v="2608"/>
    <n v="8099"/>
  </r>
  <r>
    <x v="2"/>
    <x v="25"/>
    <x v="8"/>
    <x v="168"/>
    <n v="89327"/>
    <x v="168"/>
    <n v="2640"/>
    <n v="8099"/>
  </r>
  <r>
    <x v="3"/>
    <x v="26"/>
    <x v="9"/>
    <x v="169"/>
    <n v="101629"/>
    <x v="169"/>
    <n v="2627"/>
    <n v="8099"/>
  </r>
  <r>
    <x v="4"/>
    <x v="27"/>
    <x v="10"/>
    <x v="170"/>
    <n v="32210"/>
    <x v="170"/>
    <n v="2692"/>
    <n v="8099"/>
  </r>
  <r>
    <x v="0"/>
    <x v="28"/>
    <x v="11"/>
    <x v="171"/>
    <n v="83687"/>
    <x v="171"/>
    <n v="2664"/>
    <n v="8099"/>
  </r>
  <r>
    <x v="1"/>
    <x v="29"/>
    <x v="12"/>
    <x v="172"/>
    <n v="56070"/>
    <x v="172"/>
    <n v="2619"/>
    <n v="8099"/>
  </r>
  <r>
    <x v="2"/>
    <x v="30"/>
    <x v="13"/>
    <x v="173"/>
    <n v="125473"/>
    <x v="173"/>
    <n v="2577"/>
    <n v="8099"/>
  </r>
  <r>
    <x v="3"/>
    <x v="31"/>
    <x v="14"/>
    <x v="174"/>
    <n v="28603"/>
    <x v="174"/>
    <n v="2565"/>
    <n v="8099"/>
  </r>
  <r>
    <x v="4"/>
    <x v="32"/>
    <x v="15"/>
    <x v="175"/>
    <n v="26859"/>
    <x v="175"/>
    <n v="2582"/>
    <n v="8099"/>
  </r>
  <r>
    <x v="3"/>
    <x v="33"/>
    <x v="16"/>
    <x v="176"/>
    <n v="62552"/>
    <x v="176"/>
    <n v="2624"/>
    <n v="8099"/>
  </r>
  <r>
    <x v="0"/>
    <x v="34"/>
    <x v="17"/>
    <x v="177"/>
    <n v="32409"/>
    <x v="177"/>
    <n v="2603"/>
    <n v="8163"/>
  </r>
  <r>
    <x v="1"/>
    <x v="35"/>
    <x v="18"/>
    <x v="178"/>
    <n v="20092"/>
    <x v="178"/>
    <n v="2633"/>
    <n v="8163"/>
  </r>
  <r>
    <x v="2"/>
    <x v="36"/>
    <x v="19"/>
    <x v="179"/>
    <n v="23409"/>
    <x v="179"/>
    <n v="2720"/>
    <n v="8163"/>
  </r>
  <r>
    <x v="3"/>
    <x v="37"/>
    <x v="0"/>
    <x v="180"/>
    <n v="52870"/>
    <x v="180"/>
    <n v="2725"/>
    <n v="8163"/>
  </r>
  <r>
    <x v="4"/>
    <x v="38"/>
    <x v="1"/>
    <x v="181"/>
    <n v="51925"/>
    <x v="181"/>
    <n v="2716"/>
    <n v="8163"/>
  </r>
  <r>
    <x v="0"/>
    <x v="39"/>
    <x v="2"/>
    <x v="182"/>
    <n v="40158"/>
    <x v="182"/>
    <n v="2689"/>
    <n v="8163"/>
  </r>
  <r>
    <x v="1"/>
    <x v="40"/>
    <x v="3"/>
    <x v="183"/>
    <n v="130934"/>
    <x v="183"/>
    <n v="2728"/>
    <n v="8163"/>
  </r>
  <r>
    <x v="2"/>
    <x v="41"/>
    <x v="4"/>
    <x v="184"/>
    <n v="116921"/>
    <x v="184"/>
    <n v="2771"/>
    <n v="8163"/>
  </r>
  <r>
    <x v="3"/>
    <x v="42"/>
    <x v="5"/>
    <x v="185"/>
    <n v="52233"/>
    <x v="185"/>
    <n v="2735"/>
    <n v="8163"/>
  </r>
  <r>
    <x v="4"/>
    <x v="43"/>
    <x v="6"/>
    <x v="186"/>
    <n v="94589"/>
    <x v="186"/>
    <n v="2708"/>
    <n v="8163"/>
  </r>
  <r>
    <x v="3"/>
    <x v="44"/>
    <x v="7"/>
    <x v="187"/>
    <n v="27152"/>
    <x v="187"/>
    <n v="2843"/>
    <n v="8163"/>
  </r>
  <r>
    <x v="0"/>
    <x v="45"/>
    <x v="8"/>
    <x v="188"/>
    <n v="129353"/>
    <x v="188"/>
    <n v="2869"/>
    <n v="8163"/>
  </r>
  <r>
    <x v="1"/>
    <x v="46"/>
    <x v="9"/>
    <x v="189"/>
    <n v="105519"/>
    <x v="189"/>
    <n v="2886"/>
    <n v="8163"/>
  </r>
  <r>
    <x v="2"/>
    <x v="47"/>
    <x v="10"/>
    <x v="190"/>
    <n v="99511"/>
    <x v="190"/>
    <n v="2943"/>
    <n v="8163"/>
  </r>
  <r>
    <x v="3"/>
    <x v="48"/>
    <x v="11"/>
    <x v="191"/>
    <n v="61205"/>
    <x v="191"/>
    <n v="2976"/>
    <n v="8028"/>
  </r>
  <r>
    <x v="4"/>
    <x v="49"/>
    <x v="12"/>
    <x v="192"/>
    <n v="121417"/>
    <x v="192"/>
    <n v="2983"/>
    <n v="8028"/>
  </r>
  <r>
    <x v="0"/>
    <x v="50"/>
    <x v="13"/>
    <x v="193"/>
    <n v="113971"/>
    <x v="193"/>
    <n v="3016"/>
    <n v="8028"/>
  </r>
  <r>
    <x v="1"/>
    <x v="51"/>
    <x v="14"/>
    <x v="194"/>
    <n v="76994"/>
    <x v="194"/>
    <n v="3010"/>
    <n v="8028"/>
  </r>
  <r>
    <x v="2"/>
    <x v="52"/>
    <x v="15"/>
    <x v="195"/>
    <n v="70441"/>
    <x v="195"/>
    <n v="2989"/>
    <n v="8028"/>
  </r>
  <r>
    <x v="3"/>
    <x v="53"/>
    <x v="16"/>
    <x v="196"/>
    <n v="78074"/>
    <x v="196"/>
    <n v="3022"/>
    <n v="8028"/>
  </r>
  <r>
    <x v="4"/>
    <x v="54"/>
    <x v="17"/>
    <x v="197"/>
    <n v="78137"/>
    <x v="197"/>
    <n v="3045"/>
    <n v="8028"/>
  </r>
  <r>
    <x v="3"/>
    <x v="55"/>
    <x v="18"/>
    <x v="198"/>
    <n v="118207"/>
    <x v="198"/>
    <n v="3065"/>
    <n v="8028"/>
  </r>
  <r>
    <x v="0"/>
    <x v="56"/>
    <x v="19"/>
    <x v="199"/>
    <n v="76375"/>
    <x v="199"/>
    <n v="3288"/>
    <n v="8028"/>
  </r>
  <r>
    <x v="1"/>
    <x v="57"/>
    <x v="0"/>
    <x v="200"/>
    <n v="58808"/>
    <x v="200"/>
    <n v="3459"/>
    <n v="8028"/>
  </r>
  <r>
    <x v="2"/>
    <x v="58"/>
    <x v="1"/>
    <x v="201"/>
    <n v="66150"/>
    <x v="201"/>
    <n v="3488"/>
    <n v="8028"/>
  </r>
  <r>
    <x v="3"/>
    <x v="59"/>
    <x v="2"/>
    <x v="202"/>
    <n v="88267"/>
    <x v="202"/>
    <n v="3473"/>
    <n v="8028"/>
  </r>
  <r>
    <x v="4"/>
    <x v="60"/>
    <x v="3"/>
    <x v="203"/>
    <n v="63983"/>
    <x v="203"/>
    <n v="3524"/>
    <n v="7931"/>
  </r>
  <r>
    <x v="0"/>
    <x v="61"/>
    <x v="4"/>
    <x v="204"/>
    <n v="36962"/>
    <x v="204"/>
    <n v="3622"/>
    <n v="7931"/>
  </r>
  <r>
    <x v="1"/>
    <x v="62"/>
    <x v="5"/>
    <x v="205"/>
    <n v="44698"/>
    <x v="205"/>
    <n v="3743"/>
    <n v="7931"/>
  </r>
  <r>
    <x v="2"/>
    <x v="63"/>
    <x v="6"/>
    <x v="206"/>
    <n v="97141"/>
    <x v="206"/>
    <n v="3807"/>
    <n v="7931"/>
  </r>
  <r>
    <x v="3"/>
    <x v="64"/>
    <x v="7"/>
    <x v="207"/>
    <n v="53550"/>
    <x v="207"/>
    <n v="3810"/>
    <n v="7931"/>
  </r>
  <r>
    <x v="4"/>
    <x v="65"/>
    <x v="8"/>
    <x v="208"/>
    <n v="31436"/>
    <x v="208"/>
    <n v="3906"/>
    <n v="7931"/>
  </r>
  <r>
    <x v="3"/>
    <x v="66"/>
    <x v="9"/>
    <x v="209"/>
    <n v="19456"/>
    <x v="209"/>
    <n v="3899"/>
    <n v="7931"/>
  </r>
  <r>
    <x v="0"/>
    <x v="67"/>
    <x v="10"/>
    <x v="210"/>
    <n v="119776"/>
    <x v="210"/>
    <n v="3907"/>
    <n v="7931"/>
  </r>
  <r>
    <x v="1"/>
    <x v="68"/>
    <x v="11"/>
    <x v="211"/>
    <n v="21987"/>
    <x v="211"/>
    <n v="3786"/>
    <n v="7931"/>
  </r>
  <r>
    <x v="2"/>
    <x v="69"/>
    <x v="12"/>
    <x v="212"/>
    <n v="71626"/>
    <x v="212"/>
    <n v="3699"/>
    <n v="7931"/>
  </r>
  <r>
    <x v="3"/>
    <x v="70"/>
    <x v="13"/>
    <x v="213"/>
    <n v="92048"/>
    <x v="161"/>
    <n v="3648"/>
    <n v="7931"/>
  </r>
  <r>
    <x v="4"/>
    <x v="71"/>
    <x v="14"/>
    <x v="214"/>
    <n v="88913"/>
    <x v="213"/>
    <n v="3637"/>
    <n v="7931"/>
  </r>
  <r>
    <x v="3"/>
    <x v="72"/>
    <x v="15"/>
    <x v="215"/>
    <n v="92788"/>
    <x v="214"/>
    <n v="3594"/>
    <n v="7931"/>
  </r>
  <r>
    <x v="0"/>
    <x v="73"/>
    <x v="16"/>
    <x v="216"/>
    <n v="17008"/>
    <x v="215"/>
    <n v="3524"/>
    <n v="7852"/>
  </r>
  <r>
    <x v="1"/>
    <x v="74"/>
    <x v="17"/>
    <x v="217"/>
    <n v="53699"/>
    <x v="216"/>
    <n v="3480"/>
    <n v="7852"/>
  </r>
  <r>
    <x v="2"/>
    <x v="75"/>
    <x v="18"/>
    <x v="218"/>
    <n v="32337"/>
    <x v="217"/>
    <n v="3575"/>
    <n v="7852"/>
  </r>
  <r>
    <x v="3"/>
    <x v="76"/>
    <x v="19"/>
    <x v="219"/>
    <n v="89311"/>
    <x v="218"/>
    <n v="3651"/>
    <n v="7852"/>
  </r>
  <r>
    <x v="4"/>
    <x v="77"/>
    <x v="0"/>
    <x v="220"/>
    <n v="120156"/>
    <x v="219"/>
    <n v="3682"/>
    <n v="7852"/>
  </r>
  <r>
    <x v="0"/>
    <x v="78"/>
    <x v="1"/>
    <x v="221"/>
    <n v="100171"/>
    <x v="220"/>
    <n v="3684"/>
    <n v="7852"/>
  </r>
  <r>
    <x v="1"/>
    <x v="79"/>
    <x v="2"/>
    <x v="222"/>
    <n v="118197"/>
    <x v="221"/>
    <n v="3638"/>
    <n v="7852"/>
  </r>
  <r>
    <x v="2"/>
    <x v="80"/>
    <x v="3"/>
    <x v="223"/>
    <n v="70402"/>
    <x v="222"/>
    <n v="3554"/>
    <n v="7852"/>
  </r>
  <r>
    <x v="3"/>
    <x v="81"/>
    <x v="4"/>
    <x v="224"/>
    <n v="137383"/>
    <x v="223"/>
    <n v="3523"/>
    <n v="7852"/>
  </r>
  <r>
    <x v="4"/>
    <x v="82"/>
    <x v="5"/>
    <x v="225"/>
    <n v="74706"/>
    <x v="224"/>
    <n v="3533"/>
    <n v="7852"/>
  </r>
  <r>
    <x v="3"/>
    <x v="83"/>
    <x v="6"/>
    <x v="226"/>
    <n v="117343"/>
    <x v="225"/>
    <n v="3546"/>
    <n v="7852"/>
  </r>
  <r>
    <x v="0"/>
    <x v="84"/>
    <x v="7"/>
    <x v="227"/>
    <n v="127499"/>
    <x v="226"/>
    <n v="3526"/>
    <n v="7852"/>
  </r>
  <r>
    <x v="1"/>
    <x v="85"/>
    <x v="8"/>
    <x v="228"/>
    <n v="57357"/>
    <x v="227"/>
    <n v="3467"/>
    <n v="7852"/>
  </r>
  <r>
    <x v="2"/>
    <x v="86"/>
    <x v="9"/>
    <x v="229"/>
    <n v="36885"/>
    <x v="228"/>
    <n v="3355"/>
    <n v="7852"/>
  </r>
  <r>
    <x v="3"/>
    <x v="87"/>
    <x v="10"/>
    <x v="230"/>
    <n v="109610"/>
    <x v="229"/>
    <n v="3285"/>
    <n v="7441"/>
  </r>
  <r>
    <x v="4"/>
    <x v="88"/>
    <x v="11"/>
    <x v="231"/>
    <n v="84610"/>
    <x v="230"/>
    <n v="3274"/>
    <n v="7441"/>
  </r>
  <r>
    <x v="0"/>
    <x v="89"/>
    <x v="12"/>
    <x v="232"/>
    <n v="127295"/>
    <x v="231"/>
    <n v="3353"/>
    <n v="7441"/>
  </r>
  <r>
    <x v="1"/>
    <x v="90"/>
    <x v="13"/>
    <x v="233"/>
    <n v="51238"/>
    <x v="232"/>
    <n v="3372"/>
    <n v="7441"/>
  </r>
  <r>
    <x v="2"/>
    <x v="91"/>
    <x v="14"/>
    <x v="234"/>
    <n v="26629"/>
    <x v="233"/>
    <n v="3332"/>
    <n v="7441"/>
  </r>
  <r>
    <x v="3"/>
    <x v="92"/>
    <x v="15"/>
    <x v="235"/>
    <n v="28162"/>
    <x v="234"/>
    <n v="3297"/>
    <n v="7441"/>
  </r>
  <r>
    <x v="4"/>
    <x v="93"/>
    <x v="16"/>
    <x v="236"/>
    <n v="80133"/>
    <x v="235"/>
    <n v="3308"/>
    <n v="7441"/>
  </r>
  <r>
    <x v="3"/>
    <x v="94"/>
    <x v="17"/>
    <x v="237"/>
    <n v="85859"/>
    <x v="236"/>
    <n v="3236"/>
    <n v="7441"/>
  </r>
  <r>
    <x v="0"/>
    <x v="95"/>
    <x v="18"/>
    <x v="238"/>
    <n v="139265"/>
    <x v="237"/>
    <n v="3172"/>
    <n v="7441"/>
  </r>
  <r>
    <x v="1"/>
    <x v="96"/>
    <x v="19"/>
    <x v="239"/>
    <n v="21597"/>
    <x v="238"/>
    <n v="3158"/>
    <n v="7441"/>
  </r>
  <r>
    <x v="2"/>
    <x v="97"/>
    <x v="0"/>
    <x v="240"/>
    <n v="138380"/>
    <x v="239"/>
    <n v="3159"/>
    <n v="7441"/>
  </r>
  <r>
    <x v="3"/>
    <x v="98"/>
    <x v="1"/>
    <x v="241"/>
    <n v="43194"/>
    <x v="240"/>
    <n v="3112"/>
    <n v="7441"/>
  </r>
  <r>
    <x v="4"/>
    <x v="99"/>
    <x v="2"/>
    <x v="242"/>
    <n v="128279"/>
    <x v="241"/>
    <n v="3129"/>
    <n v="7441"/>
  </r>
  <r>
    <x v="0"/>
    <x v="100"/>
    <x v="3"/>
    <x v="243"/>
    <n v="35370"/>
    <x v="242"/>
    <n v="3157"/>
    <n v="7057"/>
  </r>
  <r>
    <x v="1"/>
    <x v="101"/>
    <x v="4"/>
    <x v="244"/>
    <n v="61679"/>
    <x v="243"/>
    <n v="3261"/>
    <n v="7057"/>
  </r>
  <r>
    <x v="2"/>
    <x v="102"/>
    <x v="5"/>
    <x v="245"/>
    <n v="126228"/>
    <x v="244"/>
    <n v="3268"/>
    <n v="7057"/>
  </r>
  <r>
    <x v="3"/>
    <x v="103"/>
    <x v="6"/>
    <x v="246"/>
    <n v="72563"/>
    <x v="245"/>
    <n v="3290"/>
    <n v="7057"/>
  </r>
  <r>
    <x v="4"/>
    <x v="104"/>
    <x v="7"/>
    <x v="247"/>
    <n v="92382"/>
    <x v="246"/>
    <n v="3360"/>
    <n v="7057"/>
  </r>
  <r>
    <x v="3"/>
    <x v="105"/>
    <x v="8"/>
    <x v="248"/>
    <n v="139870"/>
    <x v="247"/>
    <n v="3409"/>
    <n v="7057"/>
  </r>
  <r>
    <x v="0"/>
    <x v="106"/>
    <x v="9"/>
    <x v="249"/>
    <n v="134570"/>
    <x v="248"/>
    <n v="3510"/>
    <n v="7057"/>
  </r>
  <r>
    <x v="1"/>
    <x v="107"/>
    <x v="10"/>
    <x v="250"/>
    <n v="64027"/>
    <x v="249"/>
    <n v="3555"/>
    <n v="7057"/>
  </r>
  <r>
    <x v="2"/>
    <x v="108"/>
    <x v="11"/>
    <x v="251"/>
    <n v="46572"/>
    <x v="250"/>
    <n v="3630"/>
    <n v="7057"/>
  </r>
  <r>
    <x v="3"/>
    <x v="109"/>
    <x v="12"/>
    <x v="252"/>
    <n v="43820"/>
    <x v="251"/>
    <n v="3669"/>
    <n v="7057"/>
  </r>
  <r>
    <x v="4"/>
    <x v="110"/>
    <x v="13"/>
    <x v="253"/>
    <n v="114084"/>
    <x v="252"/>
    <n v="3734"/>
    <n v="7057"/>
  </r>
  <r>
    <x v="0"/>
    <x v="111"/>
    <x v="14"/>
    <x v="254"/>
    <n v="24003"/>
    <x v="253"/>
    <n v="3787"/>
    <n v="7057"/>
  </r>
  <r>
    <x v="1"/>
    <x v="112"/>
    <x v="15"/>
    <x v="255"/>
    <n v="64049"/>
    <x v="254"/>
    <n v="3845"/>
    <n v="7057"/>
  </r>
  <r>
    <x v="2"/>
    <x v="113"/>
    <x v="16"/>
    <x v="256"/>
    <n v="104383"/>
    <x v="255"/>
    <n v="3891"/>
    <n v="6891"/>
  </r>
  <r>
    <x v="3"/>
    <x v="114"/>
    <x v="17"/>
    <x v="257"/>
    <n v="105206"/>
    <x v="256"/>
    <n v="3891"/>
    <n v="6891"/>
  </r>
  <r>
    <x v="4"/>
    <x v="115"/>
    <x v="18"/>
    <x v="258"/>
    <n v="101010"/>
    <x v="257"/>
    <n v="3877"/>
    <n v="6891"/>
  </r>
  <r>
    <x v="3"/>
    <x v="116"/>
    <x v="19"/>
    <x v="259"/>
    <n v="137081"/>
    <x v="258"/>
    <n v="3814"/>
    <n v="6891"/>
  </r>
  <r>
    <x v="0"/>
    <x v="117"/>
    <x v="0"/>
    <x v="260"/>
    <n v="115027"/>
    <x v="259"/>
    <n v="3749"/>
    <n v="6891"/>
  </r>
  <r>
    <x v="1"/>
    <x v="118"/>
    <x v="1"/>
    <x v="261"/>
    <n v="20367"/>
    <x v="260"/>
    <n v="3688"/>
    <n v="6891"/>
  </r>
  <r>
    <x v="2"/>
    <x v="119"/>
    <x v="2"/>
    <x v="262"/>
    <n v="21622"/>
    <x v="62"/>
    <n v="3630"/>
    <n v="6891"/>
  </r>
  <r>
    <x v="3"/>
    <x v="120"/>
    <x v="3"/>
    <x v="263"/>
    <n v="56907"/>
    <x v="261"/>
    <n v="3561"/>
    <n v="6891"/>
  </r>
  <r>
    <x v="4"/>
    <x v="121"/>
    <x v="4"/>
    <x v="264"/>
    <n v="65651"/>
    <x v="262"/>
    <n v="3501"/>
    <n v="6891"/>
  </r>
  <r>
    <x v="0"/>
    <x v="122"/>
    <x v="5"/>
    <x v="265"/>
    <n v="25775"/>
    <x v="31"/>
    <n v="3452"/>
    <n v="6891"/>
  </r>
  <r>
    <x v="1"/>
    <x v="123"/>
    <x v="6"/>
    <x v="266"/>
    <n v="46662"/>
    <x v="263"/>
    <n v="3393"/>
    <n v="6891"/>
  </r>
  <r>
    <x v="2"/>
    <x v="124"/>
    <x v="7"/>
    <x v="267"/>
    <n v="116739"/>
    <x v="264"/>
    <n v="3346"/>
    <n v="6891"/>
  </r>
  <r>
    <x v="3"/>
    <x v="125"/>
    <x v="8"/>
    <x v="268"/>
    <n v="31940"/>
    <x v="265"/>
    <n v="3286"/>
    <n v="6891"/>
  </r>
  <r>
    <x v="4"/>
    <x v="126"/>
    <x v="9"/>
    <x v="269"/>
    <n v="115123"/>
    <x v="266"/>
    <n v="3227"/>
    <n v="6565"/>
  </r>
  <r>
    <x v="3"/>
    <x v="127"/>
    <x v="10"/>
    <x v="270"/>
    <n v="135903"/>
    <x v="267"/>
    <n v="3256"/>
    <n v="6565"/>
  </r>
  <r>
    <x v="0"/>
    <x v="128"/>
    <x v="11"/>
    <x v="271"/>
    <n v="20654"/>
    <x v="268"/>
    <n v="3311"/>
    <n v="6565"/>
  </r>
  <r>
    <x v="1"/>
    <x v="129"/>
    <x v="12"/>
    <x v="272"/>
    <n v="105452"/>
    <x v="269"/>
    <n v="3407"/>
    <n v="6565"/>
  </r>
  <r>
    <x v="2"/>
    <x v="130"/>
    <x v="13"/>
    <x v="273"/>
    <n v="36292"/>
    <x v="270"/>
    <n v="3417"/>
    <n v="6565"/>
  </r>
  <r>
    <x v="3"/>
    <x v="131"/>
    <x v="14"/>
    <x v="274"/>
    <n v="108338"/>
    <x v="271"/>
    <n v="3494"/>
    <n v="6565"/>
  </r>
  <r>
    <x v="4"/>
    <x v="132"/>
    <x v="15"/>
    <x v="275"/>
    <n v="99516"/>
    <x v="272"/>
    <n v="3571"/>
    <n v="6565"/>
  </r>
  <r>
    <x v="0"/>
    <x v="133"/>
    <x v="16"/>
    <x v="276"/>
    <n v="64398"/>
    <x v="273"/>
    <n v="3620"/>
    <n v="6565"/>
  </r>
  <r>
    <x v="1"/>
    <x v="134"/>
    <x v="17"/>
    <x v="277"/>
    <n v="117782"/>
    <x v="274"/>
    <n v="3638"/>
    <n v="6565"/>
  </r>
  <r>
    <x v="2"/>
    <x v="135"/>
    <x v="18"/>
    <x v="278"/>
    <n v="52418"/>
    <x v="275"/>
    <n v="3730"/>
    <n v="6565"/>
  </r>
  <r>
    <x v="3"/>
    <x v="136"/>
    <x v="19"/>
    <x v="279"/>
    <n v="95799"/>
    <x v="276"/>
    <n v="3717"/>
    <n v="6565"/>
  </r>
  <r>
    <x v="4"/>
    <x v="137"/>
    <x v="0"/>
    <x v="280"/>
    <n v="102786"/>
    <x v="277"/>
    <n v="3721"/>
    <n v="6565"/>
  </r>
  <r>
    <x v="3"/>
    <x v="138"/>
    <x v="1"/>
    <x v="281"/>
    <n v="68489"/>
    <x v="278"/>
    <n v="3666"/>
    <n v="6565"/>
  </r>
  <r>
    <x v="0"/>
    <x v="139"/>
    <x v="2"/>
    <x v="282"/>
    <n v="29360"/>
    <x v="279"/>
    <n v="3617"/>
    <n v="6170"/>
  </r>
  <r>
    <x v="1"/>
    <x v="140"/>
    <x v="3"/>
    <x v="283"/>
    <n v="21772"/>
    <x v="280"/>
    <n v="3601"/>
    <n v="6170"/>
  </r>
  <r>
    <x v="2"/>
    <x v="141"/>
    <x v="4"/>
    <x v="284"/>
    <n v="133491"/>
    <x v="256"/>
    <n v="3594"/>
    <n v="6170"/>
  </r>
  <r>
    <x v="3"/>
    <x v="142"/>
    <x v="5"/>
    <x v="285"/>
    <n v="108808"/>
    <x v="281"/>
    <n v="3506"/>
    <n v="6170"/>
  </r>
  <r>
    <x v="4"/>
    <x v="0"/>
    <x v="6"/>
    <x v="286"/>
    <n v="38754"/>
    <x v="282"/>
    <n v="2572"/>
    <n v="7368"/>
  </r>
  <r>
    <x v="0"/>
    <x v="1"/>
    <x v="7"/>
    <x v="287"/>
    <n v="125966"/>
    <x v="283"/>
    <n v="2548"/>
    <n v="7368"/>
  </r>
  <r>
    <x v="1"/>
    <x v="2"/>
    <x v="8"/>
    <x v="288"/>
    <n v="42227"/>
    <x v="284"/>
    <n v="2514"/>
    <n v="7368"/>
  </r>
  <r>
    <x v="2"/>
    <x v="3"/>
    <x v="9"/>
    <x v="289"/>
    <n v="99754"/>
    <x v="285"/>
    <n v="2561"/>
    <n v="7368"/>
  </r>
  <r>
    <x v="3"/>
    <x v="4"/>
    <x v="10"/>
    <x v="290"/>
    <n v="57126"/>
    <x v="286"/>
    <n v="2625"/>
    <n v="7368"/>
  </r>
  <r>
    <x v="4"/>
    <x v="5"/>
    <x v="11"/>
    <x v="291"/>
    <n v="41674"/>
    <x v="287"/>
    <n v="2667"/>
    <n v="7368"/>
  </r>
  <r>
    <x v="3"/>
    <x v="6"/>
    <x v="12"/>
    <x v="292"/>
    <n v="78450"/>
    <x v="288"/>
    <n v="2720"/>
    <n v="7368"/>
  </r>
  <r>
    <x v="0"/>
    <x v="7"/>
    <x v="13"/>
    <x v="293"/>
    <n v="122554"/>
    <x v="289"/>
    <n v="2732"/>
    <n v="7368"/>
  </r>
  <r>
    <x v="1"/>
    <x v="8"/>
    <x v="14"/>
    <x v="294"/>
    <n v="117529"/>
    <x v="290"/>
    <n v="2719"/>
    <n v="7343"/>
  </r>
  <r>
    <x v="2"/>
    <x v="9"/>
    <x v="15"/>
    <x v="295"/>
    <n v="89413"/>
    <x v="291"/>
    <n v="2770"/>
    <n v="7343"/>
  </r>
  <r>
    <x v="3"/>
    <x v="10"/>
    <x v="16"/>
    <x v="296"/>
    <n v="51274"/>
    <x v="155"/>
    <n v="2808"/>
    <n v="7343"/>
  </r>
  <r>
    <x v="4"/>
    <x v="11"/>
    <x v="17"/>
    <x v="297"/>
    <n v="109835"/>
    <x v="292"/>
    <n v="2795"/>
    <n v="7343"/>
  </r>
  <r>
    <x v="0"/>
    <x v="12"/>
    <x v="18"/>
    <x v="298"/>
    <n v="114691"/>
    <x v="293"/>
    <n v="2780"/>
    <n v="7343"/>
  </r>
  <r>
    <x v="1"/>
    <x v="13"/>
    <x v="19"/>
    <x v="299"/>
    <n v="94290"/>
    <x v="294"/>
    <n v="2835"/>
    <n v="7343"/>
  </r>
  <r>
    <x v="2"/>
    <x v="14"/>
    <x v="0"/>
    <x v="300"/>
    <n v="46713"/>
    <x v="295"/>
    <n v="2854"/>
    <n v="7343"/>
  </r>
  <r>
    <x v="3"/>
    <x v="15"/>
    <x v="1"/>
    <x v="301"/>
    <n v="33320"/>
    <x v="296"/>
    <n v="2826"/>
    <n v="7343"/>
  </r>
  <r>
    <x v="4"/>
    <x v="16"/>
    <x v="2"/>
    <x v="302"/>
    <n v="23268"/>
    <x v="297"/>
    <n v="2759"/>
    <n v="7343"/>
  </r>
  <r>
    <x v="3"/>
    <x v="17"/>
    <x v="3"/>
    <x v="303"/>
    <n v="125157"/>
    <x v="298"/>
    <n v="2705"/>
    <n v="7343"/>
  </r>
  <r>
    <x v="0"/>
    <x v="18"/>
    <x v="4"/>
    <x v="304"/>
    <n v="64966"/>
    <x v="299"/>
    <n v="2668"/>
    <n v="7343"/>
  </r>
  <r>
    <x v="1"/>
    <x v="19"/>
    <x v="5"/>
    <x v="305"/>
    <n v="66928"/>
    <x v="300"/>
    <n v="2637"/>
    <n v="7343"/>
  </r>
  <r>
    <x v="2"/>
    <x v="20"/>
    <x v="6"/>
    <x v="306"/>
    <n v="18121"/>
    <x v="301"/>
    <n v="2653"/>
    <n v="7343"/>
  </r>
  <r>
    <x v="3"/>
    <x v="21"/>
    <x v="7"/>
    <x v="307"/>
    <n v="64863"/>
    <x v="302"/>
    <n v="2669"/>
    <n v="7346"/>
  </r>
  <r>
    <x v="4"/>
    <x v="22"/>
    <x v="8"/>
    <x v="308"/>
    <n v="64876"/>
    <x v="303"/>
    <n v="2642"/>
    <n v="7346"/>
  </r>
  <r>
    <x v="0"/>
    <x v="23"/>
    <x v="9"/>
    <x v="309"/>
    <n v="33735"/>
    <x v="304"/>
    <n v="2623"/>
    <n v="7346"/>
  </r>
  <r>
    <x v="1"/>
    <x v="24"/>
    <x v="10"/>
    <x v="310"/>
    <n v="54436"/>
    <x v="305"/>
    <n v="2608"/>
    <n v="7346"/>
  </r>
  <r>
    <x v="2"/>
    <x v="25"/>
    <x v="11"/>
    <x v="311"/>
    <n v="55397"/>
    <x v="306"/>
    <n v="2640"/>
    <n v="7346"/>
  </r>
  <r>
    <x v="3"/>
    <x v="26"/>
    <x v="12"/>
    <x v="312"/>
    <n v="23969"/>
    <x v="307"/>
    <n v="2627"/>
    <n v="7346"/>
  </r>
  <r>
    <x v="4"/>
    <x v="27"/>
    <x v="13"/>
    <x v="313"/>
    <n v="76239"/>
    <x v="308"/>
    <n v="2692"/>
    <n v="7346"/>
  </r>
  <r>
    <x v="3"/>
    <x v="28"/>
    <x v="14"/>
    <x v="314"/>
    <n v="120943"/>
    <x v="309"/>
    <n v="2664"/>
    <n v="7346"/>
  </r>
  <r>
    <x v="0"/>
    <x v="29"/>
    <x v="15"/>
    <x v="315"/>
    <n v="54898"/>
    <x v="310"/>
    <n v="2619"/>
    <n v="7346"/>
  </r>
  <r>
    <x v="1"/>
    <x v="30"/>
    <x v="16"/>
    <x v="316"/>
    <n v="31492"/>
    <x v="311"/>
    <n v="2577"/>
    <n v="7346"/>
  </r>
  <r>
    <x v="2"/>
    <x v="31"/>
    <x v="17"/>
    <x v="317"/>
    <n v="133829"/>
    <x v="312"/>
    <n v="2565"/>
    <n v="7346"/>
  </r>
  <r>
    <x v="3"/>
    <x v="32"/>
    <x v="18"/>
    <x v="318"/>
    <n v="97648"/>
    <x v="313"/>
    <n v="2582"/>
    <n v="7346"/>
  </r>
  <r>
    <x v="4"/>
    <x v="33"/>
    <x v="19"/>
    <x v="319"/>
    <n v="99066"/>
    <x v="314"/>
    <n v="2624"/>
    <n v="7346"/>
  </r>
  <r>
    <x v="3"/>
    <x v="34"/>
    <x v="0"/>
    <x v="320"/>
    <n v="123915"/>
    <x v="315"/>
    <n v="2603"/>
    <n v="7564"/>
  </r>
  <r>
    <x v="0"/>
    <x v="35"/>
    <x v="1"/>
    <x v="321"/>
    <n v="130455"/>
    <x v="316"/>
    <n v="2633"/>
    <n v="7564"/>
  </r>
  <r>
    <x v="1"/>
    <x v="36"/>
    <x v="2"/>
    <x v="322"/>
    <n v="99643"/>
    <x v="317"/>
    <n v="2720"/>
    <n v="7564"/>
  </r>
  <r>
    <x v="2"/>
    <x v="37"/>
    <x v="3"/>
    <x v="323"/>
    <n v="121508"/>
    <x v="318"/>
    <n v="2725"/>
    <n v="7564"/>
  </r>
  <r>
    <x v="3"/>
    <x v="38"/>
    <x v="4"/>
    <x v="324"/>
    <n v="50503"/>
    <x v="319"/>
    <n v="2716"/>
    <n v="7564"/>
  </r>
  <r>
    <x v="4"/>
    <x v="39"/>
    <x v="5"/>
    <x v="325"/>
    <n v="45904"/>
    <x v="320"/>
    <n v="2689"/>
    <n v="7564"/>
  </r>
  <r>
    <x v="0"/>
    <x v="40"/>
    <x v="6"/>
    <x v="326"/>
    <n v="21772"/>
    <x v="321"/>
    <n v="2728"/>
    <n v="7564"/>
  </r>
  <r>
    <x v="1"/>
    <x v="41"/>
    <x v="7"/>
    <x v="327"/>
    <n v="50831"/>
    <x v="322"/>
    <n v="2771"/>
    <n v="7564"/>
  </r>
  <r>
    <x v="2"/>
    <x v="42"/>
    <x v="8"/>
    <x v="328"/>
    <n v="94528"/>
    <x v="323"/>
    <n v="2735"/>
    <n v="7564"/>
  </r>
  <r>
    <x v="3"/>
    <x v="43"/>
    <x v="9"/>
    <x v="329"/>
    <n v="131592"/>
    <x v="324"/>
    <n v="2708"/>
    <n v="7564"/>
  </r>
  <r>
    <x v="4"/>
    <x v="44"/>
    <x v="10"/>
    <x v="330"/>
    <n v="101003"/>
    <x v="325"/>
    <n v="2843"/>
    <n v="7564"/>
  </r>
  <r>
    <x v="3"/>
    <x v="45"/>
    <x v="11"/>
    <x v="331"/>
    <n v="92122"/>
    <x v="326"/>
    <n v="2869"/>
    <n v="7564"/>
  </r>
  <r>
    <x v="0"/>
    <x v="46"/>
    <x v="12"/>
    <x v="332"/>
    <n v="125581"/>
    <x v="327"/>
    <n v="2886"/>
    <n v="7564"/>
  </r>
  <r>
    <x v="1"/>
    <x v="47"/>
    <x v="13"/>
    <x v="333"/>
    <n v="38198"/>
    <x v="328"/>
    <n v="2943"/>
    <n v="7564"/>
  </r>
  <r>
    <x v="2"/>
    <x v="48"/>
    <x v="14"/>
    <x v="334"/>
    <n v="50909"/>
    <x v="329"/>
    <n v="2976"/>
    <n v="7551"/>
  </r>
  <r>
    <x v="3"/>
    <x v="49"/>
    <x v="15"/>
    <x v="335"/>
    <n v="54558"/>
    <x v="330"/>
    <n v="2983"/>
    <n v="7551"/>
  </r>
  <r>
    <x v="4"/>
    <x v="50"/>
    <x v="16"/>
    <x v="336"/>
    <n v="119472"/>
    <x v="331"/>
    <n v="3016"/>
    <n v="7551"/>
  </r>
  <r>
    <x v="0"/>
    <x v="51"/>
    <x v="17"/>
    <x v="337"/>
    <n v="121025"/>
    <x v="332"/>
    <n v="3010"/>
    <n v="7551"/>
  </r>
  <r>
    <x v="1"/>
    <x v="52"/>
    <x v="18"/>
    <x v="338"/>
    <n v="41384"/>
    <x v="333"/>
    <n v="2989"/>
    <n v="7551"/>
  </r>
  <r>
    <x v="2"/>
    <x v="53"/>
    <x v="19"/>
    <x v="339"/>
    <n v="38798"/>
    <x v="334"/>
    <n v="3022"/>
    <n v="7551"/>
  </r>
  <r>
    <x v="3"/>
    <x v="54"/>
    <x v="0"/>
    <x v="340"/>
    <n v="133452"/>
    <x v="335"/>
    <n v="3045"/>
    <n v="7551"/>
  </r>
  <r>
    <x v="4"/>
    <x v="55"/>
    <x v="1"/>
    <x v="341"/>
    <n v="120501"/>
    <x v="336"/>
    <n v="3065"/>
    <n v="7551"/>
  </r>
  <r>
    <x v="3"/>
    <x v="56"/>
    <x v="2"/>
    <x v="342"/>
    <n v="119269"/>
    <x v="154"/>
    <n v="3288"/>
    <n v="7551"/>
  </r>
  <r>
    <x v="0"/>
    <x v="57"/>
    <x v="3"/>
    <x v="343"/>
    <n v="91521"/>
    <x v="337"/>
    <n v="3459"/>
    <n v="7551"/>
  </r>
  <r>
    <x v="1"/>
    <x v="58"/>
    <x v="4"/>
    <x v="344"/>
    <n v="36537"/>
    <x v="338"/>
    <n v="3488"/>
    <n v="7551"/>
  </r>
  <r>
    <x v="2"/>
    <x v="59"/>
    <x v="5"/>
    <x v="345"/>
    <n v="39649"/>
    <x v="339"/>
    <n v="3473"/>
    <n v="7551"/>
  </r>
  <r>
    <x v="3"/>
    <x v="60"/>
    <x v="6"/>
    <x v="346"/>
    <n v="138583"/>
    <x v="340"/>
    <n v="3524"/>
    <n v="7574"/>
  </r>
  <r>
    <x v="4"/>
    <x v="61"/>
    <x v="7"/>
    <x v="347"/>
    <n v="91104"/>
    <x v="13"/>
    <n v="3622"/>
    <n v="7574"/>
  </r>
  <r>
    <x v="0"/>
    <x v="62"/>
    <x v="8"/>
    <x v="348"/>
    <n v="55656"/>
    <x v="276"/>
    <n v="3743"/>
    <n v="7574"/>
  </r>
  <r>
    <x v="1"/>
    <x v="63"/>
    <x v="9"/>
    <x v="349"/>
    <n v="24872"/>
    <x v="273"/>
    <n v="3807"/>
    <n v="7574"/>
  </r>
  <r>
    <x v="2"/>
    <x v="64"/>
    <x v="10"/>
    <x v="350"/>
    <n v="130951"/>
    <x v="31"/>
    <n v="3810"/>
    <n v="7574"/>
  </r>
  <r>
    <x v="3"/>
    <x v="65"/>
    <x v="11"/>
    <x v="351"/>
    <n v="74400"/>
    <x v="341"/>
    <n v="3906"/>
    <n v="7574"/>
  </r>
  <r>
    <x v="4"/>
    <x v="66"/>
    <x v="12"/>
    <x v="352"/>
    <n v="62813"/>
    <x v="342"/>
    <n v="3899"/>
    <n v="7574"/>
  </r>
  <r>
    <x v="3"/>
    <x v="67"/>
    <x v="13"/>
    <x v="353"/>
    <n v="108873"/>
    <x v="343"/>
    <n v="3907"/>
    <n v="7574"/>
  </r>
  <r>
    <x v="0"/>
    <x v="68"/>
    <x v="14"/>
    <x v="354"/>
    <n v="20714"/>
    <x v="344"/>
    <n v="3786"/>
    <n v="7574"/>
  </r>
  <r>
    <x v="1"/>
    <x v="69"/>
    <x v="15"/>
    <x v="355"/>
    <n v="29825"/>
    <x v="345"/>
    <n v="3699"/>
    <n v="7574"/>
  </r>
  <r>
    <x v="2"/>
    <x v="70"/>
    <x v="16"/>
    <x v="356"/>
    <n v="36229"/>
    <x v="346"/>
    <n v="3648"/>
    <n v="7574"/>
  </r>
  <r>
    <x v="3"/>
    <x v="71"/>
    <x v="17"/>
    <x v="357"/>
    <n v="70701"/>
    <x v="347"/>
    <n v="3637"/>
    <n v="7574"/>
  </r>
  <r>
    <x v="4"/>
    <x v="72"/>
    <x v="18"/>
    <x v="358"/>
    <n v="122900"/>
    <x v="348"/>
    <n v="3594"/>
    <n v="7574"/>
  </r>
  <r>
    <x v="0"/>
    <x v="73"/>
    <x v="19"/>
    <x v="359"/>
    <n v="139699"/>
    <x v="349"/>
    <n v="3524"/>
    <n v="7567"/>
  </r>
  <r>
    <x v="1"/>
    <x v="74"/>
    <x v="0"/>
    <x v="360"/>
    <n v="26547"/>
    <x v="350"/>
    <n v="3480"/>
    <n v="7567"/>
  </r>
  <r>
    <x v="2"/>
    <x v="75"/>
    <x v="1"/>
    <x v="361"/>
    <n v="75838"/>
    <x v="351"/>
    <n v="3575"/>
    <n v="7567"/>
  </r>
  <r>
    <x v="3"/>
    <x v="76"/>
    <x v="2"/>
    <x v="362"/>
    <n v="107613"/>
    <x v="352"/>
    <n v="3651"/>
    <n v="7567"/>
  </r>
  <r>
    <x v="4"/>
    <x v="77"/>
    <x v="3"/>
    <x v="363"/>
    <n v="121584"/>
    <x v="353"/>
    <n v="3682"/>
    <n v="7567"/>
  </r>
  <r>
    <x v="3"/>
    <x v="78"/>
    <x v="4"/>
    <x v="364"/>
    <n v="120849"/>
    <x v="354"/>
    <n v="3684"/>
    <n v="7567"/>
  </r>
  <r>
    <x v="0"/>
    <x v="79"/>
    <x v="5"/>
    <x v="365"/>
    <n v="21180"/>
    <x v="355"/>
    <n v="3638"/>
    <n v="7567"/>
  </r>
  <r>
    <x v="1"/>
    <x v="80"/>
    <x v="6"/>
    <x v="366"/>
    <n v="68363"/>
    <x v="356"/>
    <n v="3554"/>
    <n v="7567"/>
  </r>
  <r>
    <x v="2"/>
    <x v="81"/>
    <x v="7"/>
    <x v="367"/>
    <n v="92291"/>
    <x v="357"/>
    <n v="3523"/>
    <n v="7567"/>
  </r>
  <r>
    <x v="3"/>
    <x v="82"/>
    <x v="8"/>
    <x v="368"/>
    <n v="116016"/>
    <x v="358"/>
    <n v="3533"/>
    <n v="7567"/>
  </r>
  <r>
    <x v="4"/>
    <x v="83"/>
    <x v="9"/>
    <x v="369"/>
    <n v="113181"/>
    <x v="359"/>
    <n v="3546"/>
    <n v="7567"/>
  </r>
  <r>
    <x v="0"/>
    <x v="84"/>
    <x v="10"/>
    <x v="370"/>
    <n v="35003"/>
    <x v="360"/>
    <n v="3526"/>
    <n v="7567"/>
  </r>
  <r>
    <x v="1"/>
    <x v="85"/>
    <x v="11"/>
    <x v="371"/>
    <n v="103351"/>
    <x v="361"/>
    <n v="3467"/>
    <n v="7567"/>
  </r>
  <r>
    <x v="2"/>
    <x v="86"/>
    <x v="12"/>
    <x v="372"/>
    <n v="40771"/>
    <x v="362"/>
    <n v="3355"/>
    <n v="7567"/>
  </r>
  <r>
    <x v="3"/>
    <x v="87"/>
    <x v="13"/>
    <x v="373"/>
    <n v="81536"/>
    <x v="363"/>
    <n v="3285"/>
    <n v="7197"/>
  </r>
  <r>
    <x v="4"/>
    <x v="88"/>
    <x v="14"/>
    <x v="374"/>
    <n v="83242"/>
    <x v="364"/>
    <n v="3274"/>
    <n v="7197"/>
  </r>
  <r>
    <x v="3"/>
    <x v="89"/>
    <x v="15"/>
    <x v="375"/>
    <n v="50555"/>
    <x v="365"/>
    <n v="3353"/>
    <n v="7197"/>
  </r>
  <r>
    <x v="0"/>
    <x v="90"/>
    <x v="16"/>
    <x v="376"/>
    <n v="132981"/>
    <x v="366"/>
    <n v="3372"/>
    <n v="7197"/>
  </r>
  <r>
    <x v="1"/>
    <x v="91"/>
    <x v="17"/>
    <x v="377"/>
    <n v="115129"/>
    <x v="367"/>
    <n v="3332"/>
    <n v="7197"/>
  </r>
  <r>
    <x v="2"/>
    <x v="92"/>
    <x v="18"/>
    <x v="378"/>
    <n v="99197"/>
    <x v="368"/>
    <n v="3297"/>
    <n v="7197"/>
  </r>
  <r>
    <x v="3"/>
    <x v="93"/>
    <x v="19"/>
    <x v="379"/>
    <n v="119748"/>
    <x v="369"/>
    <n v="3308"/>
    <n v="7197"/>
  </r>
  <r>
    <x v="4"/>
    <x v="94"/>
    <x v="0"/>
    <x v="380"/>
    <n v="133185"/>
    <x v="291"/>
    <n v="3236"/>
    <n v="7197"/>
  </r>
  <r>
    <x v="0"/>
    <x v="95"/>
    <x v="1"/>
    <x v="381"/>
    <n v="92016"/>
    <x v="370"/>
    <n v="3172"/>
    <n v="7197"/>
  </r>
  <r>
    <x v="1"/>
    <x v="96"/>
    <x v="2"/>
    <x v="382"/>
    <n v="29867"/>
    <x v="371"/>
    <n v="3158"/>
    <n v="7197"/>
  </r>
  <r>
    <x v="2"/>
    <x v="97"/>
    <x v="3"/>
    <x v="383"/>
    <n v="42984"/>
    <x v="372"/>
    <n v="3159"/>
    <n v="7197"/>
  </r>
  <r>
    <x v="3"/>
    <x v="98"/>
    <x v="4"/>
    <x v="384"/>
    <n v="73896"/>
    <x v="373"/>
    <n v="3112"/>
    <n v="7197"/>
  </r>
  <r>
    <x v="4"/>
    <x v="99"/>
    <x v="5"/>
    <x v="385"/>
    <n v="137676"/>
    <x v="374"/>
    <n v="3129"/>
    <n v="7197"/>
  </r>
  <r>
    <x v="3"/>
    <x v="100"/>
    <x v="6"/>
    <x v="386"/>
    <n v="41625"/>
    <x v="375"/>
    <n v="3157"/>
    <n v="6833"/>
  </r>
  <r>
    <x v="0"/>
    <x v="101"/>
    <x v="7"/>
    <x v="387"/>
    <n v="38906"/>
    <x v="376"/>
    <n v="3261"/>
    <n v="6833"/>
  </r>
  <r>
    <x v="1"/>
    <x v="102"/>
    <x v="8"/>
    <x v="388"/>
    <n v="43877"/>
    <x v="377"/>
    <n v="3268"/>
    <n v="6833"/>
  </r>
  <r>
    <x v="2"/>
    <x v="103"/>
    <x v="9"/>
    <x v="389"/>
    <n v="69918"/>
    <x v="378"/>
    <n v="3290"/>
    <n v="6833"/>
  </r>
  <r>
    <x v="3"/>
    <x v="104"/>
    <x v="10"/>
    <x v="390"/>
    <n v="111941"/>
    <x v="234"/>
    <n v="3360"/>
    <n v="6833"/>
  </r>
  <r>
    <x v="4"/>
    <x v="105"/>
    <x v="11"/>
    <x v="391"/>
    <n v="26911"/>
    <x v="379"/>
    <n v="3409"/>
    <n v="6833"/>
  </r>
  <r>
    <x v="0"/>
    <x v="106"/>
    <x v="12"/>
    <x v="392"/>
    <n v="124363"/>
    <x v="380"/>
    <n v="3510"/>
    <n v="6833"/>
  </r>
  <r>
    <x v="1"/>
    <x v="107"/>
    <x v="13"/>
    <x v="393"/>
    <n v="53116"/>
    <x v="381"/>
    <n v="3555"/>
    <n v="6833"/>
  </r>
  <r>
    <x v="2"/>
    <x v="108"/>
    <x v="14"/>
    <x v="394"/>
    <n v="115453"/>
    <x v="382"/>
    <n v="3630"/>
    <n v="6833"/>
  </r>
  <r>
    <x v="3"/>
    <x v="109"/>
    <x v="15"/>
    <x v="395"/>
    <n v="47201"/>
    <x v="383"/>
    <n v="3669"/>
    <n v="6833"/>
  </r>
  <r>
    <x v="4"/>
    <x v="110"/>
    <x v="16"/>
    <x v="396"/>
    <n v="126212"/>
    <x v="384"/>
    <n v="3734"/>
    <n v="6833"/>
  </r>
  <r>
    <x v="3"/>
    <x v="111"/>
    <x v="17"/>
    <x v="397"/>
    <n v="97250"/>
    <x v="385"/>
    <n v="3787"/>
    <n v="6833"/>
  </r>
  <r>
    <x v="0"/>
    <x v="112"/>
    <x v="18"/>
    <x v="398"/>
    <n v="72259"/>
    <x v="386"/>
    <n v="3845"/>
    <n v="6833"/>
  </r>
  <r>
    <x v="1"/>
    <x v="113"/>
    <x v="19"/>
    <x v="399"/>
    <n v="49485"/>
    <x v="387"/>
    <n v="3891"/>
    <n v="6664"/>
  </r>
  <r>
    <x v="2"/>
    <x v="114"/>
    <x v="0"/>
    <x v="400"/>
    <n v="67848"/>
    <x v="388"/>
    <n v="3891"/>
    <n v="6664"/>
  </r>
  <r>
    <x v="3"/>
    <x v="115"/>
    <x v="1"/>
    <x v="401"/>
    <n v="29496"/>
    <x v="389"/>
    <n v="3877"/>
    <n v="6664"/>
  </r>
  <r>
    <x v="4"/>
    <x v="116"/>
    <x v="2"/>
    <x v="402"/>
    <n v="57496"/>
    <x v="390"/>
    <n v="3814"/>
    <n v="6664"/>
  </r>
  <r>
    <x v="0"/>
    <x v="117"/>
    <x v="3"/>
    <x v="403"/>
    <n v="84440"/>
    <x v="391"/>
    <n v="3749"/>
    <n v="6664"/>
  </r>
  <r>
    <x v="1"/>
    <x v="118"/>
    <x v="4"/>
    <x v="404"/>
    <n v="133908"/>
    <x v="392"/>
    <n v="3688"/>
    <n v="6664"/>
  </r>
  <r>
    <x v="2"/>
    <x v="119"/>
    <x v="5"/>
    <x v="405"/>
    <n v="58889"/>
    <x v="393"/>
    <n v="3630"/>
    <n v="6664"/>
  </r>
  <r>
    <x v="3"/>
    <x v="120"/>
    <x v="6"/>
    <x v="406"/>
    <n v="100737"/>
    <x v="394"/>
    <n v="3561"/>
    <n v="6664"/>
  </r>
  <r>
    <x v="4"/>
    <x v="121"/>
    <x v="7"/>
    <x v="407"/>
    <n v="73718"/>
    <x v="395"/>
    <n v="3501"/>
    <n v="6664"/>
  </r>
  <r>
    <x v="3"/>
    <x v="122"/>
    <x v="8"/>
    <x v="408"/>
    <n v="54857"/>
    <x v="396"/>
    <n v="3452"/>
    <n v="6664"/>
  </r>
  <r>
    <x v="0"/>
    <x v="123"/>
    <x v="9"/>
    <x v="409"/>
    <n v="90161"/>
    <x v="397"/>
    <n v="3393"/>
    <n v="6664"/>
  </r>
  <r>
    <x v="1"/>
    <x v="124"/>
    <x v="10"/>
    <x v="410"/>
    <n v="47107"/>
    <x v="398"/>
    <n v="3346"/>
    <n v="6664"/>
  </r>
  <r>
    <x v="2"/>
    <x v="125"/>
    <x v="11"/>
    <x v="411"/>
    <n v="139978"/>
    <x v="399"/>
    <n v="3286"/>
    <n v="6664"/>
  </r>
  <r>
    <x v="3"/>
    <x v="126"/>
    <x v="12"/>
    <x v="412"/>
    <n v="90159"/>
    <x v="400"/>
    <n v="3227"/>
    <n v="6334"/>
  </r>
  <r>
    <x v="4"/>
    <x v="127"/>
    <x v="13"/>
    <x v="413"/>
    <n v="86792"/>
    <x v="401"/>
    <n v="3256"/>
    <n v="6334"/>
  </r>
  <r>
    <x v="0"/>
    <x v="128"/>
    <x v="14"/>
    <x v="414"/>
    <n v="139983"/>
    <x v="402"/>
    <n v="3311"/>
    <n v="6334"/>
  </r>
  <r>
    <x v="1"/>
    <x v="129"/>
    <x v="15"/>
    <x v="415"/>
    <n v="53328"/>
    <x v="348"/>
    <n v="3407"/>
    <n v="6334"/>
  </r>
  <r>
    <x v="2"/>
    <x v="130"/>
    <x v="16"/>
    <x v="416"/>
    <n v="41049"/>
    <x v="403"/>
    <n v="3417"/>
    <n v="6334"/>
  </r>
  <r>
    <x v="3"/>
    <x v="131"/>
    <x v="17"/>
    <x v="417"/>
    <n v="53427"/>
    <x v="404"/>
    <n v="3494"/>
    <n v="6334"/>
  </r>
  <r>
    <x v="4"/>
    <x v="132"/>
    <x v="18"/>
    <x v="418"/>
    <n v="53539"/>
    <x v="405"/>
    <n v="3571"/>
    <n v="6334"/>
  </r>
  <r>
    <x v="3"/>
    <x v="133"/>
    <x v="19"/>
    <x v="419"/>
    <n v="101999"/>
    <x v="406"/>
    <n v="3620"/>
    <n v="6334"/>
  </r>
  <r>
    <x v="0"/>
    <x v="134"/>
    <x v="0"/>
    <x v="420"/>
    <n v="99358"/>
    <x v="407"/>
    <n v="3638"/>
    <n v="6334"/>
  </r>
  <r>
    <x v="1"/>
    <x v="135"/>
    <x v="1"/>
    <x v="421"/>
    <n v="67512"/>
    <x v="408"/>
    <n v="3730"/>
    <n v="6334"/>
  </r>
  <r>
    <x v="2"/>
    <x v="136"/>
    <x v="2"/>
    <x v="422"/>
    <n v="136894"/>
    <x v="409"/>
    <n v="3717"/>
    <n v="6334"/>
  </r>
  <r>
    <x v="3"/>
    <x v="137"/>
    <x v="3"/>
    <x v="423"/>
    <n v="121270"/>
    <x v="410"/>
    <n v="3721"/>
    <n v="6334"/>
  </r>
  <r>
    <x v="4"/>
    <x v="138"/>
    <x v="4"/>
    <x v="424"/>
    <n v="111481"/>
    <x v="411"/>
    <n v="3666"/>
    <n v="6334"/>
  </r>
  <r>
    <x v="3"/>
    <x v="139"/>
    <x v="5"/>
    <x v="425"/>
    <n v="41023"/>
    <x v="412"/>
    <n v="3617"/>
    <n v="6034"/>
  </r>
  <r>
    <x v="0"/>
    <x v="140"/>
    <x v="6"/>
    <x v="426"/>
    <n v="117886"/>
    <x v="413"/>
    <n v="3601"/>
    <n v="6034"/>
  </r>
  <r>
    <x v="1"/>
    <x v="141"/>
    <x v="7"/>
    <x v="427"/>
    <n v="37106"/>
    <x v="414"/>
    <n v="3594"/>
    <n v="6034"/>
  </r>
  <r>
    <x v="2"/>
    <x v="142"/>
    <x v="8"/>
    <x v="428"/>
    <n v="128110"/>
    <x v="415"/>
    <n v="3506"/>
    <n v="6034"/>
  </r>
  <r>
    <x v="3"/>
    <x v="0"/>
    <x v="9"/>
    <x v="429"/>
    <n v="30383"/>
    <x v="416"/>
    <n v="2598"/>
    <n v="8623"/>
  </r>
  <r>
    <x v="4"/>
    <x v="1"/>
    <x v="10"/>
    <x v="430"/>
    <n v="102988"/>
    <x v="417"/>
    <n v="2573"/>
    <n v="8623"/>
  </r>
  <r>
    <x v="0"/>
    <x v="2"/>
    <x v="11"/>
    <x v="431"/>
    <n v="47135"/>
    <x v="418"/>
    <n v="2540"/>
    <n v="8623"/>
  </r>
  <r>
    <x v="1"/>
    <x v="3"/>
    <x v="12"/>
    <x v="432"/>
    <n v="56500"/>
    <x v="419"/>
    <n v="2590"/>
    <n v="8623"/>
  </r>
  <r>
    <x v="2"/>
    <x v="4"/>
    <x v="13"/>
    <x v="433"/>
    <n v="85169"/>
    <x v="420"/>
    <n v="2654"/>
    <n v="8623"/>
  </r>
  <r>
    <x v="3"/>
    <x v="5"/>
    <x v="14"/>
    <x v="434"/>
    <n v="78262"/>
    <x v="421"/>
    <n v="2704"/>
    <n v="8623"/>
  </r>
  <r>
    <x v="4"/>
    <x v="6"/>
    <x v="15"/>
    <x v="435"/>
    <n v="39792"/>
    <x v="422"/>
    <n v="2743"/>
    <n v="8623"/>
  </r>
  <r>
    <x v="3"/>
    <x v="7"/>
    <x v="16"/>
    <x v="436"/>
    <n v="131654"/>
    <x v="423"/>
    <n v="2752"/>
    <n v="8623"/>
  </r>
  <r>
    <x v="0"/>
    <x v="8"/>
    <x v="17"/>
    <x v="437"/>
    <n v="78627"/>
    <x v="424"/>
    <n v="2740"/>
    <n v="7896"/>
  </r>
  <r>
    <x v="1"/>
    <x v="9"/>
    <x v="18"/>
    <x v="438"/>
    <n v="130541"/>
    <x v="425"/>
    <n v="2773"/>
    <n v="7896"/>
  </r>
  <r>
    <x v="2"/>
    <x v="10"/>
    <x v="19"/>
    <x v="439"/>
    <n v="31547"/>
    <x v="426"/>
    <n v="2810"/>
    <n v="7896"/>
  </r>
  <r>
    <x v="3"/>
    <x v="11"/>
    <x v="0"/>
    <x v="440"/>
    <n v="93801"/>
    <x v="427"/>
    <n v="2805"/>
    <n v="7896"/>
  </r>
  <r>
    <x v="4"/>
    <x v="12"/>
    <x v="1"/>
    <x v="441"/>
    <n v="120526"/>
    <x v="286"/>
    <n v="2787"/>
    <n v="7896"/>
  </r>
  <r>
    <x v="0"/>
    <x v="13"/>
    <x v="2"/>
    <x v="442"/>
    <n v="119186"/>
    <x v="428"/>
    <n v="2836"/>
    <n v="7896"/>
  </r>
  <r>
    <x v="1"/>
    <x v="14"/>
    <x v="3"/>
    <x v="443"/>
    <n v="45032"/>
    <x v="429"/>
    <n v="2845"/>
    <n v="7896"/>
  </r>
  <r>
    <x v="2"/>
    <x v="15"/>
    <x v="4"/>
    <x v="444"/>
    <n v="45174"/>
    <x v="336"/>
    <n v="2820"/>
    <n v="7896"/>
  </r>
  <r>
    <x v="3"/>
    <x v="16"/>
    <x v="5"/>
    <x v="445"/>
    <n v="91512"/>
    <x v="430"/>
    <n v="2756"/>
    <n v="7896"/>
  </r>
  <r>
    <x v="4"/>
    <x v="17"/>
    <x v="6"/>
    <x v="446"/>
    <n v="79752"/>
    <x v="431"/>
    <n v="2701"/>
    <n v="7896"/>
  </r>
  <r>
    <x v="3"/>
    <x v="18"/>
    <x v="7"/>
    <x v="447"/>
    <n v="51456"/>
    <x v="432"/>
    <n v="2668"/>
    <n v="7896"/>
  </r>
  <r>
    <x v="0"/>
    <x v="19"/>
    <x v="8"/>
    <x v="448"/>
    <n v="89942"/>
    <x v="433"/>
    <n v="2635"/>
    <n v="7896"/>
  </r>
  <r>
    <x v="1"/>
    <x v="20"/>
    <x v="9"/>
    <x v="449"/>
    <n v="116554"/>
    <x v="434"/>
    <n v="2654"/>
    <n v="7896"/>
  </r>
  <r>
    <x v="2"/>
    <x v="21"/>
    <x v="10"/>
    <x v="450"/>
    <n v="22841"/>
    <x v="435"/>
    <n v="2668"/>
    <n v="7372"/>
  </r>
  <r>
    <x v="3"/>
    <x v="22"/>
    <x v="11"/>
    <x v="451"/>
    <n v="79016"/>
    <x v="436"/>
    <n v="2637"/>
    <n v="7372"/>
  </r>
  <r>
    <x v="4"/>
    <x v="23"/>
    <x v="12"/>
    <x v="452"/>
    <n v="53332"/>
    <x v="298"/>
    <n v="2621"/>
    <n v="7372"/>
  </r>
  <r>
    <x v="0"/>
    <x v="24"/>
    <x v="13"/>
    <x v="453"/>
    <n v="76398"/>
    <x v="437"/>
    <n v="2612"/>
    <n v="7372"/>
  </r>
  <r>
    <x v="1"/>
    <x v="25"/>
    <x v="14"/>
    <x v="454"/>
    <n v="93161"/>
    <x v="438"/>
    <n v="2650"/>
    <n v="7372"/>
  </r>
  <r>
    <x v="2"/>
    <x v="26"/>
    <x v="15"/>
    <x v="455"/>
    <n v="125032"/>
    <x v="439"/>
    <n v="2640"/>
    <n v="7372"/>
  </r>
  <r>
    <x v="3"/>
    <x v="27"/>
    <x v="16"/>
    <x v="456"/>
    <n v="104454"/>
    <x v="440"/>
    <n v="2698"/>
    <n v="7372"/>
  </r>
  <r>
    <x v="4"/>
    <x v="28"/>
    <x v="17"/>
    <x v="457"/>
    <n v="94402"/>
    <x v="441"/>
    <n v="2671"/>
    <n v="7372"/>
  </r>
  <r>
    <x v="3"/>
    <x v="29"/>
    <x v="18"/>
    <x v="458"/>
    <n v="20773"/>
    <x v="442"/>
    <n v="2621"/>
    <n v="7372"/>
  </r>
  <r>
    <x v="0"/>
    <x v="30"/>
    <x v="19"/>
    <x v="459"/>
    <n v="106063"/>
    <x v="443"/>
    <n v="2584"/>
    <n v="7372"/>
  </r>
  <r>
    <x v="1"/>
    <x v="31"/>
    <x v="0"/>
    <x v="460"/>
    <n v="135220"/>
    <x v="444"/>
    <n v="2574"/>
    <n v="7372"/>
  </r>
  <r>
    <x v="2"/>
    <x v="32"/>
    <x v="1"/>
    <x v="461"/>
    <n v="91556"/>
    <x v="445"/>
    <n v="2594"/>
    <n v="7372"/>
  </r>
  <r>
    <x v="3"/>
    <x v="33"/>
    <x v="2"/>
    <x v="462"/>
    <n v="40445"/>
    <x v="108"/>
    <n v="2642"/>
    <n v="7372"/>
  </r>
  <r>
    <x v="4"/>
    <x v="34"/>
    <x v="3"/>
    <x v="463"/>
    <n v="134152"/>
    <x v="446"/>
    <n v="2619"/>
    <n v="7127"/>
  </r>
  <r>
    <x v="0"/>
    <x v="35"/>
    <x v="4"/>
    <x v="464"/>
    <n v="86284"/>
    <x v="430"/>
    <n v="2645"/>
    <n v="7127"/>
  </r>
  <r>
    <x v="1"/>
    <x v="36"/>
    <x v="5"/>
    <x v="465"/>
    <n v="73742"/>
    <x v="447"/>
    <n v="2732"/>
    <n v="7127"/>
  </r>
  <r>
    <x v="2"/>
    <x v="37"/>
    <x v="6"/>
    <x v="466"/>
    <n v="118446"/>
    <x v="448"/>
    <n v="2736"/>
    <n v="7127"/>
  </r>
  <r>
    <x v="3"/>
    <x v="38"/>
    <x v="7"/>
    <x v="467"/>
    <n v="24062"/>
    <x v="449"/>
    <n v="2718"/>
    <n v="7127"/>
  </r>
  <r>
    <x v="4"/>
    <x v="39"/>
    <x v="8"/>
    <x v="468"/>
    <n v="96899"/>
    <x v="450"/>
    <n v="2699"/>
    <n v="7127"/>
  </r>
  <r>
    <x v="3"/>
    <x v="40"/>
    <x v="9"/>
    <x v="469"/>
    <n v="30075"/>
    <x v="451"/>
    <n v="2741"/>
    <n v="7127"/>
  </r>
  <r>
    <x v="0"/>
    <x v="41"/>
    <x v="10"/>
    <x v="470"/>
    <n v="108780"/>
    <x v="452"/>
    <n v="2780"/>
    <n v="7127"/>
  </r>
  <r>
    <x v="1"/>
    <x v="42"/>
    <x v="11"/>
    <x v="471"/>
    <n v="135367"/>
    <x v="453"/>
    <n v="2752"/>
    <n v="7127"/>
  </r>
  <r>
    <x v="2"/>
    <x v="43"/>
    <x v="12"/>
    <x v="472"/>
    <n v="60021"/>
    <x v="454"/>
    <n v="2727"/>
    <n v="7127"/>
  </r>
  <r>
    <x v="3"/>
    <x v="44"/>
    <x v="13"/>
    <x v="473"/>
    <n v="90584"/>
    <x v="455"/>
    <n v="2860"/>
    <n v="7127"/>
  </r>
  <r>
    <x v="4"/>
    <x v="45"/>
    <x v="14"/>
    <x v="474"/>
    <n v="89201"/>
    <x v="456"/>
    <n v="2884"/>
    <n v="7127"/>
  </r>
  <r>
    <x v="0"/>
    <x v="46"/>
    <x v="15"/>
    <x v="475"/>
    <n v="42486"/>
    <x v="457"/>
    <n v="2887"/>
    <n v="7127"/>
  </r>
  <r>
    <x v="1"/>
    <x v="47"/>
    <x v="16"/>
    <x v="476"/>
    <n v="125453"/>
    <x v="458"/>
    <n v="2955"/>
    <n v="7127"/>
  </r>
  <r>
    <x v="2"/>
    <x v="48"/>
    <x v="17"/>
    <x v="477"/>
    <n v="67772"/>
    <x v="459"/>
    <n v="2980"/>
    <n v="6510"/>
  </r>
  <r>
    <x v="3"/>
    <x v="49"/>
    <x v="18"/>
    <x v="478"/>
    <n v="72194"/>
    <x v="460"/>
    <n v="2992"/>
    <n v="6510"/>
  </r>
  <r>
    <x v="4"/>
    <x v="50"/>
    <x v="19"/>
    <x v="479"/>
    <n v="125239"/>
    <x v="461"/>
    <n v="3017"/>
    <n v="6510"/>
  </r>
  <r>
    <x v="3"/>
    <x v="51"/>
    <x v="0"/>
    <x v="480"/>
    <n v="133119"/>
    <x v="462"/>
    <n v="3022"/>
    <n v="6510"/>
  </r>
  <r>
    <x v="0"/>
    <x v="52"/>
    <x v="1"/>
    <x v="481"/>
    <n v="67110"/>
    <x v="463"/>
    <n v="2996"/>
    <n v="6510"/>
  </r>
  <r>
    <x v="1"/>
    <x v="53"/>
    <x v="2"/>
    <x v="482"/>
    <n v="60708"/>
    <x v="464"/>
    <n v="3033"/>
    <n v="6510"/>
  </r>
  <r>
    <x v="2"/>
    <x v="54"/>
    <x v="3"/>
    <x v="483"/>
    <n v="40168"/>
    <x v="465"/>
    <n v="3058"/>
    <n v="6510"/>
  </r>
  <r>
    <x v="3"/>
    <x v="55"/>
    <x v="4"/>
    <x v="484"/>
    <n v="96798"/>
    <x v="466"/>
    <n v="3087"/>
    <n v="6510"/>
  </r>
  <r>
    <x v="4"/>
    <x v="56"/>
    <x v="5"/>
    <x v="485"/>
    <n v="97279"/>
    <x v="467"/>
    <n v="3305"/>
    <n v="6510"/>
  </r>
  <r>
    <x v="0"/>
    <x v="57"/>
    <x v="6"/>
    <x v="486"/>
    <n v="131723"/>
    <x v="468"/>
    <n v="3461"/>
    <n v="6510"/>
  </r>
  <r>
    <x v="1"/>
    <x v="58"/>
    <x v="7"/>
    <x v="487"/>
    <n v="72660"/>
    <x v="376"/>
    <n v="3495"/>
    <n v="6510"/>
  </r>
  <r>
    <x v="2"/>
    <x v="59"/>
    <x v="8"/>
    <x v="488"/>
    <n v="17456"/>
    <x v="469"/>
    <n v="3480"/>
    <n v="6510"/>
  </r>
  <r>
    <x v="3"/>
    <x v="60"/>
    <x v="9"/>
    <x v="489"/>
    <n v="34626"/>
    <x v="470"/>
    <n v="3521"/>
    <n v="5946"/>
  </r>
  <r>
    <x v="4"/>
    <x v="61"/>
    <x v="10"/>
    <x v="490"/>
    <n v="78939"/>
    <x v="471"/>
    <n v="3605"/>
    <n v="5946"/>
  </r>
  <r>
    <x v="3"/>
    <x v="62"/>
    <x v="11"/>
    <x v="491"/>
    <n v="125785"/>
    <x v="472"/>
    <n v="3724"/>
    <n v="5946"/>
  </r>
  <r>
    <x v="0"/>
    <x v="63"/>
    <x v="12"/>
    <x v="492"/>
    <n v="52931"/>
    <x v="473"/>
    <n v="3781"/>
    <n v="5946"/>
  </r>
  <r>
    <x v="1"/>
    <x v="64"/>
    <x v="13"/>
    <x v="493"/>
    <n v="129136"/>
    <x v="474"/>
    <n v="3781"/>
    <n v="5946"/>
  </r>
  <r>
    <x v="2"/>
    <x v="65"/>
    <x v="14"/>
    <x v="494"/>
    <n v="122193"/>
    <x v="475"/>
    <n v="3866"/>
    <n v="5946"/>
  </r>
  <r>
    <x v="3"/>
    <x v="66"/>
    <x v="15"/>
    <x v="495"/>
    <n v="57977"/>
    <x v="476"/>
    <n v="3872"/>
    <n v="5946"/>
  </r>
  <r>
    <x v="4"/>
    <x v="67"/>
    <x v="16"/>
    <x v="496"/>
    <n v="114403"/>
    <x v="477"/>
    <n v="3881"/>
    <n v="5946"/>
  </r>
  <r>
    <x v="0"/>
    <x v="68"/>
    <x v="17"/>
    <x v="497"/>
    <n v="62022"/>
    <x v="478"/>
    <n v="3771"/>
    <n v="5946"/>
  </r>
  <r>
    <x v="1"/>
    <x v="69"/>
    <x v="18"/>
    <x v="498"/>
    <n v="138575"/>
    <x v="479"/>
    <n v="3683"/>
    <n v="59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42BCA-BA8F-4C91-B010-DBF87251CEF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G20" firstHeaderRow="1" firstDataRow="2" firstDataCol="1"/>
  <pivotFields count="10">
    <pivotField axis="axisCol"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showAll="0"/>
    <pivotField dataField="1" showAll="0"/>
    <pivotField showAll="0"/>
    <pivotField showAll="0">
      <items count="10">
        <item x="0"/>
        <item x="1"/>
        <item x="2"/>
        <item x="3"/>
        <item x="4"/>
        <item x="5"/>
        <item x="6"/>
        <item x="7"/>
        <item x="8"/>
        <item t="default"/>
      </items>
    </pivotField>
    <pivotField showAll="0"/>
    <pivotField showAll="0"/>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9"/>
    <field x="8"/>
  </rowFields>
  <rowItems count="16">
    <i>
      <x v="1"/>
    </i>
    <i r="1">
      <x v="1"/>
    </i>
    <i r="1">
      <x v="2"/>
    </i>
    <i r="1">
      <x v="3"/>
    </i>
    <i r="1">
      <x v="4"/>
    </i>
    <i>
      <x v="2"/>
    </i>
    <i r="1">
      <x v="1"/>
    </i>
    <i r="1">
      <x v="2"/>
    </i>
    <i r="1">
      <x v="3"/>
    </i>
    <i r="1">
      <x v="4"/>
    </i>
    <i>
      <x v="3"/>
    </i>
    <i r="1">
      <x v="1"/>
    </i>
    <i r="1">
      <x v="2"/>
    </i>
    <i r="1">
      <x v="3"/>
    </i>
    <i r="1">
      <x v="4"/>
    </i>
    <i t="grand">
      <x/>
    </i>
  </rowItems>
  <colFields count="1">
    <field x="0"/>
  </colFields>
  <colItems count="6">
    <i>
      <x v="1"/>
    </i>
    <i>
      <x/>
    </i>
    <i>
      <x v="3"/>
    </i>
    <i>
      <x v="4"/>
    </i>
    <i>
      <x v="2"/>
    </i>
    <i t="grand">
      <x/>
    </i>
  </colItems>
  <dataFields count="1">
    <dataField name="Sum of Weekly_Sales" fld="3"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6" format="10" series="1">
      <pivotArea type="data" outline="0" fieldPosition="0">
        <references count="2">
          <reference field="4294967294" count="1" selected="0">
            <x v="0"/>
          </reference>
          <reference field="0" count="1" selected="0">
            <x v="1"/>
          </reference>
        </references>
      </pivotArea>
    </chartFormat>
    <chartFormat chart="16" format="11" series="1">
      <pivotArea type="data" outline="0" fieldPosition="0">
        <references count="2">
          <reference field="4294967294" count="1" selected="0">
            <x v="0"/>
          </reference>
          <reference field="0" count="1" selected="0">
            <x v="0"/>
          </reference>
        </references>
      </pivotArea>
    </chartFormat>
    <chartFormat chart="16" format="12" series="1">
      <pivotArea type="data" outline="0" fieldPosition="0">
        <references count="2">
          <reference field="4294967294" count="1" selected="0">
            <x v="0"/>
          </reference>
          <reference field="0" count="1" selected="0">
            <x v="3"/>
          </reference>
        </references>
      </pivotArea>
    </chartFormat>
    <chartFormat chart="16" format="13" series="1">
      <pivotArea type="data" outline="0" fieldPosition="0">
        <references count="2">
          <reference field="4294967294" count="1" selected="0">
            <x v="0"/>
          </reference>
          <reference field="0" count="1" selected="0">
            <x v="4"/>
          </reference>
        </references>
      </pivotArea>
    </chartFormat>
    <chartFormat chart="16" format="1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FAE7DD-6EA9-4D93-8E5C-3F1507FEB3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6" firstHeaderRow="1" firstDataRow="1" firstDataCol="1" rowPageCount="2" colPageCount="1"/>
  <pivotFields count="10">
    <pivotField axis="axisPage" showAll="0">
      <items count="6">
        <item x="0"/>
        <item x="3"/>
        <item x="4"/>
        <item x="1"/>
        <item x="2"/>
        <item t="default"/>
      </items>
    </pivotField>
    <pivotField axis="axisRow"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axis="axisPage" showAll="0">
      <items count="21">
        <item x="7"/>
        <item x="6"/>
        <item x="0"/>
        <item x="4"/>
        <item x="9"/>
        <item x="5"/>
        <item x="17"/>
        <item x="13"/>
        <item x="11"/>
        <item x="10"/>
        <item x="2"/>
        <item x="19"/>
        <item x="16"/>
        <item x="3"/>
        <item x="8"/>
        <item x="12"/>
        <item x="15"/>
        <item x="1"/>
        <item x="18"/>
        <item x="14"/>
        <item t="default"/>
      </items>
    </pivotField>
    <pivotField dataField="1" showAll="0"/>
    <pivotField showAll="0"/>
    <pivotField showAll="0"/>
    <pivotField showAll="0"/>
    <pivotField showAll="0"/>
    <pivotField axis="axisRow" showAll="0" defaultSubtotal="0">
      <items count="6">
        <item sd="0" x="0"/>
        <item x="1"/>
        <item x="2"/>
        <item x="3"/>
        <item x="4"/>
        <item sd="0" x="5"/>
      </items>
    </pivotField>
    <pivotField axis="axisRow" showAll="0" defaultSubtotal="0">
      <items count="5">
        <item sd="0" x="0"/>
        <item x="1"/>
        <item x="2"/>
        <item x="3"/>
        <item sd="0" x="4"/>
      </items>
    </pivotField>
  </pivotFields>
  <rowFields count="3">
    <field x="9"/>
    <field x="8"/>
    <field x="1"/>
  </rowFields>
  <rowItems count="12">
    <i>
      <x v="1"/>
    </i>
    <i r="1">
      <x v="1"/>
    </i>
    <i r="2">
      <x v="1"/>
    </i>
    <i>
      <x v="2"/>
    </i>
    <i r="1">
      <x v="3"/>
    </i>
    <i r="2">
      <x v="84"/>
    </i>
    <i>
      <x v="3"/>
    </i>
    <i r="1">
      <x v="1"/>
    </i>
    <i r="2">
      <x v="101"/>
    </i>
    <i r="1">
      <x v="3"/>
    </i>
    <i r="2">
      <x v="127"/>
    </i>
    <i t="grand">
      <x/>
    </i>
  </rowItems>
  <colItems count="1">
    <i/>
  </colItems>
  <pageFields count="2">
    <pageField fld="2" item="0" hier="-1"/>
    <pageField fld="0" item="0" hier="-1"/>
  </pageFields>
  <dataFields count="1">
    <dataField name="Sum of Weekly_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24574-79C7-4464-969E-0642041465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N54" firstHeaderRow="1" firstDataRow="4" firstDataCol="1"/>
  <pivotFields count="10">
    <pivotField showAll="0"/>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axis="axisRow" showAll="0" sortType="descending">
      <items count="21">
        <item x="7"/>
        <item x="6"/>
        <item x="0"/>
        <item x="4"/>
        <item x="9"/>
        <item x="5"/>
        <item x="17"/>
        <item x="13"/>
        <item x="11"/>
        <item x="10"/>
        <item x="2"/>
        <item x="19"/>
        <item x="16"/>
        <item x="3"/>
        <item x="8"/>
        <item x="12"/>
        <item x="15"/>
        <item x="1"/>
        <item x="18"/>
        <item x="14"/>
        <item t="default"/>
      </items>
      <autoSortScope>
        <pivotArea dataOnly="0" outline="0" fieldPosition="0">
          <references count="3">
            <reference field="4294967294" count="1" selected="0">
              <x v="0"/>
            </reference>
            <reference field="8" count="1" selected="0">
              <x v="1"/>
            </reference>
            <reference field="9" count="1" selected="0">
              <x v="1"/>
            </reference>
          </references>
        </pivotArea>
      </autoSortScope>
    </pivotField>
    <pivotField dataField="1" showAll="0"/>
    <pivotField showAll="0"/>
    <pivotField showAll="0"/>
    <pivotField showAll="0"/>
    <pivotField showAll="0"/>
    <pivotField axis="axisCol" showAll="0" defaultSubtotal="0">
      <items count="6">
        <item sd="0" x="0"/>
        <item sd="0" x="1"/>
        <item sd="0" x="2"/>
        <item sd="0" x="3"/>
        <item sd="0" x="4"/>
        <item sd="0" x="5"/>
      </items>
    </pivotField>
    <pivotField axis="axisCol" showAll="0" defaultSubtotal="0">
      <items count="5">
        <item sd="0" x="0"/>
        <item x="1"/>
        <item x="2"/>
        <item x="3"/>
        <item sd="0" x="4"/>
      </items>
    </pivotField>
  </pivotFields>
  <rowFields count="1">
    <field x="2"/>
  </rowFields>
  <rowItems count="21">
    <i>
      <x v="4"/>
    </i>
    <i>
      <x v="9"/>
    </i>
    <i>
      <x/>
    </i>
    <i>
      <x v="1"/>
    </i>
    <i>
      <x v="3"/>
    </i>
    <i>
      <x v="5"/>
    </i>
    <i>
      <x v="13"/>
    </i>
    <i>
      <x v="8"/>
    </i>
    <i>
      <x v="14"/>
    </i>
    <i>
      <x v="7"/>
    </i>
    <i>
      <x v="15"/>
    </i>
    <i>
      <x v="16"/>
    </i>
    <i>
      <x v="19"/>
    </i>
    <i>
      <x v="12"/>
    </i>
    <i>
      <x v="2"/>
    </i>
    <i>
      <x v="17"/>
    </i>
    <i>
      <x v="10"/>
    </i>
    <i>
      <x v="11"/>
    </i>
    <i>
      <x v="6"/>
    </i>
    <i>
      <x v="18"/>
    </i>
    <i t="grand">
      <x/>
    </i>
  </rowItems>
  <colFields count="3">
    <field x="9"/>
    <field x="8"/>
    <field x="1"/>
  </colFields>
  <colItems count="13">
    <i>
      <x v="1"/>
      <x v="1"/>
    </i>
    <i r="1">
      <x v="2"/>
    </i>
    <i r="1">
      <x v="3"/>
    </i>
    <i r="1">
      <x v="4"/>
    </i>
    <i>
      <x v="2"/>
      <x v="1"/>
    </i>
    <i r="1">
      <x v="2"/>
    </i>
    <i r="1">
      <x v="3"/>
    </i>
    <i r="1">
      <x v="4"/>
    </i>
    <i>
      <x v="3"/>
      <x v="1"/>
    </i>
    <i r="1">
      <x v="2"/>
    </i>
    <i r="1">
      <x v="3"/>
    </i>
    <i r="1">
      <x v="4"/>
    </i>
    <i t="grand">
      <x/>
    </i>
  </colItems>
  <dataFields count="1">
    <dataField name="Sum of Weekly_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7DE9F-FA44-427F-8598-6F9819ABA797}" name="Table1" displayName="Table1" ref="A1:H500" totalsRowShown="0">
  <autoFilter ref="A1:H500" xr:uid="{D127DE9F-FA44-427F-8598-6F9819ABA797}"/>
  <tableColumns count="8">
    <tableColumn id="1" xr3:uid="{D138E641-36BD-4D27-9063-68CC680227E7}" name="Store"/>
    <tableColumn id="2" xr3:uid="{DD2C5090-F364-4C87-B3DA-64AD008DCDB2}" name="Date" dataDxfId="18"/>
    <tableColumn id="3" xr3:uid="{204A5C65-3F0D-4BFD-9EF6-6CDDCF785995}" name="Product"/>
    <tableColumn id="4" xr3:uid="{BBDCFE2D-E640-4DC4-B680-811A6B615121}" name="Weekly_Sales" dataDxfId="17"/>
    <tableColumn id="5" xr3:uid="{2DC8E053-8B8A-415D-BCF6-9BEC0A064A09}" name="inventory level"/>
    <tableColumn id="6" xr3:uid="{2781E8C0-BECC-417E-96E7-8FDE338E8062}" name="Temperature"/>
    <tableColumn id="7" xr3:uid="{D3ADC8DE-0B16-4E07-A3B0-B3E06F519F5E}" name="Past promotion of product in lac"/>
    <tableColumn id="8" xr3:uid="{A3A6D4E8-4EDA-4E10-9787-17830027C80B}" name="demand forecast"/>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B01ED3-25E7-44E3-9BB4-8634B460C9BB}" name="InventoryPlan" displayName="InventoryPlan" ref="A2:H22" totalsRowShown="0" headerRowDxfId="16" dataDxfId="15" tableBorderDxfId="14">
  <autoFilter ref="A2:H22" xr:uid="{37B01ED3-25E7-44E3-9BB4-8634B460C9BB}"/>
  <tableColumns count="8">
    <tableColumn id="1" xr3:uid="{23FD4B67-C8BD-4794-8DF9-EAFD4D6B97F7}" name="Product" dataDxfId="13"/>
    <tableColumn id="2" xr3:uid="{91BFEC52-59EC-4448-8433-9BD78562A82F}" name="EOQ" dataDxfId="12"/>
    <tableColumn id="3" xr3:uid="{97BBA284-0610-4153-AAE5-184C1F1DAAD5}" name="Safety Stock" dataDxfId="11"/>
    <tableColumn id="4" xr3:uid="{043F7B20-77EE-417C-AD57-779CF9CFB094}" name="Reorder Point" dataDxfId="10"/>
    <tableColumn id="5" xr3:uid="{B223431E-D1DA-40C2-80C3-39195244AA9C}" name="Avg Daily Demand" dataDxfId="9"/>
    <tableColumn id="6" xr3:uid="{F99996C8-DC18-487F-9BE5-F3D7110410C3}" name="Std Daily Demand" dataDxfId="8"/>
    <tableColumn id="7" xr3:uid="{552E073C-4EE6-4F26-93DA-319A5C148FB5}" name="Unit Cost (Estimated)" dataDxfId="7"/>
    <tableColumn id="8" xr3:uid="{7E67552D-BF55-4457-86BA-07825FDE72D4}" name="Holding Cost" dataDxfId="6"/>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DE4F91-4D84-4B3C-9760-6ABE1E0A220B}" name="Table3" displayName="Table3" ref="A9:D21" totalsRowShown="0" headerRowDxfId="5" dataDxfId="4">
  <autoFilter ref="A9:D21" xr:uid="{8FDE4F91-4D84-4B3C-9760-6ABE1E0A220B}"/>
  <tableColumns count="4">
    <tableColumn id="1" xr3:uid="{1231C8B4-CC4E-4846-9A1D-265C1CF43FCC}" name="Quarter" dataDxfId="3"/>
    <tableColumn id="2" xr3:uid="{74154536-4AD2-4F76-93CE-30D2F5F5EE86}" name="Rank" dataDxfId="2"/>
    <tableColumn id="3" xr3:uid="{25283A42-6152-4FB3-8CD1-8D498FD597F7}" name="Product" dataDxfId="1"/>
    <tableColumn id="4" xr3:uid="{2C6A7D1F-EB1C-4C1F-B8A2-646249311CB8}" name="Sales Forecast"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C963E-5478-4865-A383-A9F6FAF0AAF1}">
  <dimension ref="A1:H500"/>
  <sheetViews>
    <sheetView workbookViewId="0">
      <selection activeCell="E8" sqref="E8"/>
    </sheetView>
  </sheetViews>
  <sheetFormatPr defaultRowHeight="14.4" x14ac:dyDescent="0.3"/>
  <cols>
    <col min="2" max="2" width="10.33203125" bestFit="1" customWidth="1"/>
    <col min="3" max="3" width="34.33203125" bestFit="1" customWidth="1"/>
    <col min="4" max="4" width="14.33203125" style="5" customWidth="1"/>
    <col min="5" max="5" width="14.88671875" customWidth="1"/>
    <col min="6" max="6" width="13.5546875" customWidth="1"/>
    <col min="7" max="7" width="29.109375" customWidth="1"/>
    <col min="8" max="8" width="20" bestFit="1" customWidth="1"/>
    <col min="9" max="9" width="12" bestFit="1" customWidth="1"/>
  </cols>
  <sheetData>
    <row r="1" spans="1:8" x14ac:dyDescent="0.3">
      <c r="A1" t="s">
        <v>0</v>
      </c>
      <c r="B1" t="s">
        <v>1</v>
      </c>
      <c r="C1" t="s">
        <v>2</v>
      </c>
      <c r="D1" s="5" t="s">
        <v>3</v>
      </c>
      <c r="E1" t="s">
        <v>4</v>
      </c>
      <c r="F1" t="s">
        <v>5</v>
      </c>
      <c r="G1" t="s">
        <v>6</v>
      </c>
      <c r="H1" t="s">
        <v>7</v>
      </c>
    </row>
    <row r="2" spans="1:8" x14ac:dyDescent="0.3">
      <c r="A2">
        <v>1</v>
      </c>
      <c r="B2" s="1">
        <v>40214</v>
      </c>
      <c r="C2" t="s">
        <v>8</v>
      </c>
      <c r="D2" s="5">
        <v>1643690.9</v>
      </c>
      <c r="E2">
        <v>64552</v>
      </c>
      <c r="F2">
        <v>42.31</v>
      </c>
      <c r="G2">
        <v>2572</v>
      </c>
      <c r="H2">
        <v>8106</v>
      </c>
    </row>
    <row r="3" spans="1:8" x14ac:dyDescent="0.3">
      <c r="A3">
        <v>4</v>
      </c>
      <c r="B3" s="1">
        <v>40221</v>
      </c>
      <c r="C3" t="s">
        <v>9</v>
      </c>
      <c r="D3" s="5">
        <v>1641957.44</v>
      </c>
      <c r="E3">
        <v>33106</v>
      </c>
      <c r="F3">
        <v>38.51</v>
      </c>
      <c r="G3">
        <v>2548</v>
      </c>
      <c r="H3">
        <v>8106</v>
      </c>
    </row>
    <row r="4" spans="1:8" x14ac:dyDescent="0.3">
      <c r="A4">
        <v>5</v>
      </c>
      <c r="B4" s="1">
        <v>40228</v>
      </c>
      <c r="C4" t="s">
        <v>10</v>
      </c>
      <c r="D4" s="5">
        <v>1611968.17</v>
      </c>
      <c r="E4">
        <v>102776</v>
      </c>
      <c r="F4">
        <v>39.93</v>
      </c>
      <c r="G4">
        <v>2514</v>
      </c>
      <c r="H4">
        <v>8106</v>
      </c>
    </row>
    <row r="5" spans="1:8" x14ac:dyDescent="0.3">
      <c r="A5">
        <v>2</v>
      </c>
      <c r="B5" s="1">
        <v>40235</v>
      </c>
      <c r="C5" t="s">
        <v>11</v>
      </c>
      <c r="D5" s="5">
        <v>1409727.59</v>
      </c>
      <c r="E5">
        <v>75352</v>
      </c>
      <c r="F5">
        <v>46.63</v>
      </c>
      <c r="G5">
        <v>2561</v>
      </c>
      <c r="H5">
        <v>8106</v>
      </c>
    </row>
    <row r="6" spans="1:8" x14ac:dyDescent="0.3">
      <c r="A6">
        <v>3</v>
      </c>
      <c r="B6" s="1">
        <v>40242</v>
      </c>
      <c r="C6" t="s">
        <v>12</v>
      </c>
      <c r="D6" s="5">
        <v>1554806.68</v>
      </c>
      <c r="E6">
        <v>50703</v>
      </c>
      <c r="F6">
        <v>46.5</v>
      </c>
      <c r="G6">
        <v>2625</v>
      </c>
      <c r="H6">
        <v>8106</v>
      </c>
    </row>
    <row r="7" spans="1:8" x14ac:dyDescent="0.3">
      <c r="A7">
        <v>2</v>
      </c>
      <c r="B7" s="1">
        <v>40249</v>
      </c>
      <c r="C7" t="s">
        <v>13</v>
      </c>
      <c r="D7" s="5">
        <v>1439541.59</v>
      </c>
      <c r="E7">
        <v>68255</v>
      </c>
      <c r="F7">
        <v>57.79</v>
      </c>
      <c r="G7">
        <v>2667</v>
      </c>
      <c r="H7">
        <v>8106</v>
      </c>
    </row>
    <row r="8" spans="1:8" x14ac:dyDescent="0.3">
      <c r="A8">
        <v>1</v>
      </c>
      <c r="B8" s="1">
        <v>40256</v>
      </c>
      <c r="C8" t="s">
        <v>14</v>
      </c>
      <c r="D8" s="5">
        <v>1472515.79</v>
      </c>
      <c r="E8">
        <v>94790</v>
      </c>
      <c r="F8">
        <v>54.58</v>
      </c>
      <c r="G8">
        <v>2720</v>
      </c>
      <c r="H8">
        <v>8106</v>
      </c>
    </row>
    <row r="9" spans="1:8" x14ac:dyDescent="0.3">
      <c r="A9">
        <v>4</v>
      </c>
      <c r="B9" s="1">
        <v>40263</v>
      </c>
      <c r="C9" t="s">
        <v>15</v>
      </c>
      <c r="D9" s="5">
        <v>1404429.92</v>
      </c>
      <c r="E9">
        <v>120506</v>
      </c>
      <c r="F9">
        <v>51.45</v>
      </c>
      <c r="G9">
        <v>2732</v>
      </c>
      <c r="H9">
        <v>8106</v>
      </c>
    </row>
    <row r="10" spans="1:8" x14ac:dyDescent="0.3">
      <c r="A10">
        <v>5</v>
      </c>
      <c r="B10" s="1">
        <v>40270</v>
      </c>
      <c r="C10" t="s">
        <v>16</v>
      </c>
      <c r="D10" s="5">
        <v>1594968.28</v>
      </c>
      <c r="E10">
        <v>65593</v>
      </c>
      <c r="F10">
        <v>62.27</v>
      </c>
      <c r="G10">
        <v>2719</v>
      </c>
      <c r="H10">
        <v>7808</v>
      </c>
    </row>
    <row r="11" spans="1:8" x14ac:dyDescent="0.3">
      <c r="A11">
        <v>2</v>
      </c>
      <c r="B11" s="1">
        <v>40277</v>
      </c>
      <c r="C11" t="s">
        <v>17</v>
      </c>
      <c r="D11" s="5">
        <v>1545418.53</v>
      </c>
      <c r="E11">
        <v>21998</v>
      </c>
      <c r="F11">
        <v>65.86</v>
      </c>
      <c r="G11">
        <v>2770</v>
      </c>
      <c r="H11">
        <v>7808</v>
      </c>
    </row>
    <row r="12" spans="1:8" x14ac:dyDescent="0.3">
      <c r="A12">
        <v>3</v>
      </c>
      <c r="B12" s="1">
        <v>40284</v>
      </c>
      <c r="C12" t="s">
        <v>18</v>
      </c>
      <c r="D12" s="5">
        <v>1466058.28</v>
      </c>
      <c r="E12">
        <v>126668</v>
      </c>
      <c r="F12">
        <v>66.319999999999993</v>
      </c>
      <c r="G12">
        <v>2808</v>
      </c>
      <c r="H12">
        <v>7808</v>
      </c>
    </row>
    <row r="13" spans="1:8" x14ac:dyDescent="0.3">
      <c r="A13">
        <v>1</v>
      </c>
      <c r="B13" s="1">
        <v>40291</v>
      </c>
      <c r="C13" t="s">
        <v>19</v>
      </c>
      <c r="D13" s="5">
        <v>1391256.12</v>
      </c>
      <c r="E13">
        <v>110653</v>
      </c>
      <c r="F13">
        <v>64.84</v>
      </c>
      <c r="G13">
        <v>2795</v>
      </c>
      <c r="H13">
        <v>7808</v>
      </c>
    </row>
    <row r="14" spans="1:8" x14ac:dyDescent="0.3">
      <c r="A14">
        <v>4</v>
      </c>
      <c r="B14" s="1">
        <v>40298</v>
      </c>
      <c r="C14" t="s">
        <v>20</v>
      </c>
      <c r="D14" s="5">
        <v>1425100.71</v>
      </c>
      <c r="E14">
        <v>83805</v>
      </c>
      <c r="F14">
        <v>67.41</v>
      </c>
      <c r="G14">
        <v>2780</v>
      </c>
      <c r="H14">
        <v>7808</v>
      </c>
    </row>
    <row r="15" spans="1:8" x14ac:dyDescent="0.3">
      <c r="A15">
        <v>5</v>
      </c>
      <c r="B15" s="1">
        <v>40305</v>
      </c>
      <c r="C15" t="s">
        <v>21</v>
      </c>
      <c r="D15" s="5">
        <v>1603955.12</v>
      </c>
      <c r="E15">
        <v>78022</v>
      </c>
      <c r="F15">
        <v>72.55</v>
      </c>
      <c r="G15">
        <v>2835</v>
      </c>
      <c r="H15">
        <v>7808</v>
      </c>
    </row>
    <row r="16" spans="1:8" x14ac:dyDescent="0.3">
      <c r="A16">
        <v>2</v>
      </c>
      <c r="B16" s="1">
        <v>40312</v>
      </c>
      <c r="C16" t="s">
        <v>22</v>
      </c>
      <c r="D16" s="5">
        <v>1494251.5</v>
      </c>
      <c r="E16">
        <v>134946</v>
      </c>
      <c r="F16">
        <v>74.78</v>
      </c>
      <c r="G16">
        <v>2854</v>
      </c>
      <c r="H16">
        <v>7808</v>
      </c>
    </row>
    <row r="17" spans="1:8" x14ac:dyDescent="0.3">
      <c r="A17">
        <v>3</v>
      </c>
      <c r="B17" s="1">
        <v>40319</v>
      </c>
      <c r="C17" t="s">
        <v>23</v>
      </c>
      <c r="D17" s="5">
        <v>1399662.07</v>
      </c>
      <c r="E17">
        <v>48203</v>
      </c>
      <c r="F17">
        <v>76.44</v>
      </c>
      <c r="G17">
        <v>2826</v>
      </c>
      <c r="H17">
        <v>7808</v>
      </c>
    </row>
    <row r="18" spans="1:8" x14ac:dyDescent="0.3">
      <c r="A18">
        <v>2</v>
      </c>
      <c r="B18" s="1">
        <v>40326</v>
      </c>
      <c r="C18" t="s">
        <v>24</v>
      </c>
      <c r="D18" s="5">
        <v>1432069.95</v>
      </c>
      <c r="E18">
        <v>38974</v>
      </c>
      <c r="F18">
        <v>80.44</v>
      </c>
      <c r="G18">
        <v>2759</v>
      </c>
      <c r="H18">
        <v>7808</v>
      </c>
    </row>
    <row r="19" spans="1:8" x14ac:dyDescent="0.3">
      <c r="A19">
        <v>1</v>
      </c>
      <c r="B19" s="1">
        <v>40333</v>
      </c>
      <c r="C19" t="s">
        <v>25</v>
      </c>
      <c r="D19" s="5">
        <v>1615524.71</v>
      </c>
      <c r="E19">
        <v>136612</v>
      </c>
      <c r="F19">
        <v>80.69</v>
      </c>
      <c r="G19">
        <v>2705</v>
      </c>
      <c r="H19">
        <v>7808</v>
      </c>
    </row>
    <row r="20" spans="1:8" x14ac:dyDescent="0.3">
      <c r="A20">
        <v>4</v>
      </c>
      <c r="B20" s="1">
        <v>40340</v>
      </c>
      <c r="C20" t="s">
        <v>26</v>
      </c>
      <c r="D20" s="5">
        <v>1542561.09</v>
      </c>
      <c r="E20">
        <v>80147</v>
      </c>
      <c r="F20">
        <v>80.430000000000007</v>
      </c>
      <c r="G20">
        <v>2668</v>
      </c>
      <c r="H20">
        <v>7808</v>
      </c>
    </row>
    <row r="21" spans="1:8" x14ac:dyDescent="0.3">
      <c r="A21">
        <v>5</v>
      </c>
      <c r="B21" s="1">
        <v>40347</v>
      </c>
      <c r="C21" t="s">
        <v>27</v>
      </c>
      <c r="D21" s="5">
        <v>1503284.06</v>
      </c>
      <c r="E21">
        <v>139942</v>
      </c>
      <c r="F21">
        <v>84.11</v>
      </c>
      <c r="G21">
        <v>2637</v>
      </c>
      <c r="H21">
        <v>7808</v>
      </c>
    </row>
    <row r="22" spans="1:8" x14ac:dyDescent="0.3">
      <c r="A22">
        <v>2</v>
      </c>
      <c r="B22" s="1">
        <v>40354</v>
      </c>
      <c r="C22" t="s">
        <v>8</v>
      </c>
      <c r="D22" s="5">
        <v>1422711.6</v>
      </c>
      <c r="E22">
        <v>96402</v>
      </c>
      <c r="F22">
        <v>84.34</v>
      </c>
      <c r="G22">
        <v>2653</v>
      </c>
      <c r="H22">
        <v>7808</v>
      </c>
    </row>
    <row r="23" spans="1:8" x14ac:dyDescent="0.3">
      <c r="A23">
        <v>3</v>
      </c>
      <c r="B23" s="1">
        <v>40361</v>
      </c>
      <c r="C23" t="s">
        <v>9</v>
      </c>
      <c r="D23" s="5">
        <v>1492418.14</v>
      </c>
      <c r="E23">
        <v>42917</v>
      </c>
      <c r="F23">
        <v>80.91</v>
      </c>
      <c r="G23">
        <v>2669</v>
      </c>
      <c r="H23">
        <v>7787</v>
      </c>
    </row>
    <row r="24" spans="1:8" x14ac:dyDescent="0.3">
      <c r="A24">
        <v>1</v>
      </c>
      <c r="B24" s="1">
        <v>40368</v>
      </c>
      <c r="C24" t="s">
        <v>10</v>
      </c>
      <c r="D24" s="5">
        <v>1546074.18</v>
      </c>
      <c r="E24">
        <v>130493</v>
      </c>
      <c r="F24">
        <v>80.48</v>
      </c>
      <c r="G24">
        <v>2642</v>
      </c>
      <c r="H24">
        <v>7787</v>
      </c>
    </row>
    <row r="25" spans="1:8" x14ac:dyDescent="0.3">
      <c r="A25">
        <v>4</v>
      </c>
      <c r="B25" s="1">
        <v>40375</v>
      </c>
      <c r="C25" t="s">
        <v>11</v>
      </c>
      <c r="D25" s="5">
        <v>1448938.92</v>
      </c>
      <c r="E25">
        <v>128638</v>
      </c>
      <c r="F25">
        <v>83.15</v>
      </c>
      <c r="G25">
        <v>2623</v>
      </c>
      <c r="H25">
        <v>7787</v>
      </c>
    </row>
    <row r="26" spans="1:8" x14ac:dyDescent="0.3">
      <c r="A26">
        <v>5</v>
      </c>
      <c r="B26" s="1">
        <v>40382</v>
      </c>
      <c r="C26" t="s">
        <v>12</v>
      </c>
      <c r="D26" s="5">
        <v>1385065.2</v>
      </c>
      <c r="E26">
        <v>133087</v>
      </c>
      <c r="F26">
        <v>83.36</v>
      </c>
      <c r="G26">
        <v>2608</v>
      </c>
      <c r="H26">
        <v>7787</v>
      </c>
    </row>
    <row r="27" spans="1:8" x14ac:dyDescent="0.3">
      <c r="A27">
        <v>2</v>
      </c>
      <c r="B27" s="1">
        <v>40389</v>
      </c>
      <c r="C27" t="s">
        <v>13</v>
      </c>
      <c r="D27" s="5">
        <v>1371986.6</v>
      </c>
      <c r="E27">
        <v>62240</v>
      </c>
      <c r="F27">
        <v>81.84</v>
      </c>
      <c r="G27">
        <v>2640</v>
      </c>
      <c r="H27">
        <v>7787</v>
      </c>
    </row>
    <row r="28" spans="1:8" x14ac:dyDescent="0.3">
      <c r="A28">
        <v>3</v>
      </c>
      <c r="B28" s="1">
        <v>40396</v>
      </c>
      <c r="C28" t="s">
        <v>14</v>
      </c>
      <c r="D28" s="5">
        <v>1605491.78</v>
      </c>
      <c r="E28">
        <v>61327</v>
      </c>
      <c r="F28">
        <v>87.16</v>
      </c>
      <c r="G28">
        <v>2627</v>
      </c>
      <c r="H28">
        <v>7787</v>
      </c>
    </row>
    <row r="29" spans="1:8" x14ac:dyDescent="0.3">
      <c r="A29">
        <v>2</v>
      </c>
      <c r="B29" s="1">
        <v>40403</v>
      </c>
      <c r="C29" t="s">
        <v>15</v>
      </c>
      <c r="D29" s="5">
        <v>1508237.76</v>
      </c>
      <c r="E29">
        <v>47745</v>
      </c>
      <c r="F29">
        <v>87</v>
      </c>
      <c r="G29">
        <v>2692</v>
      </c>
      <c r="H29">
        <v>7787</v>
      </c>
    </row>
    <row r="30" spans="1:8" x14ac:dyDescent="0.3">
      <c r="A30">
        <v>1</v>
      </c>
      <c r="B30" s="1">
        <v>40410</v>
      </c>
      <c r="C30" t="s">
        <v>16</v>
      </c>
      <c r="D30" s="5">
        <v>1513080.49</v>
      </c>
      <c r="E30">
        <v>132064</v>
      </c>
      <c r="F30">
        <v>86.65</v>
      </c>
      <c r="G30">
        <v>2664</v>
      </c>
      <c r="H30">
        <v>7787</v>
      </c>
    </row>
    <row r="31" spans="1:8" x14ac:dyDescent="0.3">
      <c r="A31">
        <v>4</v>
      </c>
      <c r="B31" s="1">
        <v>40417</v>
      </c>
      <c r="C31" t="s">
        <v>17</v>
      </c>
      <c r="D31" s="5">
        <v>1449142.92</v>
      </c>
      <c r="E31">
        <v>35181</v>
      </c>
      <c r="F31">
        <v>85.22</v>
      </c>
      <c r="G31">
        <v>2619</v>
      </c>
      <c r="H31">
        <v>7787</v>
      </c>
    </row>
    <row r="32" spans="1:8" x14ac:dyDescent="0.3">
      <c r="A32">
        <v>5</v>
      </c>
      <c r="B32" s="1">
        <v>40424</v>
      </c>
      <c r="C32" t="s">
        <v>18</v>
      </c>
      <c r="D32" s="5">
        <v>1540163.53</v>
      </c>
      <c r="E32">
        <v>18670</v>
      </c>
      <c r="F32">
        <v>81.209999999999994</v>
      </c>
      <c r="G32">
        <v>2577</v>
      </c>
      <c r="H32">
        <v>7787</v>
      </c>
    </row>
    <row r="33" spans="1:8" x14ac:dyDescent="0.3">
      <c r="A33">
        <v>2</v>
      </c>
      <c r="B33" s="1">
        <v>40431</v>
      </c>
      <c r="C33" t="s">
        <v>19</v>
      </c>
      <c r="D33" s="5">
        <v>1507460.69</v>
      </c>
      <c r="E33">
        <v>62399</v>
      </c>
      <c r="F33">
        <v>78.69</v>
      </c>
      <c r="G33">
        <v>2565</v>
      </c>
      <c r="H33">
        <v>7787</v>
      </c>
    </row>
    <row r="34" spans="1:8" x14ac:dyDescent="0.3">
      <c r="A34">
        <v>3</v>
      </c>
      <c r="B34" s="1">
        <v>40438</v>
      </c>
      <c r="C34" t="s">
        <v>20</v>
      </c>
      <c r="D34" s="5">
        <v>1430378.67</v>
      </c>
      <c r="E34">
        <v>110557</v>
      </c>
      <c r="F34">
        <v>82.11</v>
      </c>
      <c r="G34">
        <v>2582</v>
      </c>
      <c r="H34">
        <v>7787</v>
      </c>
    </row>
    <row r="35" spans="1:8" x14ac:dyDescent="0.3">
      <c r="A35">
        <v>1</v>
      </c>
      <c r="B35" s="1">
        <v>40445</v>
      </c>
      <c r="C35" t="s">
        <v>21</v>
      </c>
      <c r="D35" s="5">
        <v>1351791.03</v>
      </c>
      <c r="E35">
        <v>50023</v>
      </c>
      <c r="F35">
        <v>80.94</v>
      </c>
      <c r="G35">
        <v>2624</v>
      </c>
      <c r="H35">
        <v>7787</v>
      </c>
    </row>
    <row r="36" spans="1:8" x14ac:dyDescent="0.3">
      <c r="A36">
        <v>4</v>
      </c>
      <c r="B36" s="1">
        <v>40452</v>
      </c>
      <c r="C36" t="s">
        <v>22</v>
      </c>
      <c r="D36" s="5">
        <v>1453329.5</v>
      </c>
      <c r="E36">
        <v>53896</v>
      </c>
      <c r="F36">
        <v>71.89</v>
      </c>
      <c r="G36">
        <v>2603</v>
      </c>
      <c r="H36">
        <v>7838</v>
      </c>
    </row>
    <row r="37" spans="1:8" x14ac:dyDescent="0.3">
      <c r="A37">
        <v>5</v>
      </c>
      <c r="B37" s="1">
        <v>40459</v>
      </c>
      <c r="C37" t="s">
        <v>23</v>
      </c>
      <c r="D37" s="5">
        <v>1508239.93</v>
      </c>
      <c r="E37">
        <v>64790</v>
      </c>
      <c r="F37">
        <v>63.93</v>
      </c>
      <c r="G37">
        <v>2633</v>
      </c>
      <c r="H37">
        <v>7838</v>
      </c>
    </row>
    <row r="38" spans="1:8" x14ac:dyDescent="0.3">
      <c r="A38">
        <v>2</v>
      </c>
      <c r="B38" s="1">
        <v>40466</v>
      </c>
      <c r="C38" t="s">
        <v>24</v>
      </c>
      <c r="D38" s="5">
        <v>1459409.1</v>
      </c>
      <c r="E38">
        <v>66956</v>
      </c>
      <c r="F38">
        <v>67.180000000000007</v>
      </c>
      <c r="G38">
        <v>2720</v>
      </c>
      <c r="H38">
        <v>7838</v>
      </c>
    </row>
    <row r="39" spans="1:8" x14ac:dyDescent="0.3">
      <c r="A39">
        <v>3</v>
      </c>
      <c r="B39" s="1">
        <v>40473</v>
      </c>
      <c r="C39" t="s">
        <v>25</v>
      </c>
      <c r="D39" s="5">
        <v>1345454</v>
      </c>
      <c r="E39">
        <v>40819</v>
      </c>
      <c r="F39">
        <v>69.86</v>
      </c>
      <c r="G39">
        <v>2725</v>
      </c>
      <c r="H39">
        <v>7838</v>
      </c>
    </row>
    <row r="40" spans="1:8" x14ac:dyDescent="0.3">
      <c r="A40">
        <v>2</v>
      </c>
      <c r="B40" s="1">
        <v>40480</v>
      </c>
      <c r="C40" t="s">
        <v>26</v>
      </c>
      <c r="D40" s="5">
        <v>1384209.22</v>
      </c>
      <c r="E40">
        <v>121082</v>
      </c>
      <c r="F40">
        <v>69.64</v>
      </c>
      <c r="G40">
        <v>2716</v>
      </c>
      <c r="H40">
        <v>7838</v>
      </c>
    </row>
    <row r="41" spans="1:8" x14ac:dyDescent="0.3">
      <c r="A41">
        <v>1</v>
      </c>
      <c r="B41" s="1">
        <v>40487</v>
      </c>
      <c r="C41" t="s">
        <v>27</v>
      </c>
      <c r="D41" s="5">
        <v>1551659.28</v>
      </c>
      <c r="E41">
        <v>94441</v>
      </c>
      <c r="F41">
        <v>58.74</v>
      </c>
      <c r="G41">
        <v>2689</v>
      </c>
      <c r="H41">
        <v>7838</v>
      </c>
    </row>
    <row r="42" spans="1:8" x14ac:dyDescent="0.3">
      <c r="A42">
        <v>4</v>
      </c>
      <c r="B42" s="1">
        <v>40494</v>
      </c>
      <c r="C42" t="s">
        <v>8</v>
      </c>
      <c r="D42" s="5">
        <v>1494479.49</v>
      </c>
      <c r="E42">
        <v>18489</v>
      </c>
      <c r="F42">
        <v>59.61</v>
      </c>
      <c r="G42">
        <v>2728</v>
      </c>
      <c r="H42">
        <v>7838</v>
      </c>
    </row>
    <row r="43" spans="1:8" x14ac:dyDescent="0.3">
      <c r="A43">
        <v>5</v>
      </c>
      <c r="B43" s="1">
        <v>40501</v>
      </c>
      <c r="C43" t="s">
        <v>9</v>
      </c>
      <c r="D43" s="5">
        <v>1483784.18</v>
      </c>
      <c r="E43">
        <v>101428</v>
      </c>
      <c r="F43">
        <v>51.41</v>
      </c>
      <c r="G43">
        <v>2771</v>
      </c>
      <c r="H43">
        <v>7838</v>
      </c>
    </row>
    <row r="44" spans="1:8" x14ac:dyDescent="0.3">
      <c r="A44">
        <v>2</v>
      </c>
      <c r="B44" s="1">
        <v>40508</v>
      </c>
      <c r="C44" t="s">
        <v>10</v>
      </c>
      <c r="D44" s="5">
        <v>1955624.11</v>
      </c>
      <c r="E44">
        <v>23474</v>
      </c>
      <c r="F44">
        <v>64.52</v>
      </c>
      <c r="G44">
        <v>2735</v>
      </c>
      <c r="H44">
        <v>7838</v>
      </c>
    </row>
    <row r="45" spans="1:8" x14ac:dyDescent="0.3">
      <c r="A45">
        <v>3</v>
      </c>
      <c r="B45" s="1">
        <v>40515</v>
      </c>
      <c r="C45" t="s">
        <v>11</v>
      </c>
      <c r="D45" s="5">
        <v>1548033.78</v>
      </c>
      <c r="E45">
        <v>32705</v>
      </c>
      <c r="F45">
        <v>49.27</v>
      </c>
      <c r="G45">
        <v>2708</v>
      </c>
      <c r="H45">
        <v>7838</v>
      </c>
    </row>
    <row r="46" spans="1:8" x14ac:dyDescent="0.3">
      <c r="A46">
        <v>1</v>
      </c>
      <c r="B46" s="1">
        <v>40522</v>
      </c>
      <c r="C46" t="s">
        <v>12</v>
      </c>
      <c r="D46" s="5">
        <v>1682614.26</v>
      </c>
      <c r="E46">
        <v>27040</v>
      </c>
      <c r="F46">
        <v>46.33</v>
      </c>
      <c r="G46">
        <v>2843</v>
      </c>
      <c r="H46">
        <v>7838</v>
      </c>
    </row>
    <row r="47" spans="1:8" x14ac:dyDescent="0.3">
      <c r="A47">
        <v>4</v>
      </c>
      <c r="B47" s="1">
        <v>40529</v>
      </c>
      <c r="C47" t="s">
        <v>13</v>
      </c>
      <c r="D47" s="5">
        <v>1891034.93</v>
      </c>
      <c r="E47">
        <v>138146</v>
      </c>
      <c r="F47">
        <v>49.84</v>
      </c>
      <c r="G47">
        <v>2869</v>
      </c>
      <c r="H47">
        <v>7838</v>
      </c>
    </row>
    <row r="48" spans="1:8" x14ac:dyDescent="0.3">
      <c r="A48">
        <v>5</v>
      </c>
      <c r="B48" s="1">
        <v>40536</v>
      </c>
      <c r="C48" t="s">
        <v>14</v>
      </c>
      <c r="D48" s="5">
        <v>2387950.2000000002</v>
      </c>
      <c r="E48">
        <v>21511</v>
      </c>
      <c r="F48">
        <v>52.33</v>
      </c>
      <c r="G48">
        <v>2886</v>
      </c>
      <c r="H48">
        <v>7838</v>
      </c>
    </row>
    <row r="49" spans="1:8" x14ac:dyDescent="0.3">
      <c r="A49">
        <v>2</v>
      </c>
      <c r="B49" s="1">
        <v>40543</v>
      </c>
      <c r="C49" t="s">
        <v>15</v>
      </c>
      <c r="D49" s="5">
        <v>1367320.01</v>
      </c>
      <c r="E49">
        <v>55897</v>
      </c>
      <c r="F49">
        <v>48.43</v>
      </c>
      <c r="G49">
        <v>2943</v>
      </c>
      <c r="H49">
        <v>7838</v>
      </c>
    </row>
    <row r="50" spans="1:8" x14ac:dyDescent="0.3">
      <c r="A50">
        <v>3</v>
      </c>
      <c r="B50" s="1">
        <v>40550</v>
      </c>
      <c r="C50" t="s">
        <v>16</v>
      </c>
      <c r="D50" s="5">
        <v>1444732.28</v>
      </c>
      <c r="E50">
        <v>77401</v>
      </c>
      <c r="F50">
        <v>48.27</v>
      </c>
      <c r="G50">
        <v>2976</v>
      </c>
      <c r="H50">
        <v>7742</v>
      </c>
    </row>
    <row r="51" spans="1:8" x14ac:dyDescent="0.3">
      <c r="A51">
        <v>2</v>
      </c>
      <c r="B51" s="1">
        <v>40557</v>
      </c>
      <c r="C51" t="s">
        <v>17</v>
      </c>
      <c r="D51" s="5">
        <v>1391013.96</v>
      </c>
      <c r="E51">
        <v>131709</v>
      </c>
      <c r="F51">
        <v>35.4</v>
      </c>
      <c r="G51">
        <v>2983</v>
      </c>
      <c r="H51">
        <v>7742</v>
      </c>
    </row>
    <row r="52" spans="1:8" x14ac:dyDescent="0.3">
      <c r="A52">
        <v>1</v>
      </c>
      <c r="B52" s="1">
        <v>40564</v>
      </c>
      <c r="C52" t="s">
        <v>18</v>
      </c>
      <c r="D52" s="5">
        <v>1327405.42</v>
      </c>
      <c r="E52">
        <v>26117</v>
      </c>
      <c r="F52">
        <v>44.04</v>
      </c>
      <c r="G52">
        <v>3016</v>
      </c>
      <c r="H52">
        <v>7742</v>
      </c>
    </row>
    <row r="53" spans="1:8" x14ac:dyDescent="0.3">
      <c r="A53">
        <v>4</v>
      </c>
      <c r="B53" s="1">
        <v>40571</v>
      </c>
      <c r="C53" t="s">
        <v>19</v>
      </c>
      <c r="D53" s="5">
        <v>1316899.31</v>
      </c>
      <c r="E53">
        <v>109426</v>
      </c>
      <c r="F53">
        <v>43.83</v>
      </c>
      <c r="G53">
        <v>3010</v>
      </c>
      <c r="H53">
        <v>7742</v>
      </c>
    </row>
    <row r="54" spans="1:8" x14ac:dyDescent="0.3">
      <c r="A54">
        <v>5</v>
      </c>
      <c r="B54" s="1">
        <v>40578</v>
      </c>
      <c r="C54" t="s">
        <v>20</v>
      </c>
      <c r="D54" s="5">
        <v>1606629.58</v>
      </c>
      <c r="E54">
        <v>26947</v>
      </c>
      <c r="F54">
        <v>42.27</v>
      </c>
      <c r="G54">
        <v>2989</v>
      </c>
      <c r="H54">
        <v>7742</v>
      </c>
    </row>
    <row r="55" spans="1:8" x14ac:dyDescent="0.3">
      <c r="A55">
        <v>2</v>
      </c>
      <c r="B55" s="1">
        <v>40585</v>
      </c>
      <c r="C55" t="s">
        <v>21</v>
      </c>
      <c r="D55" s="5">
        <v>1649614.93</v>
      </c>
      <c r="E55">
        <v>61836</v>
      </c>
      <c r="F55">
        <v>36.39</v>
      </c>
      <c r="G55">
        <v>3022</v>
      </c>
      <c r="H55">
        <v>7742</v>
      </c>
    </row>
    <row r="56" spans="1:8" x14ac:dyDescent="0.3">
      <c r="A56">
        <v>3</v>
      </c>
      <c r="B56" s="1">
        <v>40592</v>
      </c>
      <c r="C56" t="s">
        <v>22</v>
      </c>
      <c r="D56" s="5">
        <v>1686842.78</v>
      </c>
      <c r="E56">
        <v>100549</v>
      </c>
      <c r="F56">
        <v>57.36</v>
      </c>
      <c r="G56">
        <v>3045</v>
      </c>
      <c r="H56">
        <v>7742</v>
      </c>
    </row>
    <row r="57" spans="1:8" x14ac:dyDescent="0.3">
      <c r="A57">
        <v>1</v>
      </c>
      <c r="B57" s="1">
        <v>40599</v>
      </c>
      <c r="C57" t="s">
        <v>23</v>
      </c>
      <c r="D57" s="5">
        <v>1456800.28</v>
      </c>
      <c r="E57">
        <v>28097</v>
      </c>
      <c r="F57">
        <v>62.9</v>
      </c>
      <c r="G57">
        <v>3065</v>
      </c>
      <c r="H57">
        <v>7742</v>
      </c>
    </row>
    <row r="58" spans="1:8" x14ac:dyDescent="0.3">
      <c r="A58">
        <v>4</v>
      </c>
      <c r="B58" s="1">
        <v>40606</v>
      </c>
      <c r="C58" t="s">
        <v>24</v>
      </c>
      <c r="D58" s="5">
        <v>1636263.41</v>
      </c>
      <c r="E58">
        <v>22128</v>
      </c>
      <c r="F58">
        <v>59.58</v>
      </c>
      <c r="G58">
        <v>3288</v>
      </c>
      <c r="H58">
        <v>7742</v>
      </c>
    </row>
    <row r="59" spans="1:8" x14ac:dyDescent="0.3">
      <c r="A59">
        <v>5</v>
      </c>
      <c r="B59" s="1">
        <v>40613</v>
      </c>
      <c r="C59" t="s">
        <v>25</v>
      </c>
      <c r="D59" s="5">
        <v>1553191.63</v>
      </c>
      <c r="E59">
        <v>81460</v>
      </c>
      <c r="F59">
        <v>53.56</v>
      </c>
      <c r="G59">
        <v>3459</v>
      </c>
      <c r="H59">
        <v>7742</v>
      </c>
    </row>
    <row r="60" spans="1:8" x14ac:dyDescent="0.3">
      <c r="A60">
        <v>2</v>
      </c>
      <c r="B60" s="1">
        <v>40620</v>
      </c>
      <c r="C60" t="s">
        <v>26</v>
      </c>
      <c r="D60" s="5">
        <v>1576818.06</v>
      </c>
      <c r="E60">
        <v>129400</v>
      </c>
      <c r="F60">
        <v>62.76</v>
      </c>
      <c r="G60">
        <v>3488</v>
      </c>
      <c r="H60">
        <v>7742</v>
      </c>
    </row>
    <row r="61" spans="1:8" x14ac:dyDescent="0.3">
      <c r="A61">
        <v>3</v>
      </c>
      <c r="B61" s="1">
        <v>40627</v>
      </c>
      <c r="C61" t="s">
        <v>27</v>
      </c>
      <c r="D61" s="5">
        <v>1541102.38</v>
      </c>
      <c r="E61">
        <v>48161</v>
      </c>
      <c r="F61">
        <v>69.97</v>
      </c>
      <c r="G61">
        <v>3473</v>
      </c>
      <c r="H61">
        <v>7742</v>
      </c>
    </row>
    <row r="62" spans="1:8" x14ac:dyDescent="0.3">
      <c r="A62">
        <v>2</v>
      </c>
      <c r="B62" s="1">
        <v>40634</v>
      </c>
      <c r="C62" t="s">
        <v>8</v>
      </c>
      <c r="D62" s="5">
        <v>1495064.75</v>
      </c>
      <c r="E62">
        <v>106471</v>
      </c>
      <c r="F62">
        <v>59.17</v>
      </c>
      <c r="G62">
        <v>3524</v>
      </c>
      <c r="H62">
        <v>7682</v>
      </c>
    </row>
    <row r="63" spans="1:8" x14ac:dyDescent="0.3">
      <c r="A63">
        <v>1</v>
      </c>
      <c r="B63" s="1">
        <v>40641</v>
      </c>
      <c r="C63" t="s">
        <v>9</v>
      </c>
      <c r="D63" s="5">
        <v>1614259.35</v>
      </c>
      <c r="E63">
        <v>92371</v>
      </c>
      <c r="F63">
        <v>67.84</v>
      </c>
      <c r="G63">
        <v>3622</v>
      </c>
      <c r="H63">
        <v>7682</v>
      </c>
    </row>
    <row r="64" spans="1:8" x14ac:dyDescent="0.3">
      <c r="A64">
        <v>4</v>
      </c>
      <c r="B64" s="1">
        <v>40648</v>
      </c>
      <c r="C64" t="s">
        <v>10</v>
      </c>
      <c r="D64" s="5">
        <v>1559889</v>
      </c>
      <c r="E64">
        <v>113348</v>
      </c>
      <c r="F64">
        <v>71.27</v>
      </c>
      <c r="G64">
        <v>3743</v>
      </c>
      <c r="H64">
        <v>7682</v>
      </c>
    </row>
    <row r="65" spans="1:8" x14ac:dyDescent="0.3">
      <c r="A65">
        <v>5</v>
      </c>
      <c r="B65" s="1">
        <v>40655</v>
      </c>
      <c r="C65" t="s">
        <v>11</v>
      </c>
      <c r="D65" s="5">
        <v>1564819.81</v>
      </c>
      <c r="E65">
        <v>66377</v>
      </c>
      <c r="F65">
        <v>72.989999999999995</v>
      </c>
      <c r="G65">
        <v>3807</v>
      </c>
      <c r="H65">
        <v>7682</v>
      </c>
    </row>
    <row r="66" spans="1:8" x14ac:dyDescent="0.3">
      <c r="A66">
        <v>2</v>
      </c>
      <c r="B66" s="1">
        <v>40662</v>
      </c>
      <c r="C66" t="s">
        <v>12</v>
      </c>
      <c r="D66" s="5">
        <v>1455090.69</v>
      </c>
      <c r="E66">
        <v>53178</v>
      </c>
      <c r="F66">
        <v>72.03</v>
      </c>
      <c r="G66">
        <v>3810</v>
      </c>
      <c r="H66">
        <v>7682</v>
      </c>
    </row>
    <row r="67" spans="1:8" x14ac:dyDescent="0.3">
      <c r="A67">
        <v>3</v>
      </c>
      <c r="B67" s="1">
        <v>40669</v>
      </c>
      <c r="C67" t="s">
        <v>13</v>
      </c>
      <c r="D67" s="5">
        <v>1629391.28</v>
      </c>
      <c r="E67">
        <v>32317</v>
      </c>
      <c r="F67">
        <v>64.61</v>
      </c>
      <c r="G67">
        <v>3906</v>
      </c>
      <c r="H67">
        <v>7682</v>
      </c>
    </row>
    <row r="68" spans="1:8" x14ac:dyDescent="0.3">
      <c r="A68">
        <v>1</v>
      </c>
      <c r="B68" s="1">
        <v>40676</v>
      </c>
      <c r="C68" t="s">
        <v>14</v>
      </c>
      <c r="D68" s="5">
        <v>1604775.58</v>
      </c>
      <c r="E68">
        <v>119625</v>
      </c>
      <c r="F68">
        <v>75.64</v>
      </c>
      <c r="G68">
        <v>3899</v>
      </c>
      <c r="H68">
        <v>7682</v>
      </c>
    </row>
    <row r="69" spans="1:8" x14ac:dyDescent="0.3">
      <c r="A69">
        <v>4</v>
      </c>
      <c r="B69" s="1">
        <v>40683</v>
      </c>
      <c r="C69" t="s">
        <v>15</v>
      </c>
      <c r="D69" s="5">
        <v>1428218.27</v>
      </c>
      <c r="E69">
        <v>99381</v>
      </c>
      <c r="F69">
        <v>67.63</v>
      </c>
      <c r="G69">
        <v>3907</v>
      </c>
      <c r="H69">
        <v>7682</v>
      </c>
    </row>
    <row r="70" spans="1:8" x14ac:dyDescent="0.3">
      <c r="A70">
        <v>5</v>
      </c>
      <c r="B70" s="1">
        <v>40690</v>
      </c>
      <c r="C70" t="s">
        <v>16</v>
      </c>
      <c r="D70" s="5">
        <v>1466046.67</v>
      </c>
      <c r="E70">
        <v>87205</v>
      </c>
      <c r="F70">
        <v>77.72</v>
      </c>
      <c r="G70">
        <v>3786</v>
      </c>
      <c r="H70">
        <v>7682</v>
      </c>
    </row>
    <row r="71" spans="1:8" x14ac:dyDescent="0.3">
      <c r="A71">
        <v>2</v>
      </c>
      <c r="B71" s="1">
        <v>40697</v>
      </c>
      <c r="C71" t="s">
        <v>17</v>
      </c>
      <c r="D71" s="5">
        <v>1635078.41</v>
      </c>
      <c r="E71">
        <v>70073</v>
      </c>
      <c r="F71">
        <v>83</v>
      </c>
      <c r="G71">
        <v>3699</v>
      </c>
      <c r="H71">
        <v>7682</v>
      </c>
    </row>
    <row r="72" spans="1:8" x14ac:dyDescent="0.3">
      <c r="A72">
        <v>3</v>
      </c>
      <c r="B72" s="1">
        <v>40704</v>
      </c>
      <c r="C72" t="s">
        <v>18</v>
      </c>
      <c r="D72" s="5">
        <v>1588948.32</v>
      </c>
      <c r="E72">
        <v>91528</v>
      </c>
      <c r="F72">
        <v>83.13</v>
      </c>
      <c r="G72">
        <v>3648</v>
      </c>
      <c r="H72">
        <v>7682</v>
      </c>
    </row>
    <row r="73" spans="1:8" x14ac:dyDescent="0.3">
      <c r="A73">
        <v>2</v>
      </c>
      <c r="B73" s="1">
        <v>40711</v>
      </c>
      <c r="C73" t="s">
        <v>19</v>
      </c>
      <c r="D73" s="5">
        <v>1532114.86</v>
      </c>
      <c r="E73">
        <v>86642</v>
      </c>
      <c r="F73">
        <v>86.41</v>
      </c>
      <c r="G73">
        <v>3637</v>
      </c>
      <c r="H73">
        <v>7682</v>
      </c>
    </row>
    <row r="74" spans="1:8" x14ac:dyDescent="0.3">
      <c r="A74">
        <v>1</v>
      </c>
      <c r="B74" s="1">
        <v>40718</v>
      </c>
      <c r="C74" t="s">
        <v>20</v>
      </c>
      <c r="D74" s="5">
        <v>1438830.15</v>
      </c>
      <c r="E74">
        <v>114681</v>
      </c>
      <c r="F74">
        <v>83.58</v>
      </c>
      <c r="G74">
        <v>3594</v>
      </c>
      <c r="H74">
        <v>7682</v>
      </c>
    </row>
    <row r="75" spans="1:8" x14ac:dyDescent="0.3">
      <c r="A75">
        <v>4</v>
      </c>
      <c r="B75" s="1">
        <v>40725</v>
      </c>
      <c r="C75" t="s">
        <v>21</v>
      </c>
      <c r="D75" s="5">
        <v>1488538.09</v>
      </c>
      <c r="E75">
        <v>80588</v>
      </c>
      <c r="F75">
        <v>85.55</v>
      </c>
      <c r="G75">
        <v>3524</v>
      </c>
      <c r="H75">
        <v>7962</v>
      </c>
    </row>
    <row r="76" spans="1:8" x14ac:dyDescent="0.3">
      <c r="A76">
        <v>5</v>
      </c>
      <c r="B76" s="1">
        <v>40732</v>
      </c>
      <c r="C76" t="s">
        <v>22</v>
      </c>
      <c r="D76" s="5">
        <v>1534849.64</v>
      </c>
      <c r="E76">
        <v>127108</v>
      </c>
      <c r="F76">
        <v>85.83</v>
      </c>
      <c r="G76">
        <v>3480</v>
      </c>
      <c r="H76">
        <v>7962</v>
      </c>
    </row>
    <row r="77" spans="1:8" x14ac:dyDescent="0.3">
      <c r="A77">
        <v>2</v>
      </c>
      <c r="B77" s="1">
        <v>40739</v>
      </c>
      <c r="C77" t="s">
        <v>23</v>
      </c>
      <c r="D77" s="5">
        <v>1455119.97</v>
      </c>
      <c r="E77">
        <v>107122</v>
      </c>
      <c r="F77">
        <v>88.54</v>
      </c>
      <c r="G77">
        <v>3575</v>
      </c>
      <c r="H77">
        <v>7962</v>
      </c>
    </row>
    <row r="78" spans="1:8" x14ac:dyDescent="0.3">
      <c r="A78">
        <v>3</v>
      </c>
      <c r="B78" s="1">
        <v>40746</v>
      </c>
      <c r="C78" t="s">
        <v>24</v>
      </c>
      <c r="D78" s="5">
        <v>1396926.82</v>
      </c>
      <c r="E78">
        <v>52188</v>
      </c>
      <c r="F78">
        <v>85.77</v>
      </c>
      <c r="G78">
        <v>3651</v>
      </c>
      <c r="H78">
        <v>7962</v>
      </c>
    </row>
    <row r="79" spans="1:8" x14ac:dyDescent="0.3">
      <c r="A79">
        <v>1</v>
      </c>
      <c r="B79" s="1">
        <v>40753</v>
      </c>
      <c r="C79" t="s">
        <v>25</v>
      </c>
      <c r="D79" s="5">
        <v>1352219.79</v>
      </c>
      <c r="E79">
        <v>34965</v>
      </c>
      <c r="F79">
        <v>86.83</v>
      </c>
      <c r="G79">
        <v>3682</v>
      </c>
      <c r="H79">
        <v>7962</v>
      </c>
    </row>
    <row r="80" spans="1:8" x14ac:dyDescent="0.3">
      <c r="A80">
        <v>4</v>
      </c>
      <c r="B80" s="1">
        <v>40760</v>
      </c>
      <c r="C80" t="s">
        <v>26</v>
      </c>
      <c r="D80" s="5">
        <v>1624383.75</v>
      </c>
      <c r="E80">
        <v>20546</v>
      </c>
      <c r="F80">
        <v>91.65</v>
      </c>
      <c r="G80">
        <v>3684</v>
      </c>
      <c r="H80">
        <v>7962</v>
      </c>
    </row>
    <row r="81" spans="1:8" x14ac:dyDescent="0.3">
      <c r="A81">
        <v>5</v>
      </c>
      <c r="B81" s="1">
        <v>40767</v>
      </c>
      <c r="C81" t="s">
        <v>27</v>
      </c>
      <c r="D81" s="5">
        <v>1525147.09</v>
      </c>
      <c r="E81">
        <v>39917</v>
      </c>
      <c r="F81">
        <v>90.76</v>
      </c>
      <c r="G81">
        <v>3638</v>
      </c>
      <c r="H81">
        <v>7962</v>
      </c>
    </row>
    <row r="82" spans="1:8" x14ac:dyDescent="0.3">
      <c r="A82">
        <v>2</v>
      </c>
      <c r="B82" s="1">
        <v>40774</v>
      </c>
      <c r="C82" t="s">
        <v>8</v>
      </c>
      <c r="D82" s="5">
        <v>1530761.43</v>
      </c>
      <c r="E82">
        <v>69792</v>
      </c>
      <c r="F82">
        <v>89.94</v>
      </c>
      <c r="G82">
        <v>3554</v>
      </c>
      <c r="H82">
        <v>7962</v>
      </c>
    </row>
    <row r="83" spans="1:8" x14ac:dyDescent="0.3">
      <c r="A83">
        <v>3</v>
      </c>
      <c r="B83" s="1">
        <v>40781</v>
      </c>
      <c r="C83" t="s">
        <v>9</v>
      </c>
      <c r="D83" s="5">
        <v>1464693.46</v>
      </c>
      <c r="E83">
        <v>111495</v>
      </c>
      <c r="F83">
        <v>87.96</v>
      </c>
      <c r="G83">
        <v>3523</v>
      </c>
      <c r="H83">
        <v>7962</v>
      </c>
    </row>
    <row r="84" spans="1:8" x14ac:dyDescent="0.3">
      <c r="A84">
        <v>2</v>
      </c>
      <c r="B84" s="1">
        <v>40788</v>
      </c>
      <c r="C84" t="s">
        <v>10</v>
      </c>
      <c r="D84" s="5">
        <v>1550229.22</v>
      </c>
      <c r="E84">
        <v>116964</v>
      </c>
      <c r="F84">
        <v>87.83</v>
      </c>
      <c r="G84">
        <v>3533</v>
      </c>
      <c r="H84">
        <v>7962</v>
      </c>
    </row>
    <row r="85" spans="1:8" x14ac:dyDescent="0.3">
      <c r="A85">
        <v>1</v>
      </c>
      <c r="B85" s="1">
        <v>40795</v>
      </c>
      <c r="C85" t="s">
        <v>11</v>
      </c>
      <c r="D85" s="5">
        <v>1540471.24</v>
      </c>
      <c r="E85">
        <v>31480</v>
      </c>
      <c r="F85">
        <v>76</v>
      </c>
      <c r="G85">
        <v>3546</v>
      </c>
      <c r="H85">
        <v>7962</v>
      </c>
    </row>
    <row r="86" spans="1:8" x14ac:dyDescent="0.3">
      <c r="A86">
        <v>4</v>
      </c>
      <c r="B86" s="1">
        <v>40802</v>
      </c>
      <c r="C86" t="s">
        <v>12</v>
      </c>
      <c r="D86" s="5">
        <v>1514259.78</v>
      </c>
      <c r="E86">
        <v>59716</v>
      </c>
      <c r="F86">
        <v>79.94</v>
      </c>
      <c r="G86">
        <v>3526</v>
      </c>
      <c r="H86">
        <v>7962</v>
      </c>
    </row>
    <row r="87" spans="1:8" x14ac:dyDescent="0.3">
      <c r="A87">
        <v>5</v>
      </c>
      <c r="B87" s="1">
        <v>40809</v>
      </c>
      <c r="C87" t="s">
        <v>13</v>
      </c>
      <c r="D87" s="5">
        <v>1380020.27</v>
      </c>
      <c r="E87">
        <v>22022</v>
      </c>
      <c r="F87">
        <v>75.8</v>
      </c>
      <c r="G87">
        <v>3467</v>
      </c>
      <c r="H87">
        <v>7962</v>
      </c>
    </row>
    <row r="88" spans="1:8" x14ac:dyDescent="0.3">
      <c r="A88">
        <v>2</v>
      </c>
      <c r="B88" s="1">
        <v>40816</v>
      </c>
      <c r="C88" t="s">
        <v>14</v>
      </c>
      <c r="D88" s="5">
        <v>1394561.83</v>
      </c>
      <c r="E88">
        <v>124194</v>
      </c>
      <c r="F88">
        <v>79.69</v>
      </c>
      <c r="G88">
        <v>3355</v>
      </c>
      <c r="H88">
        <v>7962</v>
      </c>
    </row>
    <row r="89" spans="1:8" x14ac:dyDescent="0.3">
      <c r="A89">
        <v>3</v>
      </c>
      <c r="B89" s="1">
        <v>40823</v>
      </c>
      <c r="C89" t="s">
        <v>15</v>
      </c>
      <c r="D89" s="5">
        <v>1630989.95</v>
      </c>
      <c r="E89">
        <v>89451</v>
      </c>
      <c r="F89">
        <v>69.31</v>
      </c>
      <c r="G89">
        <v>3285</v>
      </c>
      <c r="H89">
        <v>7866</v>
      </c>
    </row>
    <row r="90" spans="1:8" x14ac:dyDescent="0.3">
      <c r="A90">
        <v>1</v>
      </c>
      <c r="B90" s="1">
        <v>40830</v>
      </c>
      <c r="C90" t="s">
        <v>16</v>
      </c>
      <c r="D90" s="5">
        <v>1493525.93</v>
      </c>
      <c r="E90">
        <v>64207</v>
      </c>
      <c r="F90">
        <v>71.739999999999995</v>
      </c>
      <c r="G90">
        <v>3274</v>
      </c>
      <c r="H90">
        <v>7866</v>
      </c>
    </row>
    <row r="91" spans="1:8" x14ac:dyDescent="0.3">
      <c r="A91">
        <v>4</v>
      </c>
      <c r="B91" s="1">
        <v>40837</v>
      </c>
      <c r="C91" t="s">
        <v>17</v>
      </c>
      <c r="D91" s="5">
        <v>1502562.78</v>
      </c>
      <c r="E91">
        <v>66221</v>
      </c>
      <c r="F91">
        <v>63.71</v>
      </c>
      <c r="G91">
        <v>3353</v>
      </c>
      <c r="H91">
        <v>7866</v>
      </c>
    </row>
    <row r="92" spans="1:8" x14ac:dyDescent="0.3">
      <c r="A92">
        <v>5</v>
      </c>
      <c r="B92" s="1">
        <v>40844</v>
      </c>
      <c r="C92" t="s">
        <v>18</v>
      </c>
      <c r="D92" s="5">
        <v>1445249.09</v>
      </c>
      <c r="E92">
        <v>77543</v>
      </c>
      <c r="F92">
        <v>66.569999999999993</v>
      </c>
      <c r="G92">
        <v>3372</v>
      </c>
      <c r="H92">
        <v>7866</v>
      </c>
    </row>
    <row r="93" spans="1:8" x14ac:dyDescent="0.3">
      <c r="A93">
        <v>2</v>
      </c>
      <c r="B93" s="1">
        <v>40851</v>
      </c>
      <c r="C93" t="s">
        <v>19</v>
      </c>
      <c r="D93" s="5">
        <v>1697229.58</v>
      </c>
      <c r="E93">
        <v>94855</v>
      </c>
      <c r="F93">
        <v>54.98</v>
      </c>
      <c r="G93">
        <v>3332</v>
      </c>
      <c r="H93">
        <v>7866</v>
      </c>
    </row>
    <row r="94" spans="1:8" x14ac:dyDescent="0.3">
      <c r="A94">
        <v>3</v>
      </c>
      <c r="B94" s="1">
        <v>40858</v>
      </c>
      <c r="C94" t="s">
        <v>20</v>
      </c>
      <c r="D94" s="5">
        <v>1594938.89</v>
      </c>
      <c r="E94">
        <v>71746</v>
      </c>
      <c r="F94">
        <v>59.11</v>
      </c>
      <c r="G94">
        <v>3297</v>
      </c>
      <c r="H94">
        <v>7866</v>
      </c>
    </row>
    <row r="95" spans="1:8" x14ac:dyDescent="0.3">
      <c r="A95">
        <v>2</v>
      </c>
      <c r="B95" s="1">
        <v>40865</v>
      </c>
      <c r="C95" t="s">
        <v>21</v>
      </c>
      <c r="D95" s="5">
        <v>1539483.7</v>
      </c>
      <c r="E95">
        <v>103673</v>
      </c>
      <c r="F95">
        <v>62.25</v>
      </c>
      <c r="G95">
        <v>3308</v>
      </c>
      <c r="H95">
        <v>7866</v>
      </c>
    </row>
    <row r="96" spans="1:8" x14ac:dyDescent="0.3">
      <c r="A96">
        <v>1</v>
      </c>
      <c r="B96" s="1">
        <v>40872</v>
      </c>
      <c r="C96" t="s">
        <v>22</v>
      </c>
      <c r="D96" s="5">
        <v>2033320.66</v>
      </c>
      <c r="E96">
        <v>114031</v>
      </c>
      <c r="F96">
        <v>60.14</v>
      </c>
      <c r="G96">
        <v>3236</v>
      </c>
      <c r="H96">
        <v>7866</v>
      </c>
    </row>
    <row r="97" spans="1:8" x14ac:dyDescent="0.3">
      <c r="A97">
        <v>4</v>
      </c>
      <c r="B97" s="1">
        <v>40879</v>
      </c>
      <c r="C97" t="s">
        <v>23</v>
      </c>
      <c r="D97" s="5">
        <v>1584083.95</v>
      </c>
      <c r="E97">
        <v>139220</v>
      </c>
      <c r="F97">
        <v>48.91</v>
      </c>
      <c r="G97">
        <v>3172</v>
      </c>
      <c r="H97">
        <v>7866</v>
      </c>
    </row>
    <row r="98" spans="1:8" x14ac:dyDescent="0.3">
      <c r="A98">
        <v>5</v>
      </c>
      <c r="B98" s="1">
        <v>40886</v>
      </c>
      <c r="C98" t="s">
        <v>24</v>
      </c>
      <c r="D98" s="5">
        <v>1799682.38</v>
      </c>
      <c r="E98">
        <v>125255</v>
      </c>
      <c r="F98">
        <v>43.93</v>
      </c>
      <c r="G98">
        <v>3158</v>
      </c>
      <c r="H98">
        <v>7866</v>
      </c>
    </row>
    <row r="99" spans="1:8" x14ac:dyDescent="0.3">
      <c r="A99">
        <v>2</v>
      </c>
      <c r="B99" s="1">
        <v>40893</v>
      </c>
      <c r="C99" t="s">
        <v>25</v>
      </c>
      <c r="D99" s="5">
        <v>1881176.67</v>
      </c>
      <c r="E99">
        <v>24693</v>
      </c>
      <c r="F99">
        <v>51.63</v>
      </c>
      <c r="G99">
        <v>3159</v>
      </c>
      <c r="H99">
        <v>7866</v>
      </c>
    </row>
    <row r="100" spans="1:8" x14ac:dyDescent="0.3">
      <c r="A100">
        <v>3</v>
      </c>
      <c r="B100" s="1">
        <v>40900</v>
      </c>
      <c r="C100" t="s">
        <v>26</v>
      </c>
      <c r="D100" s="5">
        <v>2270188.9900000002</v>
      </c>
      <c r="E100">
        <v>76813</v>
      </c>
      <c r="F100">
        <v>47.96</v>
      </c>
      <c r="G100">
        <v>3112</v>
      </c>
      <c r="H100">
        <v>7866</v>
      </c>
    </row>
    <row r="101" spans="1:8" x14ac:dyDescent="0.3">
      <c r="A101">
        <v>1</v>
      </c>
      <c r="B101" s="1">
        <v>40907</v>
      </c>
      <c r="C101" t="s">
        <v>27</v>
      </c>
      <c r="D101" s="5">
        <v>1497462.72</v>
      </c>
      <c r="E101">
        <v>33238</v>
      </c>
      <c r="F101">
        <v>44.55</v>
      </c>
      <c r="G101">
        <v>3129</v>
      </c>
      <c r="H101">
        <v>7866</v>
      </c>
    </row>
    <row r="102" spans="1:8" x14ac:dyDescent="0.3">
      <c r="A102">
        <v>4</v>
      </c>
      <c r="B102" s="1">
        <v>40914</v>
      </c>
      <c r="C102" t="s">
        <v>8</v>
      </c>
      <c r="D102" s="5">
        <v>1550369.92</v>
      </c>
      <c r="E102">
        <v>100441</v>
      </c>
      <c r="F102">
        <v>49.01</v>
      </c>
      <c r="G102">
        <v>3157</v>
      </c>
      <c r="H102">
        <v>7348</v>
      </c>
    </row>
    <row r="103" spans="1:8" x14ac:dyDescent="0.3">
      <c r="A103">
        <v>5</v>
      </c>
      <c r="B103" s="1">
        <v>40921</v>
      </c>
      <c r="C103" t="s">
        <v>9</v>
      </c>
      <c r="D103" s="5">
        <v>1459601.17</v>
      </c>
      <c r="E103">
        <v>92433</v>
      </c>
      <c r="F103">
        <v>48.53</v>
      </c>
      <c r="G103">
        <v>3261</v>
      </c>
      <c r="H103">
        <v>7348</v>
      </c>
    </row>
    <row r="104" spans="1:8" x14ac:dyDescent="0.3">
      <c r="A104">
        <v>2</v>
      </c>
      <c r="B104" s="1">
        <v>40928</v>
      </c>
      <c r="C104" t="s">
        <v>10</v>
      </c>
      <c r="D104" s="5">
        <v>1394393.84</v>
      </c>
      <c r="E104">
        <v>57356</v>
      </c>
      <c r="F104">
        <v>54.11</v>
      </c>
      <c r="G104">
        <v>3268</v>
      </c>
      <c r="H104">
        <v>7348</v>
      </c>
    </row>
    <row r="105" spans="1:8" x14ac:dyDescent="0.3">
      <c r="A105">
        <v>3</v>
      </c>
      <c r="B105" s="1">
        <v>40935</v>
      </c>
      <c r="C105" t="s">
        <v>11</v>
      </c>
      <c r="D105" s="5">
        <v>1319325.5900000001</v>
      </c>
      <c r="E105">
        <v>79680</v>
      </c>
      <c r="F105">
        <v>54.26</v>
      </c>
      <c r="G105">
        <v>3290</v>
      </c>
      <c r="H105">
        <v>7348</v>
      </c>
    </row>
    <row r="106" spans="1:8" x14ac:dyDescent="0.3">
      <c r="A106">
        <v>2</v>
      </c>
      <c r="B106" s="1">
        <v>40942</v>
      </c>
      <c r="C106" t="s">
        <v>12</v>
      </c>
      <c r="D106" s="5">
        <v>1636339.65</v>
      </c>
      <c r="E106">
        <v>119334</v>
      </c>
      <c r="F106">
        <v>56.55</v>
      </c>
      <c r="G106">
        <v>3360</v>
      </c>
      <c r="H106">
        <v>7348</v>
      </c>
    </row>
    <row r="107" spans="1:8" x14ac:dyDescent="0.3">
      <c r="A107">
        <v>1</v>
      </c>
      <c r="B107" s="1">
        <v>40949</v>
      </c>
      <c r="C107" t="s">
        <v>13</v>
      </c>
      <c r="D107" s="5">
        <v>1802477.43</v>
      </c>
      <c r="E107">
        <v>49108</v>
      </c>
      <c r="F107">
        <v>48.02</v>
      </c>
      <c r="G107">
        <v>3409</v>
      </c>
      <c r="H107">
        <v>7348</v>
      </c>
    </row>
    <row r="108" spans="1:8" x14ac:dyDescent="0.3">
      <c r="A108">
        <v>4</v>
      </c>
      <c r="B108" s="1">
        <v>40956</v>
      </c>
      <c r="C108" t="s">
        <v>14</v>
      </c>
      <c r="D108" s="5">
        <v>1819870</v>
      </c>
      <c r="E108">
        <v>36895</v>
      </c>
      <c r="F108">
        <v>45.32</v>
      </c>
      <c r="G108">
        <v>3510</v>
      </c>
      <c r="H108">
        <v>7348</v>
      </c>
    </row>
    <row r="109" spans="1:8" x14ac:dyDescent="0.3">
      <c r="A109">
        <v>5</v>
      </c>
      <c r="B109" s="1">
        <v>40963</v>
      </c>
      <c r="C109" t="s">
        <v>15</v>
      </c>
      <c r="D109" s="5">
        <v>1539387.83</v>
      </c>
      <c r="E109">
        <v>83838</v>
      </c>
      <c r="F109">
        <v>57.25</v>
      </c>
      <c r="G109">
        <v>3555</v>
      </c>
      <c r="H109">
        <v>7348</v>
      </c>
    </row>
    <row r="110" spans="1:8" x14ac:dyDescent="0.3">
      <c r="A110">
        <v>2</v>
      </c>
      <c r="B110" s="1">
        <v>40970</v>
      </c>
      <c r="C110" t="s">
        <v>16</v>
      </c>
      <c r="D110" s="5">
        <v>1688420.76</v>
      </c>
      <c r="E110">
        <v>54287</v>
      </c>
      <c r="F110">
        <v>60.96</v>
      </c>
      <c r="G110">
        <v>3630</v>
      </c>
      <c r="H110">
        <v>7348</v>
      </c>
    </row>
    <row r="111" spans="1:8" x14ac:dyDescent="0.3">
      <c r="A111">
        <v>3</v>
      </c>
      <c r="B111" s="1">
        <v>40977</v>
      </c>
      <c r="C111" t="s">
        <v>17</v>
      </c>
      <c r="D111" s="5">
        <v>1675431.16</v>
      </c>
      <c r="E111">
        <v>94402</v>
      </c>
      <c r="F111">
        <v>58.76</v>
      </c>
      <c r="G111">
        <v>3669</v>
      </c>
      <c r="H111">
        <v>7348</v>
      </c>
    </row>
    <row r="112" spans="1:8" x14ac:dyDescent="0.3">
      <c r="A112">
        <v>2</v>
      </c>
      <c r="B112" s="1">
        <v>40984</v>
      </c>
      <c r="C112" t="s">
        <v>18</v>
      </c>
      <c r="D112" s="5">
        <v>1677472.78</v>
      </c>
      <c r="E112">
        <v>94481</v>
      </c>
      <c r="F112">
        <v>64.739999999999995</v>
      </c>
      <c r="G112">
        <v>3734</v>
      </c>
      <c r="H112">
        <v>7348</v>
      </c>
    </row>
    <row r="113" spans="1:8" x14ac:dyDescent="0.3">
      <c r="A113">
        <v>1</v>
      </c>
      <c r="B113" s="1">
        <v>40991</v>
      </c>
      <c r="C113" t="s">
        <v>19</v>
      </c>
      <c r="D113" s="5">
        <v>1511068.07</v>
      </c>
      <c r="E113">
        <v>137808</v>
      </c>
      <c r="F113">
        <v>65.930000000000007</v>
      </c>
      <c r="G113">
        <v>3787</v>
      </c>
      <c r="H113">
        <v>7348</v>
      </c>
    </row>
    <row r="114" spans="1:8" x14ac:dyDescent="0.3">
      <c r="A114">
        <v>4</v>
      </c>
      <c r="B114" s="1">
        <v>40998</v>
      </c>
      <c r="C114" t="s">
        <v>20</v>
      </c>
      <c r="D114" s="5">
        <v>1649604.63</v>
      </c>
      <c r="E114">
        <v>117927</v>
      </c>
      <c r="F114">
        <v>67.61</v>
      </c>
      <c r="G114">
        <v>3845</v>
      </c>
      <c r="H114">
        <v>7348</v>
      </c>
    </row>
    <row r="115" spans="1:8" x14ac:dyDescent="0.3">
      <c r="A115">
        <v>5</v>
      </c>
      <c r="B115" s="1">
        <v>41005</v>
      </c>
      <c r="C115" t="s">
        <v>21</v>
      </c>
      <c r="D115" s="5">
        <v>1899676.88</v>
      </c>
      <c r="E115">
        <v>48900</v>
      </c>
      <c r="F115">
        <v>70.430000000000007</v>
      </c>
      <c r="G115">
        <v>3891</v>
      </c>
      <c r="H115">
        <v>7143</v>
      </c>
    </row>
    <row r="116" spans="1:8" x14ac:dyDescent="0.3">
      <c r="A116">
        <v>2</v>
      </c>
      <c r="B116" s="1">
        <v>41012</v>
      </c>
      <c r="C116" t="s">
        <v>22</v>
      </c>
      <c r="D116" s="5">
        <v>1621031.7</v>
      </c>
      <c r="E116">
        <v>106659</v>
      </c>
      <c r="F116">
        <v>69.069999999999993</v>
      </c>
      <c r="G116">
        <v>3891</v>
      </c>
      <c r="H116">
        <v>7143</v>
      </c>
    </row>
    <row r="117" spans="1:8" x14ac:dyDescent="0.3">
      <c r="A117">
        <v>3</v>
      </c>
      <c r="B117" s="1">
        <v>41019</v>
      </c>
      <c r="C117" t="s">
        <v>23</v>
      </c>
      <c r="D117" s="5">
        <v>1521577.87</v>
      </c>
      <c r="E117">
        <v>35699</v>
      </c>
      <c r="F117">
        <v>66.760000000000005</v>
      </c>
      <c r="G117">
        <v>3877</v>
      </c>
      <c r="H117">
        <v>7143</v>
      </c>
    </row>
    <row r="118" spans="1:8" x14ac:dyDescent="0.3">
      <c r="A118">
        <v>1</v>
      </c>
      <c r="B118" s="1">
        <v>41026</v>
      </c>
      <c r="C118" t="s">
        <v>24</v>
      </c>
      <c r="D118" s="5">
        <v>1468928.37</v>
      </c>
      <c r="E118">
        <v>124965</v>
      </c>
      <c r="F118">
        <v>67.23</v>
      </c>
      <c r="G118">
        <v>3814</v>
      </c>
      <c r="H118">
        <v>7143</v>
      </c>
    </row>
    <row r="119" spans="1:8" x14ac:dyDescent="0.3">
      <c r="A119">
        <v>4</v>
      </c>
      <c r="B119" s="1">
        <v>41033</v>
      </c>
      <c r="C119" t="s">
        <v>25</v>
      </c>
      <c r="D119" s="5">
        <v>1684519.99</v>
      </c>
      <c r="E119">
        <v>84472</v>
      </c>
      <c r="F119">
        <v>75.55</v>
      </c>
      <c r="G119">
        <v>3749</v>
      </c>
      <c r="H119">
        <v>7143</v>
      </c>
    </row>
    <row r="120" spans="1:8" x14ac:dyDescent="0.3">
      <c r="A120">
        <v>5</v>
      </c>
      <c r="B120" s="1">
        <v>41040</v>
      </c>
      <c r="C120" t="s">
        <v>26</v>
      </c>
      <c r="D120" s="5">
        <v>1611096.05</v>
      </c>
      <c r="E120">
        <v>136050</v>
      </c>
      <c r="F120">
        <v>73.77</v>
      </c>
      <c r="G120">
        <v>3688</v>
      </c>
      <c r="H120">
        <v>7143</v>
      </c>
    </row>
    <row r="121" spans="1:8" x14ac:dyDescent="0.3">
      <c r="A121">
        <v>2</v>
      </c>
      <c r="B121" s="1">
        <v>41047</v>
      </c>
      <c r="C121" t="s">
        <v>27</v>
      </c>
      <c r="D121" s="5">
        <v>1595901.87</v>
      </c>
      <c r="E121">
        <v>17073</v>
      </c>
      <c r="F121">
        <v>70.33</v>
      </c>
      <c r="G121">
        <v>3630</v>
      </c>
      <c r="H121">
        <v>7143</v>
      </c>
    </row>
    <row r="122" spans="1:8" x14ac:dyDescent="0.3">
      <c r="A122">
        <v>3</v>
      </c>
      <c r="B122" s="1">
        <v>41054</v>
      </c>
      <c r="C122" t="s">
        <v>8</v>
      </c>
      <c r="D122" s="5">
        <v>1555444.55</v>
      </c>
      <c r="E122">
        <v>24241</v>
      </c>
      <c r="F122">
        <v>77.22</v>
      </c>
      <c r="G122">
        <v>3561</v>
      </c>
      <c r="H122">
        <v>7143</v>
      </c>
    </row>
    <row r="123" spans="1:8" x14ac:dyDescent="0.3">
      <c r="A123">
        <v>2</v>
      </c>
      <c r="B123" s="1">
        <v>41061</v>
      </c>
      <c r="C123" t="s">
        <v>9</v>
      </c>
      <c r="D123" s="5">
        <v>1624477.58</v>
      </c>
      <c r="E123">
        <v>91695</v>
      </c>
      <c r="F123">
        <v>77.95</v>
      </c>
      <c r="G123">
        <v>3501</v>
      </c>
      <c r="H123">
        <v>7143</v>
      </c>
    </row>
    <row r="124" spans="1:8" x14ac:dyDescent="0.3">
      <c r="A124">
        <v>1</v>
      </c>
      <c r="B124" s="1">
        <v>41068</v>
      </c>
      <c r="C124" t="s">
        <v>10</v>
      </c>
      <c r="D124" s="5">
        <v>1697230.96</v>
      </c>
      <c r="E124">
        <v>96047</v>
      </c>
      <c r="F124">
        <v>78.3</v>
      </c>
      <c r="G124">
        <v>3452</v>
      </c>
      <c r="H124">
        <v>7143</v>
      </c>
    </row>
    <row r="125" spans="1:8" x14ac:dyDescent="0.3">
      <c r="A125">
        <v>4</v>
      </c>
      <c r="B125" s="1">
        <v>41075</v>
      </c>
      <c r="C125" t="s">
        <v>11</v>
      </c>
      <c r="D125" s="5">
        <v>1630607</v>
      </c>
      <c r="E125">
        <v>19595</v>
      </c>
      <c r="F125">
        <v>79.349999999999994</v>
      </c>
      <c r="G125">
        <v>3393</v>
      </c>
      <c r="H125">
        <v>7143</v>
      </c>
    </row>
    <row r="126" spans="1:8" x14ac:dyDescent="0.3">
      <c r="A126">
        <v>5</v>
      </c>
      <c r="B126" s="1">
        <v>41082</v>
      </c>
      <c r="C126" t="s">
        <v>12</v>
      </c>
      <c r="D126" s="5">
        <v>1527845.81</v>
      </c>
      <c r="E126">
        <v>45270</v>
      </c>
      <c r="F126">
        <v>78.39</v>
      </c>
      <c r="G126">
        <v>3346</v>
      </c>
      <c r="H126">
        <v>7143</v>
      </c>
    </row>
    <row r="127" spans="1:8" x14ac:dyDescent="0.3">
      <c r="A127">
        <v>2</v>
      </c>
      <c r="B127" s="1">
        <v>41089</v>
      </c>
      <c r="C127" t="s">
        <v>13</v>
      </c>
      <c r="D127" s="5">
        <v>1540421.49</v>
      </c>
      <c r="E127">
        <v>77172</v>
      </c>
      <c r="F127">
        <v>84.88</v>
      </c>
      <c r="G127">
        <v>3286</v>
      </c>
      <c r="H127">
        <v>7143</v>
      </c>
    </row>
    <row r="128" spans="1:8" x14ac:dyDescent="0.3">
      <c r="A128">
        <v>3</v>
      </c>
      <c r="B128" s="1">
        <v>41096</v>
      </c>
      <c r="C128" t="s">
        <v>14</v>
      </c>
      <c r="D128" s="5">
        <v>1769854.16</v>
      </c>
      <c r="E128">
        <v>19347</v>
      </c>
      <c r="F128">
        <v>81.569999999999993</v>
      </c>
      <c r="G128">
        <v>3227</v>
      </c>
      <c r="H128">
        <v>6908</v>
      </c>
    </row>
    <row r="129" spans="1:8" x14ac:dyDescent="0.3">
      <c r="A129">
        <v>1</v>
      </c>
      <c r="B129" s="1">
        <v>41103</v>
      </c>
      <c r="C129" t="s">
        <v>15</v>
      </c>
      <c r="D129" s="5">
        <v>1527014.04</v>
      </c>
      <c r="E129">
        <v>24280</v>
      </c>
      <c r="F129">
        <v>77.12</v>
      </c>
      <c r="G129">
        <v>3256</v>
      </c>
      <c r="H129">
        <v>6908</v>
      </c>
    </row>
    <row r="130" spans="1:8" x14ac:dyDescent="0.3">
      <c r="A130">
        <v>4</v>
      </c>
      <c r="B130" s="1">
        <v>41110</v>
      </c>
      <c r="C130" t="s">
        <v>16</v>
      </c>
      <c r="D130" s="5">
        <v>1497954.76</v>
      </c>
      <c r="E130">
        <v>73591</v>
      </c>
      <c r="F130">
        <v>80.42</v>
      </c>
      <c r="G130">
        <v>3311</v>
      </c>
      <c r="H130">
        <v>6908</v>
      </c>
    </row>
    <row r="131" spans="1:8" x14ac:dyDescent="0.3">
      <c r="A131">
        <v>5</v>
      </c>
      <c r="B131" s="1">
        <v>41117</v>
      </c>
      <c r="C131" t="s">
        <v>17</v>
      </c>
      <c r="D131" s="5">
        <v>1439123.71</v>
      </c>
      <c r="E131">
        <v>131746</v>
      </c>
      <c r="F131">
        <v>82.66</v>
      </c>
      <c r="G131">
        <v>3407</v>
      </c>
      <c r="H131">
        <v>6908</v>
      </c>
    </row>
    <row r="132" spans="1:8" x14ac:dyDescent="0.3">
      <c r="A132">
        <v>2</v>
      </c>
      <c r="B132" s="1">
        <v>41124</v>
      </c>
      <c r="C132" t="s">
        <v>18</v>
      </c>
      <c r="D132" s="5">
        <v>1631135.79</v>
      </c>
      <c r="E132">
        <v>100482</v>
      </c>
      <c r="F132">
        <v>86.11</v>
      </c>
      <c r="G132">
        <v>3417</v>
      </c>
      <c r="H132">
        <v>6908</v>
      </c>
    </row>
    <row r="133" spans="1:8" x14ac:dyDescent="0.3">
      <c r="A133">
        <v>3</v>
      </c>
      <c r="B133" s="1">
        <v>41131</v>
      </c>
      <c r="C133" t="s">
        <v>19</v>
      </c>
      <c r="D133" s="5">
        <v>1592409.97</v>
      </c>
      <c r="E133">
        <v>115195</v>
      </c>
      <c r="F133">
        <v>85.05</v>
      </c>
      <c r="G133">
        <v>3494</v>
      </c>
      <c r="H133">
        <v>6908</v>
      </c>
    </row>
    <row r="134" spans="1:8" x14ac:dyDescent="0.3">
      <c r="A134">
        <v>2</v>
      </c>
      <c r="B134" s="1">
        <v>41138</v>
      </c>
      <c r="C134" t="s">
        <v>20</v>
      </c>
      <c r="D134" s="5">
        <v>1597868.05</v>
      </c>
      <c r="E134">
        <v>130795</v>
      </c>
      <c r="F134">
        <v>84.85</v>
      </c>
      <c r="G134">
        <v>3571</v>
      </c>
      <c r="H134">
        <v>6908</v>
      </c>
    </row>
    <row r="135" spans="1:8" x14ac:dyDescent="0.3">
      <c r="A135">
        <v>1</v>
      </c>
      <c r="B135" s="1">
        <v>41145</v>
      </c>
      <c r="C135" t="s">
        <v>21</v>
      </c>
      <c r="D135" s="5">
        <v>1494122.38</v>
      </c>
      <c r="E135">
        <v>23601</v>
      </c>
      <c r="F135">
        <v>77.66</v>
      </c>
      <c r="G135">
        <v>3620</v>
      </c>
      <c r="H135">
        <v>6908</v>
      </c>
    </row>
    <row r="136" spans="1:8" x14ac:dyDescent="0.3">
      <c r="A136">
        <v>4</v>
      </c>
      <c r="B136" s="1">
        <v>41152</v>
      </c>
      <c r="C136" t="s">
        <v>22</v>
      </c>
      <c r="D136" s="5">
        <v>1582083.4</v>
      </c>
      <c r="E136">
        <v>108022</v>
      </c>
      <c r="F136">
        <v>80.489999999999995</v>
      </c>
      <c r="G136">
        <v>3638</v>
      </c>
      <c r="H136">
        <v>6908</v>
      </c>
    </row>
    <row r="137" spans="1:8" x14ac:dyDescent="0.3">
      <c r="A137">
        <v>5</v>
      </c>
      <c r="B137" s="1">
        <v>41159</v>
      </c>
      <c r="C137" t="s">
        <v>23</v>
      </c>
      <c r="D137" s="5">
        <v>1661767.33</v>
      </c>
      <c r="E137">
        <v>28175</v>
      </c>
      <c r="F137">
        <v>83.96</v>
      </c>
      <c r="G137">
        <v>3730</v>
      </c>
      <c r="H137">
        <v>6908</v>
      </c>
    </row>
    <row r="138" spans="1:8" x14ac:dyDescent="0.3">
      <c r="A138">
        <v>2</v>
      </c>
      <c r="B138" s="1">
        <v>41166</v>
      </c>
      <c r="C138" t="s">
        <v>24</v>
      </c>
      <c r="D138" s="5">
        <v>1517428.87</v>
      </c>
      <c r="E138">
        <v>55413</v>
      </c>
      <c r="F138">
        <v>74.97</v>
      </c>
      <c r="G138">
        <v>3717</v>
      </c>
      <c r="H138">
        <v>6908</v>
      </c>
    </row>
    <row r="139" spans="1:8" x14ac:dyDescent="0.3">
      <c r="A139">
        <v>3</v>
      </c>
      <c r="B139" s="1">
        <v>41173</v>
      </c>
      <c r="C139" t="s">
        <v>25</v>
      </c>
      <c r="D139" s="5">
        <v>1506126.06</v>
      </c>
      <c r="E139">
        <v>124872</v>
      </c>
      <c r="F139">
        <v>69.87</v>
      </c>
      <c r="G139">
        <v>3721</v>
      </c>
      <c r="H139">
        <v>6908</v>
      </c>
    </row>
    <row r="140" spans="1:8" x14ac:dyDescent="0.3">
      <c r="A140">
        <v>1</v>
      </c>
      <c r="B140" s="1">
        <v>41180</v>
      </c>
      <c r="C140" t="s">
        <v>26</v>
      </c>
      <c r="D140" s="5">
        <v>1437059.26</v>
      </c>
      <c r="E140">
        <v>122690</v>
      </c>
      <c r="F140">
        <v>76.08</v>
      </c>
      <c r="G140">
        <v>3666</v>
      </c>
      <c r="H140">
        <v>6908</v>
      </c>
    </row>
    <row r="141" spans="1:8" x14ac:dyDescent="0.3">
      <c r="A141">
        <v>4</v>
      </c>
      <c r="B141" s="1">
        <v>41187</v>
      </c>
      <c r="C141" t="s">
        <v>27</v>
      </c>
      <c r="D141" s="5">
        <v>1670785.97</v>
      </c>
      <c r="E141">
        <v>68662</v>
      </c>
      <c r="F141">
        <v>68.55</v>
      </c>
      <c r="G141">
        <v>3617</v>
      </c>
      <c r="H141">
        <v>6573</v>
      </c>
    </row>
    <row r="142" spans="1:8" x14ac:dyDescent="0.3">
      <c r="A142">
        <v>5</v>
      </c>
      <c r="B142" s="1">
        <v>41194</v>
      </c>
      <c r="C142" t="s">
        <v>8</v>
      </c>
      <c r="D142" s="5">
        <v>1573072.81</v>
      </c>
      <c r="E142">
        <v>39158</v>
      </c>
      <c r="F142">
        <v>62.99</v>
      </c>
      <c r="G142">
        <v>3601</v>
      </c>
      <c r="H142">
        <v>6573</v>
      </c>
    </row>
    <row r="143" spans="1:8" x14ac:dyDescent="0.3">
      <c r="A143">
        <v>2</v>
      </c>
      <c r="B143" s="1">
        <v>41201</v>
      </c>
      <c r="C143" t="s">
        <v>9</v>
      </c>
      <c r="D143" s="5">
        <v>1508068.77</v>
      </c>
      <c r="E143">
        <v>68253</v>
      </c>
      <c r="F143">
        <v>67.97</v>
      </c>
      <c r="G143">
        <v>3594</v>
      </c>
      <c r="H143">
        <v>6573</v>
      </c>
    </row>
    <row r="144" spans="1:8" x14ac:dyDescent="0.3">
      <c r="A144">
        <v>3</v>
      </c>
      <c r="B144" s="1">
        <v>41208</v>
      </c>
      <c r="C144" t="s">
        <v>10</v>
      </c>
      <c r="D144" s="5">
        <v>1493659.74</v>
      </c>
      <c r="E144">
        <v>125748</v>
      </c>
      <c r="F144">
        <v>69.16</v>
      </c>
      <c r="G144">
        <v>3506</v>
      </c>
      <c r="H144">
        <v>6573</v>
      </c>
    </row>
    <row r="145" spans="1:8" x14ac:dyDescent="0.3">
      <c r="A145">
        <v>2</v>
      </c>
      <c r="B145" s="1">
        <v>40214</v>
      </c>
      <c r="C145" t="s">
        <v>11</v>
      </c>
      <c r="D145" s="5">
        <v>2136989.46</v>
      </c>
      <c r="E145">
        <v>139476</v>
      </c>
      <c r="F145">
        <v>40.19</v>
      </c>
      <c r="G145">
        <v>2572</v>
      </c>
      <c r="H145">
        <v>8324</v>
      </c>
    </row>
    <row r="146" spans="1:8" x14ac:dyDescent="0.3">
      <c r="A146">
        <v>1</v>
      </c>
      <c r="B146" s="1">
        <v>40221</v>
      </c>
      <c r="C146" t="s">
        <v>12</v>
      </c>
      <c r="D146" s="5">
        <v>2137809.5</v>
      </c>
      <c r="E146">
        <v>49059</v>
      </c>
      <c r="F146">
        <v>38.49</v>
      </c>
      <c r="G146">
        <v>2548</v>
      </c>
      <c r="H146">
        <v>8324</v>
      </c>
    </row>
    <row r="147" spans="1:8" x14ac:dyDescent="0.3">
      <c r="A147">
        <v>4</v>
      </c>
      <c r="B147" s="1">
        <v>40228</v>
      </c>
      <c r="C147" t="s">
        <v>13</v>
      </c>
      <c r="D147" s="5">
        <v>2124451.54</v>
      </c>
      <c r="E147">
        <v>36173</v>
      </c>
      <c r="F147">
        <v>39.69</v>
      </c>
      <c r="G147">
        <v>2514</v>
      </c>
      <c r="H147">
        <v>8324</v>
      </c>
    </row>
    <row r="148" spans="1:8" x14ac:dyDescent="0.3">
      <c r="A148">
        <v>5</v>
      </c>
      <c r="B148" s="1">
        <v>40235</v>
      </c>
      <c r="C148" t="s">
        <v>14</v>
      </c>
      <c r="D148" s="5">
        <v>1865097.27</v>
      </c>
      <c r="E148">
        <v>38122</v>
      </c>
      <c r="F148">
        <v>46.1</v>
      </c>
      <c r="G148">
        <v>2561</v>
      </c>
      <c r="H148">
        <v>8324</v>
      </c>
    </row>
    <row r="149" spans="1:8" x14ac:dyDescent="0.3">
      <c r="A149">
        <v>2</v>
      </c>
      <c r="B149" s="1">
        <v>40242</v>
      </c>
      <c r="C149" t="s">
        <v>15</v>
      </c>
      <c r="D149" s="5">
        <v>1991013.13</v>
      </c>
      <c r="E149">
        <v>75472</v>
      </c>
      <c r="F149">
        <v>47.17</v>
      </c>
      <c r="G149">
        <v>2625</v>
      </c>
      <c r="H149">
        <v>8324</v>
      </c>
    </row>
    <row r="150" spans="1:8" x14ac:dyDescent="0.3">
      <c r="A150">
        <v>3</v>
      </c>
      <c r="B150" s="1">
        <v>40249</v>
      </c>
      <c r="C150" t="s">
        <v>16</v>
      </c>
      <c r="D150" s="5">
        <v>1990483.78</v>
      </c>
      <c r="E150">
        <v>128585</v>
      </c>
      <c r="F150">
        <v>57.56</v>
      </c>
      <c r="G150">
        <v>2667</v>
      </c>
      <c r="H150">
        <v>8324</v>
      </c>
    </row>
    <row r="151" spans="1:8" x14ac:dyDescent="0.3">
      <c r="A151">
        <v>1</v>
      </c>
      <c r="B151" s="1">
        <v>40256</v>
      </c>
      <c r="C151" t="s">
        <v>17</v>
      </c>
      <c r="D151" s="5">
        <v>1946070.88</v>
      </c>
      <c r="E151">
        <v>59904</v>
      </c>
      <c r="F151">
        <v>54.52</v>
      </c>
      <c r="G151">
        <v>2720</v>
      </c>
      <c r="H151">
        <v>8324</v>
      </c>
    </row>
    <row r="152" spans="1:8" x14ac:dyDescent="0.3">
      <c r="A152">
        <v>4</v>
      </c>
      <c r="B152" s="1">
        <v>40263</v>
      </c>
      <c r="C152" t="s">
        <v>18</v>
      </c>
      <c r="D152" s="5">
        <v>1750197.81</v>
      </c>
      <c r="E152">
        <v>117271</v>
      </c>
      <c r="F152">
        <v>51.26</v>
      </c>
      <c r="G152">
        <v>2732</v>
      </c>
      <c r="H152">
        <v>8324</v>
      </c>
    </row>
    <row r="153" spans="1:8" x14ac:dyDescent="0.3">
      <c r="A153">
        <v>5</v>
      </c>
      <c r="B153" s="1">
        <v>40270</v>
      </c>
      <c r="C153" t="s">
        <v>19</v>
      </c>
      <c r="D153" s="5">
        <v>2066187.72</v>
      </c>
      <c r="E153">
        <v>18983</v>
      </c>
      <c r="F153">
        <v>63.27</v>
      </c>
      <c r="G153">
        <v>2719</v>
      </c>
      <c r="H153">
        <v>8200</v>
      </c>
    </row>
    <row r="154" spans="1:8" x14ac:dyDescent="0.3">
      <c r="A154">
        <v>2</v>
      </c>
      <c r="B154" s="1">
        <v>40277</v>
      </c>
      <c r="C154" t="s">
        <v>20</v>
      </c>
      <c r="D154" s="5">
        <v>1954689.21</v>
      </c>
      <c r="E154">
        <v>34095</v>
      </c>
      <c r="F154">
        <v>65.41</v>
      </c>
      <c r="G154">
        <v>2770</v>
      </c>
      <c r="H154">
        <v>8200</v>
      </c>
    </row>
    <row r="155" spans="1:8" x14ac:dyDescent="0.3">
      <c r="A155">
        <v>3</v>
      </c>
      <c r="B155" s="1">
        <v>40284</v>
      </c>
      <c r="C155" t="s">
        <v>21</v>
      </c>
      <c r="D155" s="5">
        <v>1874957.94</v>
      </c>
      <c r="E155">
        <v>65817</v>
      </c>
      <c r="F155">
        <v>68.069999999999993</v>
      </c>
      <c r="G155">
        <v>2808</v>
      </c>
      <c r="H155">
        <v>8200</v>
      </c>
    </row>
    <row r="156" spans="1:8" x14ac:dyDescent="0.3">
      <c r="A156">
        <v>2</v>
      </c>
      <c r="B156" s="1">
        <v>40291</v>
      </c>
      <c r="C156" t="s">
        <v>22</v>
      </c>
      <c r="D156" s="5">
        <v>1821990.93</v>
      </c>
      <c r="E156">
        <v>29523</v>
      </c>
      <c r="F156">
        <v>65.11</v>
      </c>
      <c r="G156">
        <v>2795</v>
      </c>
      <c r="H156">
        <v>8200</v>
      </c>
    </row>
    <row r="157" spans="1:8" x14ac:dyDescent="0.3">
      <c r="A157">
        <v>1</v>
      </c>
      <c r="B157" s="1">
        <v>40298</v>
      </c>
      <c r="C157" t="s">
        <v>23</v>
      </c>
      <c r="D157" s="5">
        <v>1802450.29</v>
      </c>
      <c r="E157">
        <v>88391</v>
      </c>
      <c r="F157">
        <v>66.98</v>
      </c>
      <c r="G157">
        <v>2780</v>
      </c>
      <c r="H157">
        <v>8200</v>
      </c>
    </row>
    <row r="158" spans="1:8" x14ac:dyDescent="0.3">
      <c r="A158">
        <v>4</v>
      </c>
      <c r="B158" s="1">
        <v>40305</v>
      </c>
      <c r="C158" t="s">
        <v>24</v>
      </c>
      <c r="D158" s="5">
        <v>2042581.71</v>
      </c>
      <c r="E158">
        <v>85269</v>
      </c>
      <c r="F158">
        <v>71.28</v>
      </c>
      <c r="G158">
        <v>2835</v>
      </c>
      <c r="H158">
        <v>8200</v>
      </c>
    </row>
    <row r="159" spans="1:8" x14ac:dyDescent="0.3">
      <c r="A159">
        <v>5</v>
      </c>
      <c r="B159" s="1">
        <v>40312</v>
      </c>
      <c r="C159" t="s">
        <v>25</v>
      </c>
      <c r="D159" s="5">
        <v>1880752.36</v>
      </c>
      <c r="E159">
        <v>99660</v>
      </c>
      <c r="F159">
        <v>73.31</v>
      </c>
      <c r="G159">
        <v>2854</v>
      </c>
      <c r="H159">
        <v>8200</v>
      </c>
    </row>
    <row r="160" spans="1:8" x14ac:dyDescent="0.3">
      <c r="A160">
        <v>2</v>
      </c>
      <c r="B160" s="1">
        <v>40319</v>
      </c>
      <c r="C160" t="s">
        <v>26</v>
      </c>
      <c r="D160" s="5">
        <v>1896937.1</v>
      </c>
      <c r="E160">
        <v>127883</v>
      </c>
      <c r="F160">
        <v>74.83</v>
      </c>
      <c r="G160">
        <v>2826</v>
      </c>
      <c r="H160">
        <v>8200</v>
      </c>
    </row>
    <row r="161" spans="1:8" x14ac:dyDescent="0.3">
      <c r="A161">
        <v>3</v>
      </c>
      <c r="B161" s="1">
        <v>40326</v>
      </c>
      <c r="C161" t="s">
        <v>27</v>
      </c>
      <c r="D161" s="5">
        <v>1957113.89</v>
      </c>
      <c r="E161">
        <v>36680</v>
      </c>
      <c r="F161">
        <v>81.13</v>
      </c>
      <c r="G161">
        <v>2759</v>
      </c>
      <c r="H161">
        <v>8200</v>
      </c>
    </row>
    <row r="162" spans="1:8" x14ac:dyDescent="0.3">
      <c r="A162">
        <v>1</v>
      </c>
      <c r="B162" s="1">
        <v>40333</v>
      </c>
      <c r="C162" t="s">
        <v>8</v>
      </c>
      <c r="D162" s="5">
        <v>2102539.9300000002</v>
      </c>
      <c r="E162">
        <v>75543</v>
      </c>
      <c r="F162">
        <v>81.81</v>
      </c>
      <c r="G162">
        <v>2705</v>
      </c>
      <c r="H162">
        <v>8200</v>
      </c>
    </row>
    <row r="163" spans="1:8" x14ac:dyDescent="0.3">
      <c r="A163">
        <v>4</v>
      </c>
      <c r="B163" s="1">
        <v>40340</v>
      </c>
      <c r="C163" t="s">
        <v>9</v>
      </c>
      <c r="D163" s="5">
        <v>2025538.76</v>
      </c>
      <c r="E163">
        <v>64782</v>
      </c>
      <c r="F163">
        <v>83.4</v>
      </c>
      <c r="G163">
        <v>2668</v>
      </c>
      <c r="H163">
        <v>8200</v>
      </c>
    </row>
    <row r="164" spans="1:8" x14ac:dyDescent="0.3">
      <c r="A164">
        <v>5</v>
      </c>
      <c r="B164" s="1">
        <v>40347</v>
      </c>
      <c r="C164" t="s">
        <v>10</v>
      </c>
      <c r="D164" s="5">
        <v>2001636.96</v>
      </c>
      <c r="E164">
        <v>108037</v>
      </c>
      <c r="F164">
        <v>85.81</v>
      </c>
      <c r="G164">
        <v>2637</v>
      </c>
      <c r="H164">
        <v>8200</v>
      </c>
    </row>
    <row r="165" spans="1:8" x14ac:dyDescent="0.3">
      <c r="A165">
        <v>2</v>
      </c>
      <c r="B165" s="1">
        <v>40354</v>
      </c>
      <c r="C165" t="s">
        <v>11</v>
      </c>
      <c r="D165" s="5">
        <v>1939927.09</v>
      </c>
      <c r="E165">
        <v>16484</v>
      </c>
      <c r="F165">
        <v>86.26</v>
      </c>
      <c r="G165">
        <v>2653</v>
      </c>
      <c r="H165">
        <v>8200</v>
      </c>
    </row>
    <row r="166" spans="1:8" x14ac:dyDescent="0.3">
      <c r="A166">
        <v>3</v>
      </c>
      <c r="B166" s="1">
        <v>40361</v>
      </c>
      <c r="C166" t="s">
        <v>12</v>
      </c>
      <c r="D166" s="5">
        <v>2003940.64</v>
      </c>
      <c r="E166">
        <v>136790</v>
      </c>
      <c r="F166">
        <v>82.74</v>
      </c>
      <c r="G166">
        <v>2669</v>
      </c>
      <c r="H166">
        <v>8099</v>
      </c>
    </row>
    <row r="167" spans="1:8" x14ac:dyDescent="0.3">
      <c r="A167">
        <v>2</v>
      </c>
      <c r="B167" s="1">
        <v>40368</v>
      </c>
      <c r="C167" t="s">
        <v>13</v>
      </c>
      <c r="D167" s="5">
        <v>1880902.62</v>
      </c>
      <c r="E167">
        <v>84314</v>
      </c>
      <c r="F167">
        <v>82.59</v>
      </c>
      <c r="G167">
        <v>2642</v>
      </c>
      <c r="H167">
        <v>8099</v>
      </c>
    </row>
    <row r="168" spans="1:8" x14ac:dyDescent="0.3">
      <c r="A168">
        <v>1</v>
      </c>
      <c r="B168" s="1">
        <v>40375</v>
      </c>
      <c r="C168" t="s">
        <v>14</v>
      </c>
      <c r="D168" s="5">
        <v>1845879.79</v>
      </c>
      <c r="E168">
        <v>99395</v>
      </c>
      <c r="F168">
        <v>85.32</v>
      </c>
      <c r="G168">
        <v>2623</v>
      </c>
      <c r="H168">
        <v>8099</v>
      </c>
    </row>
    <row r="169" spans="1:8" x14ac:dyDescent="0.3">
      <c r="A169">
        <v>4</v>
      </c>
      <c r="B169" s="1">
        <v>40382</v>
      </c>
      <c r="C169" t="s">
        <v>15</v>
      </c>
      <c r="D169" s="5">
        <v>1781717.71</v>
      </c>
      <c r="E169">
        <v>84069</v>
      </c>
      <c r="F169">
        <v>87.66</v>
      </c>
      <c r="G169">
        <v>2608</v>
      </c>
      <c r="H169">
        <v>8099</v>
      </c>
    </row>
    <row r="170" spans="1:8" x14ac:dyDescent="0.3">
      <c r="A170">
        <v>5</v>
      </c>
      <c r="B170" s="1">
        <v>40389</v>
      </c>
      <c r="C170" t="s">
        <v>16</v>
      </c>
      <c r="D170" s="5">
        <v>1804246.16</v>
      </c>
      <c r="E170">
        <v>89327</v>
      </c>
      <c r="F170">
        <v>83.49</v>
      </c>
      <c r="G170">
        <v>2640</v>
      </c>
      <c r="H170">
        <v>8099</v>
      </c>
    </row>
    <row r="171" spans="1:8" x14ac:dyDescent="0.3">
      <c r="A171">
        <v>2</v>
      </c>
      <c r="B171" s="1">
        <v>40396</v>
      </c>
      <c r="C171" t="s">
        <v>17</v>
      </c>
      <c r="D171" s="5">
        <v>1991909.98</v>
      </c>
      <c r="E171">
        <v>101629</v>
      </c>
      <c r="F171">
        <v>89.53</v>
      </c>
      <c r="G171">
        <v>2627</v>
      </c>
      <c r="H171">
        <v>8099</v>
      </c>
    </row>
    <row r="172" spans="1:8" x14ac:dyDescent="0.3">
      <c r="A172">
        <v>3</v>
      </c>
      <c r="B172" s="1">
        <v>40403</v>
      </c>
      <c r="C172" t="s">
        <v>18</v>
      </c>
      <c r="D172" s="5">
        <v>1895601.05</v>
      </c>
      <c r="E172">
        <v>32210</v>
      </c>
      <c r="F172">
        <v>89.05</v>
      </c>
      <c r="G172">
        <v>2692</v>
      </c>
      <c r="H172">
        <v>8099</v>
      </c>
    </row>
    <row r="173" spans="1:8" x14ac:dyDescent="0.3">
      <c r="A173">
        <v>1</v>
      </c>
      <c r="B173" s="1">
        <v>40410</v>
      </c>
      <c r="C173" t="s">
        <v>19</v>
      </c>
      <c r="D173" s="5">
        <v>1964335.23</v>
      </c>
      <c r="E173">
        <v>83687</v>
      </c>
      <c r="F173">
        <v>88.7</v>
      </c>
      <c r="G173">
        <v>2664</v>
      </c>
      <c r="H173">
        <v>8099</v>
      </c>
    </row>
    <row r="174" spans="1:8" x14ac:dyDescent="0.3">
      <c r="A174">
        <v>4</v>
      </c>
      <c r="B174" s="1">
        <v>40417</v>
      </c>
      <c r="C174" t="s">
        <v>20</v>
      </c>
      <c r="D174" s="5">
        <v>1863840.49</v>
      </c>
      <c r="E174">
        <v>56070</v>
      </c>
      <c r="F174">
        <v>87.12</v>
      </c>
      <c r="G174">
        <v>2619</v>
      </c>
      <c r="H174">
        <v>8099</v>
      </c>
    </row>
    <row r="175" spans="1:8" x14ac:dyDescent="0.3">
      <c r="A175">
        <v>5</v>
      </c>
      <c r="B175" s="1">
        <v>40424</v>
      </c>
      <c r="C175" t="s">
        <v>21</v>
      </c>
      <c r="D175" s="5">
        <v>1904608.09</v>
      </c>
      <c r="E175">
        <v>125473</v>
      </c>
      <c r="F175">
        <v>81.83</v>
      </c>
      <c r="G175">
        <v>2577</v>
      </c>
      <c r="H175">
        <v>8099</v>
      </c>
    </row>
    <row r="176" spans="1:8" x14ac:dyDescent="0.3">
      <c r="A176">
        <v>2</v>
      </c>
      <c r="B176" s="1">
        <v>40431</v>
      </c>
      <c r="C176" t="s">
        <v>22</v>
      </c>
      <c r="D176" s="5">
        <v>1839128.83</v>
      </c>
      <c r="E176">
        <v>28603</v>
      </c>
      <c r="F176">
        <v>79.09</v>
      </c>
      <c r="G176">
        <v>2565</v>
      </c>
      <c r="H176">
        <v>8099</v>
      </c>
    </row>
    <row r="177" spans="1:8" x14ac:dyDescent="0.3">
      <c r="A177">
        <v>3</v>
      </c>
      <c r="B177" s="1">
        <v>40438</v>
      </c>
      <c r="C177" t="s">
        <v>23</v>
      </c>
      <c r="D177" s="5">
        <v>1793903.6</v>
      </c>
      <c r="E177">
        <v>26859</v>
      </c>
      <c r="F177">
        <v>82.05</v>
      </c>
      <c r="G177">
        <v>2582</v>
      </c>
      <c r="H177">
        <v>8099</v>
      </c>
    </row>
    <row r="178" spans="1:8" x14ac:dyDescent="0.3">
      <c r="A178">
        <v>2</v>
      </c>
      <c r="B178" s="1">
        <v>40445</v>
      </c>
      <c r="C178" t="s">
        <v>24</v>
      </c>
      <c r="D178" s="5">
        <v>1724557.22</v>
      </c>
      <c r="E178">
        <v>62552</v>
      </c>
      <c r="F178">
        <v>81.790000000000006</v>
      </c>
      <c r="G178">
        <v>2624</v>
      </c>
      <c r="H178">
        <v>8099</v>
      </c>
    </row>
    <row r="179" spans="1:8" x14ac:dyDescent="0.3">
      <c r="A179">
        <v>1</v>
      </c>
      <c r="B179" s="1">
        <v>40452</v>
      </c>
      <c r="C179" t="s">
        <v>25</v>
      </c>
      <c r="D179" s="5">
        <v>1827440.43</v>
      </c>
      <c r="E179">
        <v>32409</v>
      </c>
      <c r="F179">
        <v>69.239999999999995</v>
      </c>
      <c r="G179">
        <v>2603</v>
      </c>
      <c r="H179">
        <v>8163</v>
      </c>
    </row>
    <row r="180" spans="1:8" x14ac:dyDescent="0.3">
      <c r="A180">
        <v>4</v>
      </c>
      <c r="B180" s="1">
        <v>40459</v>
      </c>
      <c r="C180" t="s">
        <v>26</v>
      </c>
      <c r="D180" s="5">
        <v>1849921.44</v>
      </c>
      <c r="E180">
        <v>20092</v>
      </c>
      <c r="F180">
        <v>63.19</v>
      </c>
      <c r="G180">
        <v>2633</v>
      </c>
      <c r="H180">
        <v>8163</v>
      </c>
    </row>
    <row r="181" spans="1:8" x14ac:dyDescent="0.3">
      <c r="A181">
        <v>5</v>
      </c>
      <c r="B181" s="1">
        <v>40466</v>
      </c>
      <c r="C181" t="s">
        <v>27</v>
      </c>
      <c r="D181" s="5">
        <v>1794355.49</v>
      </c>
      <c r="E181">
        <v>23409</v>
      </c>
      <c r="F181">
        <v>65.8</v>
      </c>
      <c r="G181">
        <v>2720</v>
      </c>
      <c r="H181">
        <v>8163</v>
      </c>
    </row>
    <row r="182" spans="1:8" x14ac:dyDescent="0.3">
      <c r="A182">
        <v>2</v>
      </c>
      <c r="B182" s="1">
        <v>40473</v>
      </c>
      <c r="C182" t="s">
        <v>8</v>
      </c>
      <c r="D182" s="5">
        <v>1737947.64</v>
      </c>
      <c r="E182">
        <v>52870</v>
      </c>
      <c r="F182">
        <v>68.5</v>
      </c>
      <c r="G182">
        <v>2725</v>
      </c>
      <c r="H182">
        <v>8163</v>
      </c>
    </row>
    <row r="183" spans="1:8" x14ac:dyDescent="0.3">
      <c r="A183">
        <v>3</v>
      </c>
      <c r="B183" s="1">
        <v>40480</v>
      </c>
      <c r="C183" t="s">
        <v>9</v>
      </c>
      <c r="D183" s="5">
        <v>1802755.11</v>
      </c>
      <c r="E183">
        <v>51925</v>
      </c>
      <c r="F183">
        <v>66.239999999999995</v>
      </c>
      <c r="G183">
        <v>2716</v>
      </c>
      <c r="H183">
        <v>8163</v>
      </c>
    </row>
    <row r="184" spans="1:8" x14ac:dyDescent="0.3">
      <c r="A184">
        <v>1</v>
      </c>
      <c r="B184" s="1">
        <v>40487</v>
      </c>
      <c r="C184" t="s">
        <v>10</v>
      </c>
      <c r="D184" s="5">
        <v>1939061.41</v>
      </c>
      <c r="E184">
        <v>40158</v>
      </c>
      <c r="F184">
        <v>57.85</v>
      </c>
      <c r="G184">
        <v>2689</v>
      </c>
      <c r="H184">
        <v>8163</v>
      </c>
    </row>
    <row r="185" spans="1:8" x14ac:dyDescent="0.3">
      <c r="A185">
        <v>4</v>
      </c>
      <c r="B185" s="1">
        <v>40494</v>
      </c>
      <c r="C185" t="s">
        <v>11</v>
      </c>
      <c r="D185" s="5">
        <v>1916812.74</v>
      </c>
      <c r="E185">
        <v>130934</v>
      </c>
      <c r="F185">
        <v>59.69</v>
      </c>
      <c r="G185">
        <v>2728</v>
      </c>
      <c r="H185">
        <v>8163</v>
      </c>
    </row>
    <row r="186" spans="1:8" x14ac:dyDescent="0.3">
      <c r="A186">
        <v>5</v>
      </c>
      <c r="B186" s="1">
        <v>40501</v>
      </c>
      <c r="C186" t="s">
        <v>12</v>
      </c>
      <c r="D186" s="5">
        <v>1956739.17</v>
      </c>
      <c r="E186">
        <v>116921</v>
      </c>
      <c r="F186">
        <v>50.81</v>
      </c>
      <c r="G186">
        <v>2771</v>
      </c>
      <c r="H186">
        <v>8163</v>
      </c>
    </row>
    <row r="187" spans="1:8" x14ac:dyDescent="0.3">
      <c r="A187">
        <v>2</v>
      </c>
      <c r="B187" s="1">
        <v>40508</v>
      </c>
      <c r="C187" t="s">
        <v>13</v>
      </c>
      <c r="D187" s="5">
        <v>2658725.29</v>
      </c>
      <c r="E187">
        <v>52233</v>
      </c>
      <c r="F187">
        <v>62.98</v>
      </c>
      <c r="G187">
        <v>2735</v>
      </c>
      <c r="H187">
        <v>8163</v>
      </c>
    </row>
    <row r="188" spans="1:8" x14ac:dyDescent="0.3">
      <c r="A188">
        <v>3</v>
      </c>
      <c r="B188" s="1">
        <v>40515</v>
      </c>
      <c r="C188" t="s">
        <v>14</v>
      </c>
      <c r="D188" s="5">
        <v>2015781.27</v>
      </c>
      <c r="E188">
        <v>94589</v>
      </c>
      <c r="F188">
        <v>49.33</v>
      </c>
      <c r="G188">
        <v>2708</v>
      </c>
      <c r="H188">
        <v>8163</v>
      </c>
    </row>
    <row r="189" spans="1:8" x14ac:dyDescent="0.3">
      <c r="A189">
        <v>2</v>
      </c>
      <c r="B189" s="1">
        <v>40522</v>
      </c>
      <c r="C189" t="s">
        <v>15</v>
      </c>
      <c r="D189" s="5">
        <v>2378726.5499999998</v>
      </c>
      <c r="E189">
        <v>27152</v>
      </c>
      <c r="F189">
        <v>45.5</v>
      </c>
      <c r="G189">
        <v>2843</v>
      </c>
      <c r="H189">
        <v>8163</v>
      </c>
    </row>
    <row r="190" spans="1:8" x14ac:dyDescent="0.3">
      <c r="A190">
        <v>1</v>
      </c>
      <c r="B190" s="1">
        <v>40529</v>
      </c>
      <c r="C190" t="s">
        <v>16</v>
      </c>
      <c r="D190" s="5">
        <v>2609166.75</v>
      </c>
      <c r="E190">
        <v>129353</v>
      </c>
      <c r="F190">
        <v>47.55</v>
      </c>
      <c r="G190">
        <v>2869</v>
      </c>
      <c r="H190">
        <v>8163</v>
      </c>
    </row>
    <row r="191" spans="1:8" x14ac:dyDescent="0.3">
      <c r="A191">
        <v>4</v>
      </c>
      <c r="B191" s="1">
        <v>40536</v>
      </c>
      <c r="C191" t="s">
        <v>17</v>
      </c>
      <c r="D191" s="5">
        <v>3436007.68</v>
      </c>
      <c r="E191">
        <v>105519</v>
      </c>
      <c r="F191">
        <v>49.97</v>
      </c>
      <c r="G191">
        <v>2886</v>
      </c>
      <c r="H191">
        <v>8163</v>
      </c>
    </row>
    <row r="192" spans="1:8" x14ac:dyDescent="0.3">
      <c r="A192">
        <v>5</v>
      </c>
      <c r="B192" s="1">
        <v>40543</v>
      </c>
      <c r="C192" t="s">
        <v>18</v>
      </c>
      <c r="D192" s="5">
        <v>1750434.55</v>
      </c>
      <c r="E192">
        <v>99511</v>
      </c>
      <c r="F192">
        <v>47.3</v>
      </c>
      <c r="G192">
        <v>2943</v>
      </c>
      <c r="H192">
        <v>8163</v>
      </c>
    </row>
    <row r="193" spans="1:8" x14ac:dyDescent="0.3">
      <c r="A193">
        <v>2</v>
      </c>
      <c r="B193" s="1">
        <v>40550</v>
      </c>
      <c r="C193" t="s">
        <v>19</v>
      </c>
      <c r="D193" s="5">
        <v>1758050.79</v>
      </c>
      <c r="E193">
        <v>61205</v>
      </c>
      <c r="F193">
        <v>44.69</v>
      </c>
      <c r="G193">
        <v>2976</v>
      </c>
      <c r="H193" s="2">
        <v>8028</v>
      </c>
    </row>
    <row r="194" spans="1:8" x14ac:dyDescent="0.3">
      <c r="A194">
        <v>3</v>
      </c>
      <c r="B194" s="1">
        <v>40557</v>
      </c>
      <c r="C194" t="s">
        <v>20</v>
      </c>
      <c r="D194" s="5">
        <v>1744193.58</v>
      </c>
      <c r="E194">
        <v>121417</v>
      </c>
      <c r="F194">
        <v>33.020000000000003</v>
      </c>
      <c r="G194">
        <v>2983</v>
      </c>
      <c r="H194" s="2">
        <v>8028</v>
      </c>
    </row>
    <row r="195" spans="1:8" x14ac:dyDescent="0.3">
      <c r="A195">
        <v>1</v>
      </c>
      <c r="B195" s="1">
        <v>40564</v>
      </c>
      <c r="C195" t="s">
        <v>21</v>
      </c>
      <c r="D195" s="5">
        <v>1751384.9</v>
      </c>
      <c r="E195">
        <v>113971</v>
      </c>
      <c r="F195">
        <v>41.4</v>
      </c>
      <c r="G195">
        <v>3016</v>
      </c>
      <c r="H195" s="2">
        <v>8028</v>
      </c>
    </row>
    <row r="196" spans="1:8" x14ac:dyDescent="0.3">
      <c r="A196">
        <v>4</v>
      </c>
      <c r="B196" s="1">
        <v>40571</v>
      </c>
      <c r="C196" t="s">
        <v>22</v>
      </c>
      <c r="D196" s="5">
        <v>1695371.68</v>
      </c>
      <c r="E196">
        <v>76994</v>
      </c>
      <c r="F196">
        <v>42.83</v>
      </c>
      <c r="G196">
        <v>3010</v>
      </c>
      <c r="H196" s="2">
        <v>8028</v>
      </c>
    </row>
    <row r="197" spans="1:8" x14ac:dyDescent="0.3">
      <c r="A197">
        <v>5</v>
      </c>
      <c r="B197" s="1">
        <v>40578</v>
      </c>
      <c r="C197" t="s">
        <v>23</v>
      </c>
      <c r="D197" s="5">
        <v>1929346.23</v>
      </c>
      <c r="E197">
        <v>70441</v>
      </c>
      <c r="F197">
        <v>38.25</v>
      </c>
      <c r="G197">
        <v>2989</v>
      </c>
      <c r="H197" s="2">
        <v>8028</v>
      </c>
    </row>
    <row r="198" spans="1:8" x14ac:dyDescent="0.3">
      <c r="A198">
        <v>2</v>
      </c>
      <c r="B198" s="1">
        <v>40585</v>
      </c>
      <c r="C198" t="s">
        <v>24</v>
      </c>
      <c r="D198" s="5">
        <v>2168041.61</v>
      </c>
      <c r="E198">
        <v>78074</v>
      </c>
      <c r="F198">
        <v>33.19</v>
      </c>
      <c r="G198">
        <v>3022</v>
      </c>
      <c r="H198" s="2">
        <v>8028</v>
      </c>
    </row>
    <row r="199" spans="1:8" x14ac:dyDescent="0.3">
      <c r="A199">
        <v>3</v>
      </c>
      <c r="B199" s="1">
        <v>40592</v>
      </c>
      <c r="C199" t="s">
        <v>25</v>
      </c>
      <c r="D199" s="5">
        <v>2080884.82</v>
      </c>
      <c r="E199">
        <v>78137</v>
      </c>
      <c r="F199">
        <v>57.83</v>
      </c>
      <c r="G199">
        <v>3045</v>
      </c>
      <c r="H199" s="2">
        <v>8028</v>
      </c>
    </row>
    <row r="200" spans="1:8" x14ac:dyDescent="0.3">
      <c r="A200">
        <v>2</v>
      </c>
      <c r="B200" s="1">
        <v>40599</v>
      </c>
      <c r="C200" t="s">
        <v>26</v>
      </c>
      <c r="D200" s="5">
        <v>1833511.08</v>
      </c>
      <c r="E200">
        <v>118207</v>
      </c>
      <c r="F200">
        <v>60.8</v>
      </c>
      <c r="G200">
        <v>3065</v>
      </c>
      <c r="H200" s="2">
        <v>8028</v>
      </c>
    </row>
    <row r="201" spans="1:8" x14ac:dyDescent="0.3">
      <c r="A201">
        <v>1</v>
      </c>
      <c r="B201" s="1">
        <v>40606</v>
      </c>
      <c r="C201" t="s">
        <v>27</v>
      </c>
      <c r="D201" s="5">
        <v>1981607.78</v>
      </c>
      <c r="E201">
        <v>76375</v>
      </c>
      <c r="F201">
        <v>57.77</v>
      </c>
      <c r="G201">
        <v>3288</v>
      </c>
      <c r="H201" s="2">
        <v>8028</v>
      </c>
    </row>
    <row r="202" spans="1:8" x14ac:dyDescent="0.3">
      <c r="A202">
        <v>4</v>
      </c>
      <c r="B202" s="1">
        <v>40613</v>
      </c>
      <c r="C202" t="s">
        <v>8</v>
      </c>
      <c r="D202" s="5">
        <v>1879107.31</v>
      </c>
      <c r="E202">
        <v>58808</v>
      </c>
      <c r="F202">
        <v>52.7</v>
      </c>
      <c r="G202">
        <v>3459</v>
      </c>
      <c r="H202" s="2">
        <v>8028</v>
      </c>
    </row>
    <row r="203" spans="1:8" x14ac:dyDescent="0.3">
      <c r="A203">
        <v>5</v>
      </c>
      <c r="B203" s="1">
        <v>40620</v>
      </c>
      <c r="C203" t="s">
        <v>9</v>
      </c>
      <c r="D203" s="5">
        <v>1902557.66</v>
      </c>
      <c r="E203">
        <v>66150</v>
      </c>
      <c r="F203">
        <v>62.32</v>
      </c>
      <c r="G203">
        <v>3488</v>
      </c>
      <c r="H203" s="2">
        <v>8028</v>
      </c>
    </row>
    <row r="204" spans="1:8" x14ac:dyDescent="0.3">
      <c r="A204">
        <v>2</v>
      </c>
      <c r="B204" s="1">
        <v>40627</v>
      </c>
      <c r="C204" t="s">
        <v>10</v>
      </c>
      <c r="D204" s="5">
        <v>1766162.05</v>
      </c>
      <c r="E204">
        <v>88267</v>
      </c>
      <c r="F204">
        <v>69.42</v>
      </c>
      <c r="G204">
        <v>3473</v>
      </c>
      <c r="H204" s="2">
        <v>8028</v>
      </c>
    </row>
    <row r="205" spans="1:8" x14ac:dyDescent="0.3">
      <c r="A205">
        <v>3</v>
      </c>
      <c r="B205" s="1">
        <v>40634</v>
      </c>
      <c r="C205" t="s">
        <v>11</v>
      </c>
      <c r="D205" s="5">
        <v>1800171.36</v>
      </c>
      <c r="E205">
        <v>63983</v>
      </c>
      <c r="F205">
        <v>55.43</v>
      </c>
      <c r="G205">
        <v>3524</v>
      </c>
      <c r="H205">
        <v>7931</v>
      </c>
    </row>
    <row r="206" spans="1:8" x14ac:dyDescent="0.3">
      <c r="A206">
        <v>1</v>
      </c>
      <c r="B206" s="1">
        <v>40641</v>
      </c>
      <c r="C206" t="s">
        <v>12</v>
      </c>
      <c r="D206" s="5">
        <v>1847552.61</v>
      </c>
      <c r="E206">
        <v>36962</v>
      </c>
      <c r="F206">
        <v>67</v>
      </c>
      <c r="G206">
        <v>3622</v>
      </c>
      <c r="H206">
        <v>7931</v>
      </c>
    </row>
    <row r="207" spans="1:8" x14ac:dyDescent="0.3">
      <c r="A207">
        <v>4</v>
      </c>
      <c r="B207" s="1">
        <v>40648</v>
      </c>
      <c r="C207" t="s">
        <v>13</v>
      </c>
      <c r="D207" s="5">
        <v>1856467.84</v>
      </c>
      <c r="E207">
        <v>44698</v>
      </c>
      <c r="F207">
        <v>69.48</v>
      </c>
      <c r="G207">
        <v>3743</v>
      </c>
      <c r="H207">
        <v>7931</v>
      </c>
    </row>
    <row r="208" spans="1:8" x14ac:dyDescent="0.3">
      <c r="A208">
        <v>5</v>
      </c>
      <c r="B208" s="1">
        <v>40655</v>
      </c>
      <c r="C208" t="s">
        <v>14</v>
      </c>
      <c r="D208" s="5">
        <v>1886339.6</v>
      </c>
      <c r="E208">
        <v>97141</v>
      </c>
      <c r="F208">
        <v>69.39</v>
      </c>
      <c r="G208">
        <v>3807</v>
      </c>
      <c r="H208">
        <v>7931</v>
      </c>
    </row>
    <row r="209" spans="1:8" x14ac:dyDescent="0.3">
      <c r="A209">
        <v>2</v>
      </c>
      <c r="B209" s="1">
        <v>40662</v>
      </c>
      <c r="C209" t="s">
        <v>15</v>
      </c>
      <c r="D209" s="5">
        <v>1745545.28</v>
      </c>
      <c r="E209">
        <v>53550</v>
      </c>
      <c r="F209">
        <v>69.209999999999994</v>
      </c>
      <c r="G209">
        <v>3810</v>
      </c>
      <c r="H209">
        <v>7931</v>
      </c>
    </row>
    <row r="210" spans="1:8" x14ac:dyDescent="0.3">
      <c r="A210">
        <v>3</v>
      </c>
      <c r="B210" s="1">
        <v>40669</v>
      </c>
      <c r="C210" t="s">
        <v>16</v>
      </c>
      <c r="D210" s="5">
        <v>1837743.6</v>
      </c>
      <c r="E210">
        <v>31436</v>
      </c>
      <c r="F210">
        <v>61.48</v>
      </c>
      <c r="G210">
        <v>3906</v>
      </c>
      <c r="H210">
        <v>7931</v>
      </c>
    </row>
    <row r="211" spans="1:8" x14ac:dyDescent="0.3">
      <c r="A211">
        <v>2</v>
      </c>
      <c r="B211" s="1">
        <v>40676</v>
      </c>
      <c r="C211" t="s">
        <v>17</v>
      </c>
      <c r="D211" s="5">
        <v>1838513.07</v>
      </c>
      <c r="E211">
        <v>19456</v>
      </c>
      <c r="F211">
        <v>74.61</v>
      </c>
      <c r="G211">
        <v>3899</v>
      </c>
      <c r="H211">
        <v>7931</v>
      </c>
    </row>
    <row r="212" spans="1:8" x14ac:dyDescent="0.3">
      <c r="A212">
        <v>1</v>
      </c>
      <c r="B212" s="1">
        <v>40683</v>
      </c>
      <c r="C212" t="s">
        <v>18</v>
      </c>
      <c r="D212" s="5">
        <v>1688281.86</v>
      </c>
      <c r="E212">
        <v>119776</v>
      </c>
      <c r="F212">
        <v>67.14</v>
      </c>
      <c r="G212">
        <v>3907</v>
      </c>
      <c r="H212">
        <v>7931</v>
      </c>
    </row>
    <row r="213" spans="1:8" x14ac:dyDescent="0.3">
      <c r="A213">
        <v>4</v>
      </c>
      <c r="B213" s="1">
        <v>40690</v>
      </c>
      <c r="C213" t="s">
        <v>19</v>
      </c>
      <c r="D213" s="5">
        <v>1797732.56</v>
      </c>
      <c r="E213">
        <v>21987</v>
      </c>
      <c r="F213">
        <v>76.42</v>
      </c>
      <c r="G213">
        <v>3786</v>
      </c>
      <c r="H213">
        <v>7931</v>
      </c>
    </row>
    <row r="214" spans="1:8" x14ac:dyDescent="0.3">
      <c r="A214">
        <v>5</v>
      </c>
      <c r="B214" s="1">
        <v>40697</v>
      </c>
      <c r="C214" t="s">
        <v>20</v>
      </c>
      <c r="D214" s="5">
        <v>1933756.21</v>
      </c>
      <c r="E214">
        <v>71626</v>
      </c>
      <c r="F214">
        <v>83.07</v>
      </c>
      <c r="G214">
        <v>3699</v>
      </c>
      <c r="H214">
        <v>7931</v>
      </c>
    </row>
    <row r="215" spans="1:8" x14ac:dyDescent="0.3">
      <c r="A215">
        <v>2</v>
      </c>
      <c r="B215" s="1">
        <v>40704</v>
      </c>
      <c r="C215" t="s">
        <v>21</v>
      </c>
      <c r="D215" s="5">
        <v>1929153.16</v>
      </c>
      <c r="E215">
        <v>92048</v>
      </c>
      <c r="F215">
        <v>83.4</v>
      </c>
      <c r="G215">
        <v>3648</v>
      </c>
      <c r="H215">
        <v>7931</v>
      </c>
    </row>
    <row r="216" spans="1:8" x14ac:dyDescent="0.3">
      <c r="A216">
        <v>3</v>
      </c>
      <c r="B216" s="1">
        <v>40711</v>
      </c>
      <c r="C216" t="s">
        <v>22</v>
      </c>
      <c r="D216" s="5">
        <v>1953771.99</v>
      </c>
      <c r="E216">
        <v>88913</v>
      </c>
      <c r="F216">
        <v>86.53</v>
      </c>
      <c r="G216">
        <v>3637</v>
      </c>
      <c r="H216">
        <v>7931</v>
      </c>
    </row>
    <row r="217" spans="1:8" x14ac:dyDescent="0.3">
      <c r="A217">
        <v>2</v>
      </c>
      <c r="B217" s="1">
        <v>40718</v>
      </c>
      <c r="C217" t="s">
        <v>23</v>
      </c>
      <c r="D217" s="5">
        <v>1790925.8</v>
      </c>
      <c r="E217">
        <v>92788</v>
      </c>
      <c r="F217">
        <v>85.17</v>
      </c>
      <c r="G217">
        <v>3594</v>
      </c>
      <c r="H217">
        <v>7931</v>
      </c>
    </row>
    <row r="218" spans="1:8" x14ac:dyDescent="0.3">
      <c r="A218">
        <v>1</v>
      </c>
      <c r="B218" s="1">
        <v>40725</v>
      </c>
      <c r="C218" t="s">
        <v>24</v>
      </c>
      <c r="D218" s="5">
        <v>1866243</v>
      </c>
      <c r="E218">
        <v>17008</v>
      </c>
      <c r="F218">
        <v>85.69</v>
      </c>
      <c r="G218">
        <v>3524</v>
      </c>
      <c r="H218">
        <v>7852</v>
      </c>
    </row>
    <row r="219" spans="1:8" x14ac:dyDescent="0.3">
      <c r="A219">
        <v>4</v>
      </c>
      <c r="B219" s="1">
        <v>40732</v>
      </c>
      <c r="C219" t="s">
        <v>25</v>
      </c>
      <c r="D219" s="5">
        <v>1853161.99</v>
      </c>
      <c r="E219">
        <v>53699</v>
      </c>
      <c r="F219">
        <v>87.7</v>
      </c>
      <c r="G219">
        <v>3480</v>
      </c>
      <c r="H219">
        <v>7852</v>
      </c>
    </row>
    <row r="220" spans="1:8" x14ac:dyDescent="0.3">
      <c r="A220">
        <v>5</v>
      </c>
      <c r="B220" s="1">
        <v>40739</v>
      </c>
      <c r="C220" t="s">
        <v>26</v>
      </c>
      <c r="D220" s="5">
        <v>1785187.29</v>
      </c>
      <c r="E220">
        <v>32337</v>
      </c>
      <c r="F220">
        <v>89.83</v>
      </c>
      <c r="G220">
        <v>3575</v>
      </c>
      <c r="H220">
        <v>7852</v>
      </c>
    </row>
    <row r="221" spans="1:8" x14ac:dyDescent="0.3">
      <c r="A221">
        <v>2</v>
      </c>
      <c r="B221" s="1">
        <v>40746</v>
      </c>
      <c r="C221" t="s">
        <v>27</v>
      </c>
      <c r="D221" s="5">
        <v>1743816.41</v>
      </c>
      <c r="E221">
        <v>89311</v>
      </c>
      <c r="F221">
        <v>89.34</v>
      </c>
      <c r="G221">
        <v>3651</v>
      </c>
      <c r="H221">
        <v>7852</v>
      </c>
    </row>
    <row r="222" spans="1:8" x14ac:dyDescent="0.3">
      <c r="A222">
        <v>3</v>
      </c>
      <c r="B222" s="1">
        <v>40753</v>
      </c>
      <c r="C222" t="s">
        <v>8</v>
      </c>
      <c r="D222" s="5">
        <v>1680693.06</v>
      </c>
      <c r="E222">
        <v>120156</v>
      </c>
      <c r="F222">
        <v>90.07</v>
      </c>
      <c r="G222">
        <v>3682</v>
      </c>
      <c r="H222">
        <v>7852</v>
      </c>
    </row>
    <row r="223" spans="1:8" x14ac:dyDescent="0.3">
      <c r="A223">
        <v>1</v>
      </c>
      <c r="B223" s="1">
        <v>40760</v>
      </c>
      <c r="C223" t="s">
        <v>9</v>
      </c>
      <c r="D223" s="5">
        <v>1876704.26</v>
      </c>
      <c r="E223">
        <v>100171</v>
      </c>
      <c r="F223">
        <v>93.34</v>
      </c>
      <c r="G223">
        <v>3684</v>
      </c>
      <c r="H223">
        <v>7852</v>
      </c>
    </row>
    <row r="224" spans="1:8" x14ac:dyDescent="0.3">
      <c r="A224">
        <v>4</v>
      </c>
      <c r="B224" s="1">
        <v>40767</v>
      </c>
      <c r="C224" t="s">
        <v>10</v>
      </c>
      <c r="D224" s="5">
        <v>1812768.26</v>
      </c>
      <c r="E224">
        <v>118197</v>
      </c>
      <c r="F224">
        <v>91.58</v>
      </c>
      <c r="G224">
        <v>3638</v>
      </c>
      <c r="H224">
        <v>7852</v>
      </c>
    </row>
    <row r="225" spans="1:8" x14ac:dyDescent="0.3">
      <c r="A225">
        <v>5</v>
      </c>
      <c r="B225" s="1">
        <v>40774</v>
      </c>
      <c r="C225" t="s">
        <v>11</v>
      </c>
      <c r="D225" s="5">
        <v>1844094.59</v>
      </c>
      <c r="E225">
        <v>70402</v>
      </c>
      <c r="F225">
        <v>89.86</v>
      </c>
      <c r="G225">
        <v>3554</v>
      </c>
      <c r="H225">
        <v>7852</v>
      </c>
    </row>
    <row r="226" spans="1:8" x14ac:dyDescent="0.3">
      <c r="A226">
        <v>2</v>
      </c>
      <c r="B226" s="1">
        <v>40781</v>
      </c>
      <c r="C226" t="s">
        <v>12</v>
      </c>
      <c r="D226" s="5">
        <v>1821139.91</v>
      </c>
      <c r="E226">
        <v>137383</v>
      </c>
      <c r="F226">
        <v>90.45</v>
      </c>
      <c r="G226">
        <v>3523</v>
      </c>
      <c r="H226">
        <v>7852</v>
      </c>
    </row>
    <row r="227" spans="1:8" x14ac:dyDescent="0.3">
      <c r="A227">
        <v>3</v>
      </c>
      <c r="B227" s="1">
        <v>40788</v>
      </c>
      <c r="C227" t="s">
        <v>13</v>
      </c>
      <c r="D227" s="5">
        <v>1809119.7</v>
      </c>
      <c r="E227">
        <v>74706</v>
      </c>
      <c r="F227">
        <v>89.64</v>
      </c>
      <c r="G227">
        <v>3533</v>
      </c>
      <c r="H227">
        <v>7852</v>
      </c>
    </row>
    <row r="228" spans="1:8" x14ac:dyDescent="0.3">
      <c r="A228">
        <v>2</v>
      </c>
      <c r="B228" s="1">
        <v>40795</v>
      </c>
      <c r="C228" t="s">
        <v>14</v>
      </c>
      <c r="D228" s="5">
        <v>1748000.65</v>
      </c>
      <c r="E228">
        <v>117343</v>
      </c>
      <c r="F228">
        <v>77.97</v>
      </c>
      <c r="G228">
        <v>3546</v>
      </c>
      <c r="H228">
        <v>7852</v>
      </c>
    </row>
    <row r="229" spans="1:8" x14ac:dyDescent="0.3">
      <c r="A229">
        <v>1</v>
      </c>
      <c r="B229" s="1">
        <v>40802</v>
      </c>
      <c r="C229" t="s">
        <v>15</v>
      </c>
      <c r="D229" s="5">
        <v>1691439.52</v>
      </c>
      <c r="E229">
        <v>127499</v>
      </c>
      <c r="F229">
        <v>78.849999999999994</v>
      </c>
      <c r="G229">
        <v>3526</v>
      </c>
      <c r="H229">
        <v>7852</v>
      </c>
    </row>
    <row r="230" spans="1:8" x14ac:dyDescent="0.3">
      <c r="A230">
        <v>4</v>
      </c>
      <c r="B230" s="1">
        <v>40809</v>
      </c>
      <c r="C230" t="s">
        <v>16</v>
      </c>
      <c r="D230" s="5">
        <v>1669299.78</v>
      </c>
      <c r="E230">
        <v>57357</v>
      </c>
      <c r="F230">
        <v>75.58</v>
      </c>
      <c r="G230">
        <v>3467</v>
      </c>
      <c r="H230">
        <v>7852</v>
      </c>
    </row>
    <row r="231" spans="1:8" x14ac:dyDescent="0.3">
      <c r="A231">
        <v>5</v>
      </c>
      <c r="B231" s="1">
        <v>40816</v>
      </c>
      <c r="C231" t="s">
        <v>17</v>
      </c>
      <c r="D231" s="5">
        <v>1650394.44</v>
      </c>
      <c r="E231">
        <v>36885</v>
      </c>
      <c r="F231">
        <v>78.14</v>
      </c>
      <c r="G231">
        <v>3355</v>
      </c>
      <c r="H231">
        <v>7852</v>
      </c>
    </row>
    <row r="232" spans="1:8" x14ac:dyDescent="0.3">
      <c r="A232">
        <v>2</v>
      </c>
      <c r="B232" s="1">
        <v>40823</v>
      </c>
      <c r="C232" t="s">
        <v>18</v>
      </c>
      <c r="D232" s="5">
        <v>1837553.43</v>
      </c>
      <c r="E232">
        <v>109610</v>
      </c>
      <c r="F232">
        <v>69.92</v>
      </c>
      <c r="G232">
        <v>3285</v>
      </c>
      <c r="H232">
        <v>7441</v>
      </c>
    </row>
    <row r="233" spans="1:8" x14ac:dyDescent="0.3">
      <c r="A233">
        <v>3</v>
      </c>
      <c r="B233" s="1">
        <v>40830</v>
      </c>
      <c r="C233" t="s">
        <v>19</v>
      </c>
      <c r="D233" s="5">
        <v>1743882.19</v>
      </c>
      <c r="E233">
        <v>84610</v>
      </c>
      <c r="F233">
        <v>71.67</v>
      </c>
      <c r="G233">
        <v>3274</v>
      </c>
      <c r="H233">
        <v>7441</v>
      </c>
    </row>
    <row r="234" spans="1:8" x14ac:dyDescent="0.3">
      <c r="A234">
        <v>1</v>
      </c>
      <c r="B234" s="1">
        <v>40837</v>
      </c>
      <c r="C234" t="s">
        <v>20</v>
      </c>
      <c r="D234" s="5">
        <v>1834680.25</v>
      </c>
      <c r="E234">
        <v>127295</v>
      </c>
      <c r="F234">
        <v>64.53</v>
      </c>
      <c r="G234">
        <v>3353</v>
      </c>
      <c r="H234">
        <v>7441</v>
      </c>
    </row>
    <row r="235" spans="1:8" x14ac:dyDescent="0.3">
      <c r="A235">
        <v>4</v>
      </c>
      <c r="B235" s="1">
        <v>40844</v>
      </c>
      <c r="C235" t="s">
        <v>21</v>
      </c>
      <c r="D235" s="5">
        <v>1769296.25</v>
      </c>
      <c r="E235">
        <v>51238</v>
      </c>
      <c r="F235">
        <v>65.87</v>
      </c>
      <c r="G235">
        <v>3372</v>
      </c>
      <c r="H235">
        <v>7441</v>
      </c>
    </row>
    <row r="236" spans="1:8" x14ac:dyDescent="0.3">
      <c r="A236">
        <v>5</v>
      </c>
      <c r="B236" s="1">
        <v>40851</v>
      </c>
      <c r="C236" t="s">
        <v>22</v>
      </c>
      <c r="D236" s="5">
        <v>1959707.9</v>
      </c>
      <c r="E236">
        <v>26629</v>
      </c>
      <c r="F236">
        <v>55.53</v>
      </c>
      <c r="G236">
        <v>3332</v>
      </c>
      <c r="H236">
        <v>7441</v>
      </c>
    </row>
    <row r="237" spans="1:8" x14ac:dyDescent="0.3">
      <c r="A237">
        <v>2</v>
      </c>
      <c r="B237" s="1">
        <v>40858</v>
      </c>
      <c r="C237" t="s">
        <v>23</v>
      </c>
      <c r="D237" s="5">
        <v>1920725.15</v>
      </c>
      <c r="E237">
        <v>28162</v>
      </c>
      <c r="F237">
        <v>59.33</v>
      </c>
      <c r="G237">
        <v>3297</v>
      </c>
      <c r="H237">
        <v>7441</v>
      </c>
    </row>
    <row r="238" spans="1:8" x14ac:dyDescent="0.3">
      <c r="A238">
        <v>3</v>
      </c>
      <c r="B238" s="1">
        <v>40865</v>
      </c>
      <c r="C238" t="s">
        <v>24</v>
      </c>
      <c r="D238" s="5">
        <v>1902762.5</v>
      </c>
      <c r="E238">
        <v>80133</v>
      </c>
      <c r="F238">
        <v>62.01</v>
      </c>
      <c r="G238">
        <v>3308</v>
      </c>
      <c r="H238">
        <v>7441</v>
      </c>
    </row>
    <row r="239" spans="1:8" x14ac:dyDescent="0.3">
      <c r="A239">
        <v>2</v>
      </c>
      <c r="B239" s="1">
        <v>40872</v>
      </c>
      <c r="C239" t="s">
        <v>25</v>
      </c>
      <c r="D239" s="5">
        <v>2614202.2999999998</v>
      </c>
      <c r="E239">
        <v>85859</v>
      </c>
      <c r="F239">
        <v>56.36</v>
      </c>
      <c r="G239">
        <v>3236</v>
      </c>
      <c r="H239">
        <v>7441</v>
      </c>
    </row>
    <row r="240" spans="1:8" x14ac:dyDescent="0.3">
      <c r="A240">
        <v>1</v>
      </c>
      <c r="B240" s="1">
        <v>40879</v>
      </c>
      <c r="C240" t="s">
        <v>26</v>
      </c>
      <c r="D240" s="5">
        <v>1954952</v>
      </c>
      <c r="E240">
        <v>139265</v>
      </c>
      <c r="F240">
        <v>48.74</v>
      </c>
      <c r="G240">
        <v>3172</v>
      </c>
      <c r="H240">
        <v>7441</v>
      </c>
    </row>
    <row r="241" spans="1:8" x14ac:dyDescent="0.3">
      <c r="A241">
        <v>4</v>
      </c>
      <c r="B241" s="1">
        <v>40886</v>
      </c>
      <c r="C241" t="s">
        <v>27</v>
      </c>
      <c r="D241" s="5">
        <v>2290549.3199999998</v>
      </c>
      <c r="E241">
        <v>21597</v>
      </c>
      <c r="F241">
        <v>41.76</v>
      </c>
      <c r="G241">
        <v>3158</v>
      </c>
      <c r="H241">
        <v>7441</v>
      </c>
    </row>
    <row r="242" spans="1:8" x14ac:dyDescent="0.3">
      <c r="A242">
        <v>5</v>
      </c>
      <c r="B242" s="1">
        <v>40893</v>
      </c>
      <c r="C242" t="s">
        <v>8</v>
      </c>
      <c r="D242" s="5">
        <v>2432736.52</v>
      </c>
      <c r="E242">
        <v>138380</v>
      </c>
      <c r="F242">
        <v>50.13</v>
      </c>
      <c r="G242">
        <v>3159</v>
      </c>
      <c r="H242">
        <v>7441</v>
      </c>
    </row>
    <row r="243" spans="1:8" x14ac:dyDescent="0.3">
      <c r="A243">
        <v>2</v>
      </c>
      <c r="B243" s="1">
        <v>40900</v>
      </c>
      <c r="C243" t="s">
        <v>9</v>
      </c>
      <c r="D243" s="5">
        <v>3224369.8</v>
      </c>
      <c r="E243">
        <v>43194</v>
      </c>
      <c r="F243">
        <v>46.66</v>
      </c>
      <c r="G243">
        <v>3112</v>
      </c>
      <c r="H243">
        <v>7441</v>
      </c>
    </row>
    <row r="244" spans="1:8" x14ac:dyDescent="0.3">
      <c r="A244">
        <v>3</v>
      </c>
      <c r="B244" s="1">
        <v>40907</v>
      </c>
      <c r="C244" t="s">
        <v>10</v>
      </c>
      <c r="D244" s="5">
        <v>1874226.52</v>
      </c>
      <c r="E244">
        <v>128279</v>
      </c>
      <c r="F244">
        <v>44.57</v>
      </c>
      <c r="G244">
        <v>3129</v>
      </c>
      <c r="H244">
        <v>7441</v>
      </c>
    </row>
    <row r="245" spans="1:8" x14ac:dyDescent="0.3">
      <c r="A245">
        <v>1</v>
      </c>
      <c r="B245" s="1">
        <v>40914</v>
      </c>
      <c r="C245" t="s">
        <v>11</v>
      </c>
      <c r="D245" s="5">
        <v>1799520.14</v>
      </c>
      <c r="E245">
        <v>35370</v>
      </c>
      <c r="F245">
        <v>46.75</v>
      </c>
      <c r="G245">
        <v>3157</v>
      </c>
      <c r="H245">
        <v>7057</v>
      </c>
    </row>
    <row r="246" spans="1:8" x14ac:dyDescent="0.3">
      <c r="A246">
        <v>4</v>
      </c>
      <c r="B246" s="1">
        <v>40921</v>
      </c>
      <c r="C246" t="s">
        <v>12</v>
      </c>
      <c r="D246" s="5">
        <v>1744725.48</v>
      </c>
      <c r="E246">
        <v>61679</v>
      </c>
      <c r="F246">
        <v>45.99</v>
      </c>
      <c r="G246">
        <v>3261</v>
      </c>
      <c r="H246">
        <v>7057</v>
      </c>
    </row>
    <row r="247" spans="1:8" x14ac:dyDescent="0.3">
      <c r="A247">
        <v>5</v>
      </c>
      <c r="B247" s="1">
        <v>40928</v>
      </c>
      <c r="C247" t="s">
        <v>13</v>
      </c>
      <c r="D247" s="5">
        <v>1711769.11</v>
      </c>
      <c r="E247">
        <v>126228</v>
      </c>
      <c r="F247">
        <v>51.7</v>
      </c>
      <c r="G247">
        <v>3268</v>
      </c>
      <c r="H247">
        <v>7057</v>
      </c>
    </row>
    <row r="248" spans="1:8" x14ac:dyDescent="0.3">
      <c r="A248">
        <v>2</v>
      </c>
      <c r="B248" s="1">
        <v>40935</v>
      </c>
      <c r="C248" t="s">
        <v>14</v>
      </c>
      <c r="D248" s="5">
        <v>1660906.14</v>
      </c>
      <c r="E248">
        <v>72563</v>
      </c>
      <c r="F248">
        <v>50.5</v>
      </c>
      <c r="G248">
        <v>3290</v>
      </c>
      <c r="H248">
        <v>7057</v>
      </c>
    </row>
    <row r="249" spans="1:8" x14ac:dyDescent="0.3">
      <c r="A249">
        <v>3</v>
      </c>
      <c r="B249" s="1">
        <v>40942</v>
      </c>
      <c r="C249" t="s">
        <v>15</v>
      </c>
      <c r="D249" s="5">
        <v>1935299.94</v>
      </c>
      <c r="E249">
        <v>92382</v>
      </c>
      <c r="F249">
        <v>55.21</v>
      </c>
      <c r="G249">
        <v>3360</v>
      </c>
      <c r="H249">
        <v>7057</v>
      </c>
    </row>
    <row r="250" spans="1:8" x14ac:dyDescent="0.3">
      <c r="A250">
        <v>2</v>
      </c>
      <c r="B250" s="1">
        <v>40949</v>
      </c>
      <c r="C250" t="s">
        <v>16</v>
      </c>
      <c r="D250" s="5">
        <v>2103322.6800000002</v>
      </c>
      <c r="E250">
        <v>139870</v>
      </c>
      <c r="F250">
        <v>46.98</v>
      </c>
      <c r="G250">
        <v>3409</v>
      </c>
      <c r="H250">
        <v>7057</v>
      </c>
    </row>
    <row r="251" spans="1:8" x14ac:dyDescent="0.3">
      <c r="A251">
        <v>1</v>
      </c>
      <c r="B251" s="1">
        <v>40956</v>
      </c>
      <c r="C251" t="s">
        <v>17</v>
      </c>
      <c r="D251" s="5">
        <v>2196688.46</v>
      </c>
      <c r="E251">
        <v>134570</v>
      </c>
      <c r="F251">
        <v>43.82</v>
      </c>
      <c r="G251">
        <v>3510</v>
      </c>
      <c r="H251">
        <v>7057</v>
      </c>
    </row>
    <row r="252" spans="1:8" x14ac:dyDescent="0.3">
      <c r="A252">
        <v>4</v>
      </c>
      <c r="B252" s="1">
        <v>40963</v>
      </c>
      <c r="C252" t="s">
        <v>18</v>
      </c>
      <c r="D252" s="5">
        <v>1861802.7</v>
      </c>
      <c r="E252">
        <v>64027</v>
      </c>
      <c r="F252">
        <v>54.63</v>
      </c>
      <c r="G252">
        <v>3555</v>
      </c>
      <c r="H252">
        <v>7057</v>
      </c>
    </row>
    <row r="253" spans="1:8" x14ac:dyDescent="0.3">
      <c r="A253">
        <v>5</v>
      </c>
      <c r="B253" s="1">
        <v>40970</v>
      </c>
      <c r="C253" t="s">
        <v>19</v>
      </c>
      <c r="D253" s="5">
        <v>1952555.66</v>
      </c>
      <c r="E253">
        <v>46572</v>
      </c>
      <c r="F253">
        <v>58.79</v>
      </c>
      <c r="G253">
        <v>3630</v>
      </c>
      <c r="H253">
        <v>7057</v>
      </c>
    </row>
    <row r="254" spans="1:8" x14ac:dyDescent="0.3">
      <c r="A254">
        <v>2</v>
      </c>
      <c r="B254" s="1">
        <v>40977</v>
      </c>
      <c r="C254" t="s">
        <v>20</v>
      </c>
      <c r="D254" s="5">
        <v>1937628.26</v>
      </c>
      <c r="E254">
        <v>43820</v>
      </c>
      <c r="F254">
        <v>57.11</v>
      </c>
      <c r="G254">
        <v>3669</v>
      </c>
      <c r="H254">
        <v>7057</v>
      </c>
    </row>
    <row r="255" spans="1:8" x14ac:dyDescent="0.3">
      <c r="A255">
        <v>3</v>
      </c>
      <c r="B255" s="1">
        <v>40984</v>
      </c>
      <c r="C255" t="s">
        <v>21</v>
      </c>
      <c r="D255" s="5">
        <v>1976082.13</v>
      </c>
      <c r="E255">
        <v>114084</v>
      </c>
      <c r="F255">
        <v>63.68</v>
      </c>
      <c r="G255">
        <v>3734</v>
      </c>
      <c r="H255">
        <v>7057</v>
      </c>
    </row>
    <row r="256" spans="1:8" x14ac:dyDescent="0.3">
      <c r="A256">
        <v>1</v>
      </c>
      <c r="B256" s="1">
        <v>40991</v>
      </c>
      <c r="C256" t="s">
        <v>22</v>
      </c>
      <c r="D256" s="5">
        <v>1790439.16</v>
      </c>
      <c r="E256">
        <v>24003</v>
      </c>
      <c r="F256">
        <v>64.010000000000005</v>
      </c>
      <c r="G256">
        <v>3787</v>
      </c>
      <c r="H256">
        <v>7057</v>
      </c>
    </row>
    <row r="257" spans="1:8" x14ac:dyDescent="0.3">
      <c r="A257">
        <v>4</v>
      </c>
      <c r="B257" s="1">
        <v>40998</v>
      </c>
      <c r="C257" t="s">
        <v>23</v>
      </c>
      <c r="D257" s="5">
        <v>1857480.84</v>
      </c>
      <c r="E257">
        <v>64049</v>
      </c>
      <c r="F257">
        <v>66.83</v>
      </c>
      <c r="G257">
        <v>3845</v>
      </c>
      <c r="H257">
        <v>7057</v>
      </c>
    </row>
    <row r="258" spans="1:8" x14ac:dyDescent="0.3">
      <c r="A258">
        <v>5</v>
      </c>
      <c r="B258" s="1">
        <v>41005</v>
      </c>
      <c r="C258" t="s">
        <v>24</v>
      </c>
      <c r="D258" s="5">
        <v>2129035.91</v>
      </c>
      <c r="E258">
        <v>104383</v>
      </c>
      <c r="F258">
        <v>68.430000000000007</v>
      </c>
      <c r="G258">
        <v>3891</v>
      </c>
      <c r="H258">
        <v>6891</v>
      </c>
    </row>
    <row r="259" spans="1:8" x14ac:dyDescent="0.3">
      <c r="A259">
        <v>2</v>
      </c>
      <c r="B259" s="1">
        <v>41012</v>
      </c>
      <c r="C259" t="s">
        <v>25</v>
      </c>
      <c r="D259" s="5">
        <v>1935869.1</v>
      </c>
      <c r="E259">
        <v>105206</v>
      </c>
      <c r="F259">
        <v>68.08</v>
      </c>
      <c r="G259">
        <v>3891</v>
      </c>
      <c r="H259">
        <v>6891</v>
      </c>
    </row>
    <row r="260" spans="1:8" x14ac:dyDescent="0.3">
      <c r="A260">
        <v>3</v>
      </c>
      <c r="B260" s="1">
        <v>41019</v>
      </c>
      <c r="C260" t="s">
        <v>26</v>
      </c>
      <c r="D260" s="5">
        <v>1847344.45</v>
      </c>
      <c r="E260">
        <v>101010</v>
      </c>
      <c r="F260">
        <v>65.69</v>
      </c>
      <c r="G260">
        <v>3877</v>
      </c>
      <c r="H260">
        <v>6891</v>
      </c>
    </row>
    <row r="261" spans="1:8" x14ac:dyDescent="0.3">
      <c r="A261">
        <v>2</v>
      </c>
      <c r="B261" s="1">
        <v>41026</v>
      </c>
      <c r="C261" t="s">
        <v>27</v>
      </c>
      <c r="D261" s="5">
        <v>1764133.09</v>
      </c>
      <c r="E261">
        <v>137081</v>
      </c>
      <c r="F261">
        <v>67.2</v>
      </c>
      <c r="G261">
        <v>3814</v>
      </c>
      <c r="H261">
        <v>6891</v>
      </c>
    </row>
    <row r="262" spans="1:8" x14ac:dyDescent="0.3">
      <c r="A262">
        <v>1</v>
      </c>
      <c r="B262" s="1">
        <v>41033</v>
      </c>
      <c r="C262" t="s">
        <v>8</v>
      </c>
      <c r="D262" s="5">
        <v>1923957.09</v>
      </c>
      <c r="E262">
        <v>115027</v>
      </c>
      <c r="F262">
        <v>76.73</v>
      </c>
      <c r="G262">
        <v>3749</v>
      </c>
      <c r="H262">
        <v>6891</v>
      </c>
    </row>
    <row r="263" spans="1:8" x14ac:dyDescent="0.3">
      <c r="A263">
        <v>4</v>
      </c>
      <c r="B263" s="1">
        <v>41040</v>
      </c>
      <c r="C263" t="s">
        <v>9</v>
      </c>
      <c r="D263" s="5">
        <v>1917520.99</v>
      </c>
      <c r="E263">
        <v>20367</v>
      </c>
      <c r="F263">
        <v>73.87</v>
      </c>
      <c r="G263">
        <v>3688</v>
      </c>
      <c r="H263">
        <v>6891</v>
      </c>
    </row>
    <row r="264" spans="1:8" x14ac:dyDescent="0.3">
      <c r="A264">
        <v>5</v>
      </c>
      <c r="B264" s="1">
        <v>41047</v>
      </c>
      <c r="C264" t="s">
        <v>10</v>
      </c>
      <c r="D264" s="5">
        <v>2000940.67</v>
      </c>
      <c r="E264">
        <v>21622</v>
      </c>
      <c r="F264">
        <v>71.27</v>
      </c>
      <c r="G264">
        <v>3630</v>
      </c>
      <c r="H264">
        <v>6891</v>
      </c>
    </row>
    <row r="265" spans="1:8" x14ac:dyDescent="0.3">
      <c r="A265">
        <v>2</v>
      </c>
      <c r="B265" s="1">
        <v>41054</v>
      </c>
      <c r="C265" t="s">
        <v>11</v>
      </c>
      <c r="D265" s="5">
        <v>1912791.09</v>
      </c>
      <c r="E265">
        <v>56907</v>
      </c>
      <c r="F265">
        <v>78.19</v>
      </c>
      <c r="G265">
        <v>3561</v>
      </c>
      <c r="H265">
        <v>6891</v>
      </c>
    </row>
    <row r="266" spans="1:8" x14ac:dyDescent="0.3">
      <c r="A266">
        <v>3</v>
      </c>
      <c r="B266" s="1">
        <v>41061</v>
      </c>
      <c r="C266" t="s">
        <v>12</v>
      </c>
      <c r="D266" s="5">
        <v>1910092.37</v>
      </c>
      <c r="E266">
        <v>65651</v>
      </c>
      <c r="F266">
        <v>78.38</v>
      </c>
      <c r="G266">
        <v>3501</v>
      </c>
      <c r="H266">
        <v>6891</v>
      </c>
    </row>
    <row r="267" spans="1:8" x14ac:dyDescent="0.3">
      <c r="A267">
        <v>1</v>
      </c>
      <c r="B267" s="1">
        <v>41068</v>
      </c>
      <c r="C267" t="s">
        <v>13</v>
      </c>
      <c r="D267" s="5">
        <v>2010216.49</v>
      </c>
      <c r="E267">
        <v>25775</v>
      </c>
      <c r="F267">
        <v>78.69</v>
      </c>
      <c r="G267">
        <v>3452</v>
      </c>
      <c r="H267">
        <v>6891</v>
      </c>
    </row>
    <row r="268" spans="1:8" x14ac:dyDescent="0.3">
      <c r="A268">
        <v>4</v>
      </c>
      <c r="B268" s="1">
        <v>41075</v>
      </c>
      <c r="C268" t="s">
        <v>14</v>
      </c>
      <c r="D268" s="5">
        <v>1962924.3</v>
      </c>
      <c r="E268">
        <v>46662</v>
      </c>
      <c r="F268">
        <v>80.56</v>
      </c>
      <c r="G268">
        <v>3393</v>
      </c>
      <c r="H268">
        <v>6891</v>
      </c>
    </row>
    <row r="269" spans="1:8" x14ac:dyDescent="0.3">
      <c r="A269">
        <v>5</v>
      </c>
      <c r="B269" s="1">
        <v>41082</v>
      </c>
      <c r="C269" t="s">
        <v>15</v>
      </c>
      <c r="D269" s="5">
        <v>1887733.21</v>
      </c>
      <c r="E269">
        <v>116739</v>
      </c>
      <c r="F269">
        <v>81.040000000000006</v>
      </c>
      <c r="G269">
        <v>3346</v>
      </c>
      <c r="H269">
        <v>6891</v>
      </c>
    </row>
    <row r="270" spans="1:8" x14ac:dyDescent="0.3">
      <c r="A270">
        <v>2</v>
      </c>
      <c r="B270" s="1">
        <v>41089</v>
      </c>
      <c r="C270" t="s">
        <v>16</v>
      </c>
      <c r="D270" s="5">
        <v>1881046.12</v>
      </c>
      <c r="E270">
        <v>31940</v>
      </c>
      <c r="F270">
        <v>86.32</v>
      </c>
      <c r="G270">
        <v>3286</v>
      </c>
      <c r="H270">
        <v>6891</v>
      </c>
    </row>
    <row r="271" spans="1:8" x14ac:dyDescent="0.3">
      <c r="A271">
        <v>3</v>
      </c>
      <c r="B271" s="1">
        <v>41096</v>
      </c>
      <c r="C271" t="s">
        <v>17</v>
      </c>
      <c r="D271" s="5">
        <v>2041507.4</v>
      </c>
      <c r="E271">
        <v>115123</v>
      </c>
      <c r="F271">
        <v>84.2</v>
      </c>
      <c r="G271">
        <v>3227</v>
      </c>
      <c r="H271">
        <v>6565</v>
      </c>
    </row>
    <row r="272" spans="1:8" x14ac:dyDescent="0.3">
      <c r="A272">
        <v>2</v>
      </c>
      <c r="B272" s="1">
        <v>41103</v>
      </c>
      <c r="C272" t="s">
        <v>18</v>
      </c>
      <c r="D272" s="5">
        <v>1830075.13</v>
      </c>
      <c r="E272">
        <v>135903</v>
      </c>
      <c r="F272">
        <v>80.17</v>
      </c>
      <c r="G272">
        <v>3256</v>
      </c>
      <c r="H272">
        <v>6565</v>
      </c>
    </row>
    <row r="273" spans="1:8" x14ac:dyDescent="0.3">
      <c r="A273">
        <v>1</v>
      </c>
      <c r="B273" s="1">
        <v>41110</v>
      </c>
      <c r="C273" t="s">
        <v>19</v>
      </c>
      <c r="D273" s="5">
        <v>1819666.46</v>
      </c>
      <c r="E273">
        <v>20654</v>
      </c>
      <c r="F273">
        <v>83.23</v>
      </c>
      <c r="G273">
        <v>3311</v>
      </c>
      <c r="H273">
        <v>6565</v>
      </c>
    </row>
    <row r="274" spans="1:8" x14ac:dyDescent="0.3">
      <c r="A274">
        <v>4</v>
      </c>
      <c r="B274" s="1">
        <v>41117</v>
      </c>
      <c r="C274" t="s">
        <v>20</v>
      </c>
      <c r="D274" s="5">
        <v>1757923.88</v>
      </c>
      <c r="E274">
        <v>105452</v>
      </c>
      <c r="F274">
        <v>86.37</v>
      </c>
      <c r="G274">
        <v>3407</v>
      </c>
      <c r="H274">
        <v>6565</v>
      </c>
    </row>
    <row r="275" spans="1:8" x14ac:dyDescent="0.3">
      <c r="A275">
        <v>5</v>
      </c>
      <c r="B275" s="1">
        <v>41124</v>
      </c>
      <c r="C275" t="s">
        <v>21</v>
      </c>
      <c r="D275" s="5">
        <v>1946104.64</v>
      </c>
      <c r="E275">
        <v>36292</v>
      </c>
      <c r="F275">
        <v>90.22</v>
      </c>
      <c r="G275">
        <v>3417</v>
      </c>
      <c r="H275">
        <v>6565</v>
      </c>
    </row>
    <row r="276" spans="1:8" x14ac:dyDescent="0.3">
      <c r="A276">
        <v>2</v>
      </c>
      <c r="B276" s="1">
        <v>41131</v>
      </c>
      <c r="C276" t="s">
        <v>22</v>
      </c>
      <c r="D276" s="5">
        <v>1866719.96</v>
      </c>
      <c r="E276">
        <v>108338</v>
      </c>
      <c r="F276">
        <v>88.55</v>
      </c>
      <c r="G276">
        <v>3494</v>
      </c>
      <c r="H276">
        <v>6565</v>
      </c>
    </row>
    <row r="277" spans="1:8" x14ac:dyDescent="0.3">
      <c r="A277">
        <v>3</v>
      </c>
      <c r="B277" s="1">
        <v>41138</v>
      </c>
      <c r="C277" t="s">
        <v>23</v>
      </c>
      <c r="D277" s="5">
        <v>1928016.01</v>
      </c>
      <c r="E277">
        <v>99516</v>
      </c>
      <c r="F277">
        <v>84.79</v>
      </c>
      <c r="G277">
        <v>3571</v>
      </c>
      <c r="H277">
        <v>6565</v>
      </c>
    </row>
    <row r="278" spans="1:8" x14ac:dyDescent="0.3">
      <c r="A278">
        <v>1</v>
      </c>
      <c r="B278" s="1">
        <v>41145</v>
      </c>
      <c r="C278" t="s">
        <v>24</v>
      </c>
      <c r="D278" s="5">
        <v>1876788.15</v>
      </c>
      <c r="E278">
        <v>64398</v>
      </c>
      <c r="F278">
        <v>76.91</v>
      </c>
      <c r="G278">
        <v>3620</v>
      </c>
      <c r="H278">
        <v>6565</v>
      </c>
    </row>
    <row r="279" spans="1:8" x14ac:dyDescent="0.3">
      <c r="A279">
        <v>4</v>
      </c>
      <c r="B279" s="1">
        <v>41152</v>
      </c>
      <c r="C279" t="s">
        <v>25</v>
      </c>
      <c r="D279" s="5">
        <v>1947083.3</v>
      </c>
      <c r="E279">
        <v>117782</v>
      </c>
      <c r="F279">
        <v>82.64</v>
      </c>
      <c r="G279">
        <v>3638</v>
      </c>
      <c r="H279">
        <v>6565</v>
      </c>
    </row>
    <row r="280" spans="1:8" x14ac:dyDescent="0.3">
      <c r="A280">
        <v>5</v>
      </c>
      <c r="B280" s="1">
        <v>41159</v>
      </c>
      <c r="C280" t="s">
        <v>26</v>
      </c>
      <c r="D280" s="5">
        <v>1898777.07</v>
      </c>
      <c r="E280">
        <v>52418</v>
      </c>
      <c r="F280">
        <v>87.65</v>
      </c>
      <c r="G280">
        <v>3730</v>
      </c>
      <c r="H280">
        <v>6565</v>
      </c>
    </row>
    <row r="281" spans="1:8" x14ac:dyDescent="0.3">
      <c r="A281">
        <v>2</v>
      </c>
      <c r="B281" s="1">
        <v>41166</v>
      </c>
      <c r="C281" t="s">
        <v>27</v>
      </c>
      <c r="D281" s="5">
        <v>1814806.63</v>
      </c>
      <c r="E281">
        <v>95799</v>
      </c>
      <c r="F281">
        <v>75.88</v>
      </c>
      <c r="G281">
        <v>3717</v>
      </c>
      <c r="H281">
        <v>6565</v>
      </c>
    </row>
    <row r="282" spans="1:8" x14ac:dyDescent="0.3">
      <c r="A282">
        <v>3</v>
      </c>
      <c r="B282" s="1">
        <v>41173</v>
      </c>
      <c r="C282" t="s">
        <v>8</v>
      </c>
      <c r="D282" s="5">
        <v>1829415.67</v>
      </c>
      <c r="E282">
        <v>102786</v>
      </c>
      <c r="F282">
        <v>71.09</v>
      </c>
      <c r="G282">
        <v>3721</v>
      </c>
      <c r="H282">
        <v>6565</v>
      </c>
    </row>
    <row r="283" spans="1:8" x14ac:dyDescent="0.3">
      <c r="A283">
        <v>2</v>
      </c>
      <c r="B283" s="1">
        <v>41180</v>
      </c>
      <c r="C283" t="s">
        <v>9</v>
      </c>
      <c r="D283" s="5">
        <v>1746470.56</v>
      </c>
      <c r="E283">
        <v>68489</v>
      </c>
      <c r="F283">
        <v>79.45</v>
      </c>
      <c r="G283">
        <v>3666</v>
      </c>
      <c r="H283">
        <v>6565</v>
      </c>
    </row>
    <row r="284" spans="1:8" x14ac:dyDescent="0.3">
      <c r="A284">
        <v>1</v>
      </c>
      <c r="B284" s="1">
        <v>41187</v>
      </c>
      <c r="C284" t="s">
        <v>10</v>
      </c>
      <c r="D284" s="5">
        <v>1998321.04</v>
      </c>
      <c r="E284">
        <v>29360</v>
      </c>
      <c r="F284">
        <v>70.27</v>
      </c>
      <c r="G284">
        <v>3617</v>
      </c>
      <c r="H284">
        <v>6170</v>
      </c>
    </row>
    <row r="285" spans="1:8" x14ac:dyDescent="0.3">
      <c r="A285">
        <v>4</v>
      </c>
      <c r="B285" s="1">
        <v>41194</v>
      </c>
      <c r="C285" t="s">
        <v>11</v>
      </c>
      <c r="D285" s="5">
        <v>1900745.13</v>
      </c>
      <c r="E285">
        <v>21772</v>
      </c>
      <c r="F285">
        <v>60.97</v>
      </c>
      <c r="G285">
        <v>3601</v>
      </c>
      <c r="H285">
        <v>6170</v>
      </c>
    </row>
    <row r="286" spans="1:8" x14ac:dyDescent="0.3">
      <c r="A286">
        <v>5</v>
      </c>
      <c r="B286" s="1">
        <v>41201</v>
      </c>
      <c r="C286" t="s">
        <v>12</v>
      </c>
      <c r="D286" s="5">
        <v>1847990.41</v>
      </c>
      <c r="E286">
        <v>133491</v>
      </c>
      <c r="F286">
        <v>68.08</v>
      </c>
      <c r="G286">
        <v>3594</v>
      </c>
      <c r="H286">
        <v>6170</v>
      </c>
    </row>
    <row r="287" spans="1:8" x14ac:dyDescent="0.3">
      <c r="A287">
        <v>2</v>
      </c>
      <c r="B287" s="1">
        <v>41208</v>
      </c>
      <c r="C287" t="s">
        <v>13</v>
      </c>
      <c r="D287" s="5">
        <v>1834458.35</v>
      </c>
      <c r="E287">
        <v>108808</v>
      </c>
      <c r="F287">
        <v>69.790000000000006</v>
      </c>
      <c r="G287">
        <v>3506</v>
      </c>
      <c r="H287">
        <v>6170</v>
      </c>
    </row>
    <row r="288" spans="1:8" x14ac:dyDescent="0.3">
      <c r="A288">
        <v>3</v>
      </c>
      <c r="B288" s="1">
        <v>40214</v>
      </c>
      <c r="C288" t="s">
        <v>14</v>
      </c>
      <c r="D288" s="5">
        <v>461622.22</v>
      </c>
      <c r="E288">
        <v>38754</v>
      </c>
      <c r="F288">
        <v>45.71</v>
      </c>
      <c r="G288">
        <v>2572</v>
      </c>
      <c r="H288">
        <v>7368</v>
      </c>
    </row>
    <row r="289" spans="1:8" x14ac:dyDescent="0.3">
      <c r="A289">
        <v>1</v>
      </c>
      <c r="B289" s="1">
        <v>40221</v>
      </c>
      <c r="C289" t="s">
        <v>15</v>
      </c>
      <c r="D289" s="5">
        <v>420728.96</v>
      </c>
      <c r="E289">
        <v>125966</v>
      </c>
      <c r="F289">
        <v>47.93</v>
      </c>
      <c r="G289">
        <v>2548</v>
      </c>
      <c r="H289">
        <v>7368</v>
      </c>
    </row>
    <row r="290" spans="1:8" x14ac:dyDescent="0.3">
      <c r="A290">
        <v>4</v>
      </c>
      <c r="B290" s="1">
        <v>40228</v>
      </c>
      <c r="C290" t="s">
        <v>16</v>
      </c>
      <c r="D290" s="5">
        <v>421642.19</v>
      </c>
      <c r="E290">
        <v>42227</v>
      </c>
      <c r="F290">
        <v>47.07</v>
      </c>
      <c r="G290">
        <v>2514</v>
      </c>
      <c r="H290">
        <v>7368</v>
      </c>
    </row>
    <row r="291" spans="1:8" x14ac:dyDescent="0.3">
      <c r="A291">
        <v>5</v>
      </c>
      <c r="B291" s="1">
        <v>40235</v>
      </c>
      <c r="C291" t="s">
        <v>17</v>
      </c>
      <c r="D291" s="5">
        <v>407204.86</v>
      </c>
      <c r="E291">
        <v>99754</v>
      </c>
      <c r="F291">
        <v>52.05</v>
      </c>
      <c r="G291">
        <v>2561</v>
      </c>
      <c r="H291">
        <v>7368</v>
      </c>
    </row>
    <row r="292" spans="1:8" x14ac:dyDescent="0.3">
      <c r="A292">
        <v>2</v>
      </c>
      <c r="B292" s="1">
        <v>40242</v>
      </c>
      <c r="C292" t="s">
        <v>18</v>
      </c>
      <c r="D292" s="5">
        <v>415202.04</v>
      </c>
      <c r="E292">
        <v>57126</v>
      </c>
      <c r="F292">
        <v>53.04</v>
      </c>
      <c r="G292">
        <v>2625</v>
      </c>
      <c r="H292">
        <v>7368</v>
      </c>
    </row>
    <row r="293" spans="1:8" x14ac:dyDescent="0.3">
      <c r="A293">
        <v>3</v>
      </c>
      <c r="B293" s="1">
        <v>40249</v>
      </c>
      <c r="C293" t="s">
        <v>19</v>
      </c>
      <c r="D293" s="5">
        <v>384200.69</v>
      </c>
      <c r="E293">
        <v>41674</v>
      </c>
      <c r="F293">
        <v>63.08</v>
      </c>
      <c r="G293">
        <v>2667</v>
      </c>
      <c r="H293">
        <v>7368</v>
      </c>
    </row>
    <row r="294" spans="1:8" x14ac:dyDescent="0.3">
      <c r="A294">
        <v>2</v>
      </c>
      <c r="B294" s="1">
        <v>40256</v>
      </c>
      <c r="C294" t="s">
        <v>20</v>
      </c>
      <c r="D294" s="5">
        <v>375328.59</v>
      </c>
      <c r="E294">
        <v>78450</v>
      </c>
      <c r="F294">
        <v>60.42</v>
      </c>
      <c r="G294">
        <v>2720</v>
      </c>
      <c r="H294">
        <v>7368</v>
      </c>
    </row>
    <row r="295" spans="1:8" x14ac:dyDescent="0.3">
      <c r="A295">
        <v>1</v>
      </c>
      <c r="B295" s="1">
        <v>40263</v>
      </c>
      <c r="C295" t="s">
        <v>21</v>
      </c>
      <c r="D295" s="5">
        <v>359949.27</v>
      </c>
      <c r="E295">
        <v>122554</v>
      </c>
      <c r="F295">
        <v>57.06</v>
      </c>
      <c r="G295">
        <v>2732</v>
      </c>
      <c r="H295">
        <v>7368</v>
      </c>
    </row>
    <row r="296" spans="1:8" x14ac:dyDescent="0.3">
      <c r="A296">
        <v>4</v>
      </c>
      <c r="B296" s="1">
        <v>40270</v>
      </c>
      <c r="C296" t="s">
        <v>22</v>
      </c>
      <c r="D296" s="5">
        <v>423294.4</v>
      </c>
      <c r="E296">
        <v>117529</v>
      </c>
      <c r="F296">
        <v>65.56</v>
      </c>
      <c r="G296">
        <v>2719</v>
      </c>
      <c r="H296">
        <v>7343</v>
      </c>
    </row>
    <row r="297" spans="1:8" x14ac:dyDescent="0.3">
      <c r="A297">
        <v>5</v>
      </c>
      <c r="B297" s="1">
        <v>40277</v>
      </c>
      <c r="C297" t="s">
        <v>23</v>
      </c>
      <c r="D297" s="5">
        <v>415870.28</v>
      </c>
      <c r="E297">
        <v>89413</v>
      </c>
      <c r="F297">
        <v>68</v>
      </c>
      <c r="G297">
        <v>2770</v>
      </c>
      <c r="H297">
        <v>7343</v>
      </c>
    </row>
    <row r="298" spans="1:8" x14ac:dyDescent="0.3">
      <c r="A298">
        <v>2</v>
      </c>
      <c r="B298" s="1">
        <v>40284</v>
      </c>
      <c r="C298" t="s">
        <v>24</v>
      </c>
      <c r="D298" s="5">
        <v>354993.26</v>
      </c>
      <c r="E298">
        <v>51274</v>
      </c>
      <c r="F298">
        <v>66.98</v>
      </c>
      <c r="G298">
        <v>2808</v>
      </c>
      <c r="H298">
        <v>7343</v>
      </c>
    </row>
    <row r="299" spans="1:8" x14ac:dyDescent="0.3">
      <c r="A299">
        <v>3</v>
      </c>
      <c r="B299" s="1">
        <v>40291</v>
      </c>
      <c r="C299" t="s">
        <v>25</v>
      </c>
      <c r="D299" s="5">
        <v>339976.65</v>
      </c>
      <c r="E299">
        <v>109835</v>
      </c>
      <c r="F299">
        <v>67.87</v>
      </c>
      <c r="G299">
        <v>2795</v>
      </c>
      <c r="H299">
        <v>7343</v>
      </c>
    </row>
    <row r="300" spans="1:8" x14ac:dyDescent="0.3">
      <c r="A300">
        <v>1</v>
      </c>
      <c r="B300" s="1">
        <v>40298</v>
      </c>
      <c r="C300" t="s">
        <v>26</v>
      </c>
      <c r="D300" s="5">
        <v>361248.39</v>
      </c>
      <c r="E300">
        <v>114691</v>
      </c>
      <c r="F300">
        <v>70.239999999999995</v>
      </c>
      <c r="G300">
        <v>2780</v>
      </c>
      <c r="H300">
        <v>7343</v>
      </c>
    </row>
    <row r="301" spans="1:8" x14ac:dyDescent="0.3">
      <c r="A301">
        <v>4</v>
      </c>
      <c r="B301" s="1">
        <v>40305</v>
      </c>
      <c r="C301" t="s">
        <v>27</v>
      </c>
      <c r="D301" s="5">
        <v>399323.86</v>
      </c>
      <c r="E301">
        <v>94290</v>
      </c>
      <c r="F301">
        <v>73.47</v>
      </c>
      <c r="G301">
        <v>2835</v>
      </c>
      <c r="H301">
        <v>7343</v>
      </c>
    </row>
    <row r="302" spans="1:8" x14ac:dyDescent="0.3">
      <c r="A302">
        <v>5</v>
      </c>
      <c r="B302" s="1">
        <v>40312</v>
      </c>
      <c r="C302" t="s">
        <v>8</v>
      </c>
      <c r="D302" s="5">
        <v>384357.94</v>
      </c>
      <c r="E302">
        <v>46713</v>
      </c>
      <c r="F302">
        <v>77.180000000000007</v>
      </c>
      <c r="G302">
        <v>2854</v>
      </c>
      <c r="H302">
        <v>7343</v>
      </c>
    </row>
    <row r="303" spans="1:8" x14ac:dyDescent="0.3">
      <c r="A303">
        <v>2</v>
      </c>
      <c r="B303" s="1">
        <v>40319</v>
      </c>
      <c r="C303" t="s">
        <v>9</v>
      </c>
      <c r="D303" s="5">
        <v>343763.17</v>
      </c>
      <c r="E303">
        <v>33320</v>
      </c>
      <c r="F303">
        <v>75.81</v>
      </c>
      <c r="G303">
        <v>2826</v>
      </c>
      <c r="H303">
        <v>7343</v>
      </c>
    </row>
    <row r="304" spans="1:8" x14ac:dyDescent="0.3">
      <c r="A304">
        <v>3</v>
      </c>
      <c r="B304" s="1">
        <v>40326</v>
      </c>
      <c r="C304" t="s">
        <v>10</v>
      </c>
      <c r="D304" s="5">
        <v>350089.23</v>
      </c>
      <c r="E304">
        <v>23268</v>
      </c>
      <c r="F304">
        <v>78.599999999999994</v>
      </c>
      <c r="G304">
        <v>2759</v>
      </c>
      <c r="H304">
        <v>7343</v>
      </c>
    </row>
    <row r="305" spans="1:8" x14ac:dyDescent="0.3">
      <c r="A305">
        <v>2</v>
      </c>
      <c r="B305" s="1">
        <v>40333</v>
      </c>
      <c r="C305" t="s">
        <v>11</v>
      </c>
      <c r="D305" s="5">
        <v>396968.8</v>
      </c>
      <c r="E305">
        <v>125157</v>
      </c>
      <c r="F305">
        <v>78.53</v>
      </c>
      <c r="G305">
        <v>2705</v>
      </c>
      <c r="H305">
        <v>7343</v>
      </c>
    </row>
    <row r="306" spans="1:8" x14ac:dyDescent="0.3">
      <c r="A306">
        <v>1</v>
      </c>
      <c r="B306" s="1">
        <v>40340</v>
      </c>
      <c r="C306" t="s">
        <v>12</v>
      </c>
      <c r="D306" s="5">
        <v>355017.09</v>
      </c>
      <c r="E306">
        <v>64966</v>
      </c>
      <c r="F306">
        <v>82.1</v>
      </c>
      <c r="G306">
        <v>2668</v>
      </c>
      <c r="H306">
        <v>7343</v>
      </c>
    </row>
    <row r="307" spans="1:8" x14ac:dyDescent="0.3">
      <c r="A307">
        <v>4</v>
      </c>
      <c r="B307" s="1">
        <v>40347</v>
      </c>
      <c r="C307" t="s">
        <v>13</v>
      </c>
      <c r="D307" s="5">
        <v>364076.85</v>
      </c>
      <c r="E307">
        <v>66928</v>
      </c>
      <c r="F307">
        <v>83.52</v>
      </c>
      <c r="G307">
        <v>2637</v>
      </c>
      <c r="H307">
        <v>7343</v>
      </c>
    </row>
    <row r="308" spans="1:8" x14ac:dyDescent="0.3">
      <c r="A308">
        <v>5</v>
      </c>
      <c r="B308" s="1">
        <v>40354</v>
      </c>
      <c r="C308" t="s">
        <v>14</v>
      </c>
      <c r="D308" s="5">
        <v>357346.48</v>
      </c>
      <c r="E308">
        <v>18121</v>
      </c>
      <c r="F308">
        <v>83.79</v>
      </c>
      <c r="G308">
        <v>2653</v>
      </c>
      <c r="H308">
        <v>7343</v>
      </c>
    </row>
    <row r="309" spans="1:8" x14ac:dyDescent="0.3">
      <c r="A309">
        <v>2</v>
      </c>
      <c r="B309" s="1">
        <v>40361</v>
      </c>
      <c r="C309" t="s">
        <v>15</v>
      </c>
      <c r="D309" s="5">
        <v>381151.72</v>
      </c>
      <c r="E309">
        <v>64863</v>
      </c>
      <c r="F309">
        <v>82.2</v>
      </c>
      <c r="G309">
        <v>2669</v>
      </c>
      <c r="H309">
        <v>7346</v>
      </c>
    </row>
    <row r="310" spans="1:8" x14ac:dyDescent="0.3">
      <c r="A310">
        <v>3</v>
      </c>
      <c r="B310" s="1">
        <v>40368</v>
      </c>
      <c r="C310" t="s">
        <v>16</v>
      </c>
      <c r="D310" s="5">
        <v>349214.18</v>
      </c>
      <c r="E310">
        <v>64876</v>
      </c>
      <c r="F310">
        <v>81.75</v>
      </c>
      <c r="G310">
        <v>2642</v>
      </c>
      <c r="H310">
        <v>7346</v>
      </c>
    </row>
    <row r="311" spans="1:8" x14ac:dyDescent="0.3">
      <c r="A311">
        <v>1</v>
      </c>
      <c r="B311" s="1">
        <v>40375</v>
      </c>
      <c r="C311" t="s">
        <v>17</v>
      </c>
      <c r="D311" s="5">
        <v>352728.78</v>
      </c>
      <c r="E311">
        <v>33735</v>
      </c>
      <c r="F311">
        <v>84.32</v>
      </c>
      <c r="G311">
        <v>2623</v>
      </c>
      <c r="H311">
        <v>7346</v>
      </c>
    </row>
    <row r="312" spans="1:8" x14ac:dyDescent="0.3">
      <c r="A312">
        <v>4</v>
      </c>
      <c r="B312" s="1">
        <v>40382</v>
      </c>
      <c r="C312" t="s">
        <v>18</v>
      </c>
      <c r="D312" s="5">
        <v>352864.49</v>
      </c>
      <c r="E312">
        <v>54436</v>
      </c>
      <c r="F312">
        <v>83.32</v>
      </c>
      <c r="G312">
        <v>2608</v>
      </c>
      <c r="H312">
        <v>7346</v>
      </c>
    </row>
    <row r="313" spans="1:8" x14ac:dyDescent="0.3">
      <c r="A313">
        <v>5</v>
      </c>
      <c r="B313" s="1">
        <v>40389</v>
      </c>
      <c r="C313" t="s">
        <v>19</v>
      </c>
      <c r="D313" s="5">
        <v>347955.05</v>
      </c>
      <c r="E313">
        <v>55397</v>
      </c>
      <c r="F313">
        <v>82.04</v>
      </c>
      <c r="G313">
        <v>2640</v>
      </c>
      <c r="H313">
        <v>7346</v>
      </c>
    </row>
    <row r="314" spans="1:8" x14ac:dyDescent="0.3">
      <c r="A314">
        <v>2</v>
      </c>
      <c r="B314" s="1">
        <v>40396</v>
      </c>
      <c r="C314" t="s">
        <v>20</v>
      </c>
      <c r="D314" s="5">
        <v>402635.76</v>
      </c>
      <c r="E314">
        <v>23969</v>
      </c>
      <c r="F314">
        <v>85.13</v>
      </c>
      <c r="G314">
        <v>2627</v>
      </c>
      <c r="H314">
        <v>7346</v>
      </c>
    </row>
    <row r="315" spans="1:8" x14ac:dyDescent="0.3">
      <c r="A315">
        <v>3</v>
      </c>
      <c r="B315" s="1">
        <v>40403</v>
      </c>
      <c r="C315" t="s">
        <v>21</v>
      </c>
      <c r="D315" s="5">
        <v>339597.38</v>
      </c>
      <c r="E315">
        <v>76239</v>
      </c>
      <c r="F315">
        <v>86.74</v>
      </c>
      <c r="G315">
        <v>2692</v>
      </c>
      <c r="H315">
        <v>7346</v>
      </c>
    </row>
    <row r="316" spans="1:8" x14ac:dyDescent="0.3">
      <c r="A316">
        <v>2</v>
      </c>
      <c r="B316" s="1">
        <v>40410</v>
      </c>
      <c r="C316" t="s">
        <v>22</v>
      </c>
      <c r="D316" s="5">
        <v>351728.21</v>
      </c>
      <c r="E316">
        <v>120943</v>
      </c>
      <c r="F316">
        <v>88.02</v>
      </c>
      <c r="G316">
        <v>2664</v>
      </c>
      <c r="H316">
        <v>7346</v>
      </c>
    </row>
    <row r="317" spans="1:8" x14ac:dyDescent="0.3">
      <c r="A317">
        <v>1</v>
      </c>
      <c r="B317" s="1">
        <v>40417</v>
      </c>
      <c r="C317" t="s">
        <v>23</v>
      </c>
      <c r="D317" s="5">
        <v>362134.09</v>
      </c>
      <c r="E317">
        <v>54898</v>
      </c>
      <c r="F317">
        <v>86.15</v>
      </c>
      <c r="G317">
        <v>2619</v>
      </c>
      <c r="H317">
        <v>7346</v>
      </c>
    </row>
    <row r="318" spans="1:8" x14ac:dyDescent="0.3">
      <c r="A318">
        <v>4</v>
      </c>
      <c r="B318" s="1">
        <v>40424</v>
      </c>
      <c r="C318" t="s">
        <v>24</v>
      </c>
      <c r="D318" s="5">
        <v>366473.97</v>
      </c>
      <c r="E318">
        <v>31492</v>
      </c>
      <c r="F318">
        <v>84.16</v>
      </c>
      <c r="G318">
        <v>2577</v>
      </c>
      <c r="H318">
        <v>7346</v>
      </c>
    </row>
    <row r="319" spans="1:8" x14ac:dyDescent="0.3">
      <c r="A319">
        <v>5</v>
      </c>
      <c r="B319" s="1">
        <v>40431</v>
      </c>
      <c r="C319" t="s">
        <v>25</v>
      </c>
      <c r="D319" s="5">
        <v>352260.97</v>
      </c>
      <c r="E319">
        <v>133829</v>
      </c>
      <c r="F319">
        <v>80.84</v>
      </c>
      <c r="G319">
        <v>2565</v>
      </c>
      <c r="H319">
        <v>7346</v>
      </c>
    </row>
    <row r="320" spans="1:8" x14ac:dyDescent="0.3">
      <c r="A320">
        <v>2</v>
      </c>
      <c r="B320" s="1">
        <v>40438</v>
      </c>
      <c r="C320" t="s">
        <v>26</v>
      </c>
      <c r="D320" s="5">
        <v>363064.64</v>
      </c>
      <c r="E320">
        <v>97648</v>
      </c>
      <c r="F320">
        <v>82.36</v>
      </c>
      <c r="G320">
        <v>2582</v>
      </c>
      <c r="H320">
        <v>7346</v>
      </c>
    </row>
    <row r="321" spans="1:8" x14ac:dyDescent="0.3">
      <c r="A321">
        <v>3</v>
      </c>
      <c r="B321" s="1">
        <v>40445</v>
      </c>
      <c r="C321" t="s">
        <v>27</v>
      </c>
      <c r="D321" s="5">
        <v>355626.87</v>
      </c>
      <c r="E321">
        <v>99066</v>
      </c>
      <c r="F321">
        <v>76.900000000000006</v>
      </c>
      <c r="G321">
        <v>2624</v>
      </c>
      <c r="H321">
        <v>7346</v>
      </c>
    </row>
    <row r="322" spans="1:8" x14ac:dyDescent="0.3">
      <c r="A322">
        <v>2</v>
      </c>
      <c r="B322" s="1">
        <v>40452</v>
      </c>
      <c r="C322" t="s">
        <v>8</v>
      </c>
      <c r="D322" s="5">
        <v>358784.1</v>
      </c>
      <c r="E322">
        <v>123915</v>
      </c>
      <c r="F322">
        <v>73.599999999999994</v>
      </c>
      <c r="G322">
        <v>2603</v>
      </c>
      <c r="H322">
        <v>7564</v>
      </c>
    </row>
    <row r="323" spans="1:8" x14ac:dyDescent="0.3">
      <c r="A323">
        <v>1</v>
      </c>
      <c r="B323" s="1">
        <v>40459</v>
      </c>
      <c r="C323" t="s">
        <v>9</v>
      </c>
      <c r="D323" s="5">
        <v>395107.35</v>
      </c>
      <c r="E323">
        <v>130455</v>
      </c>
      <c r="F323">
        <v>66.989999999999995</v>
      </c>
      <c r="G323">
        <v>2633</v>
      </c>
      <c r="H323">
        <v>7564</v>
      </c>
    </row>
    <row r="324" spans="1:8" x14ac:dyDescent="0.3">
      <c r="A324">
        <v>4</v>
      </c>
      <c r="B324" s="1">
        <v>40466</v>
      </c>
      <c r="C324" t="s">
        <v>10</v>
      </c>
      <c r="D324" s="5">
        <v>345584.39</v>
      </c>
      <c r="E324">
        <v>99643</v>
      </c>
      <c r="F324">
        <v>69.709999999999994</v>
      </c>
      <c r="G324">
        <v>2720</v>
      </c>
      <c r="H324">
        <v>7564</v>
      </c>
    </row>
    <row r="325" spans="1:8" x14ac:dyDescent="0.3">
      <c r="A325">
        <v>5</v>
      </c>
      <c r="B325" s="1">
        <v>40473</v>
      </c>
      <c r="C325" t="s">
        <v>11</v>
      </c>
      <c r="D325" s="5">
        <v>348895.98</v>
      </c>
      <c r="E325">
        <v>121508</v>
      </c>
      <c r="F325">
        <v>71.64</v>
      </c>
      <c r="G325">
        <v>2725</v>
      </c>
      <c r="H325">
        <v>7564</v>
      </c>
    </row>
    <row r="326" spans="1:8" x14ac:dyDescent="0.3">
      <c r="A326">
        <v>2</v>
      </c>
      <c r="B326" s="1">
        <v>40480</v>
      </c>
      <c r="C326" t="s">
        <v>12</v>
      </c>
      <c r="D326" s="5">
        <v>348591.74</v>
      </c>
      <c r="E326">
        <v>50503</v>
      </c>
      <c r="F326">
        <v>72.040000000000006</v>
      </c>
      <c r="G326">
        <v>2716</v>
      </c>
      <c r="H326">
        <v>7564</v>
      </c>
    </row>
    <row r="327" spans="1:8" x14ac:dyDescent="0.3">
      <c r="A327">
        <v>3</v>
      </c>
      <c r="B327" s="1">
        <v>40487</v>
      </c>
      <c r="C327" t="s">
        <v>13</v>
      </c>
      <c r="D327" s="5">
        <v>423175.56</v>
      </c>
      <c r="E327">
        <v>45904</v>
      </c>
      <c r="F327">
        <v>62.94</v>
      </c>
      <c r="G327">
        <v>2689</v>
      </c>
      <c r="H327">
        <v>7564</v>
      </c>
    </row>
    <row r="328" spans="1:8" x14ac:dyDescent="0.3">
      <c r="A328">
        <v>1</v>
      </c>
      <c r="B328" s="1">
        <v>40494</v>
      </c>
      <c r="C328" t="s">
        <v>14</v>
      </c>
      <c r="D328" s="5">
        <v>386635.03</v>
      </c>
      <c r="E328">
        <v>21772</v>
      </c>
      <c r="F328">
        <v>62.79</v>
      </c>
      <c r="G328">
        <v>2728</v>
      </c>
      <c r="H328">
        <v>7564</v>
      </c>
    </row>
    <row r="329" spans="1:8" x14ac:dyDescent="0.3">
      <c r="A329">
        <v>4</v>
      </c>
      <c r="B329" s="1">
        <v>40501</v>
      </c>
      <c r="C329" t="s">
        <v>15</v>
      </c>
      <c r="D329" s="5">
        <v>372545.32</v>
      </c>
      <c r="E329">
        <v>50831</v>
      </c>
      <c r="F329">
        <v>57.72</v>
      </c>
      <c r="G329">
        <v>2771</v>
      </c>
      <c r="H329">
        <v>7564</v>
      </c>
    </row>
    <row r="330" spans="1:8" x14ac:dyDescent="0.3">
      <c r="A330">
        <v>5</v>
      </c>
      <c r="B330" s="1">
        <v>40508</v>
      </c>
      <c r="C330" t="s">
        <v>16</v>
      </c>
      <c r="D330" s="5">
        <v>565567.84</v>
      </c>
      <c r="E330">
        <v>94528</v>
      </c>
      <c r="F330">
        <v>68.709999999999994</v>
      </c>
      <c r="G330">
        <v>2735</v>
      </c>
      <c r="H330">
        <v>7564</v>
      </c>
    </row>
    <row r="331" spans="1:8" x14ac:dyDescent="0.3">
      <c r="A331">
        <v>2</v>
      </c>
      <c r="B331" s="1">
        <v>40515</v>
      </c>
      <c r="C331" t="s">
        <v>17</v>
      </c>
      <c r="D331" s="5">
        <v>476420.77</v>
      </c>
      <c r="E331">
        <v>131592</v>
      </c>
      <c r="F331">
        <v>53.76</v>
      </c>
      <c r="G331">
        <v>2708</v>
      </c>
      <c r="H331">
        <v>7564</v>
      </c>
    </row>
    <row r="332" spans="1:8" x14ac:dyDescent="0.3">
      <c r="A332">
        <v>3</v>
      </c>
      <c r="B332" s="1">
        <v>40522</v>
      </c>
      <c r="C332" t="s">
        <v>18</v>
      </c>
      <c r="D332" s="5">
        <v>467642.03</v>
      </c>
      <c r="E332">
        <v>101003</v>
      </c>
      <c r="F332">
        <v>51.13</v>
      </c>
      <c r="G332">
        <v>2843</v>
      </c>
      <c r="H332">
        <v>7564</v>
      </c>
    </row>
    <row r="333" spans="1:8" x14ac:dyDescent="0.3">
      <c r="A333">
        <v>2</v>
      </c>
      <c r="B333" s="1">
        <v>40529</v>
      </c>
      <c r="C333" t="s">
        <v>19</v>
      </c>
      <c r="D333" s="5">
        <v>498159.39</v>
      </c>
      <c r="E333">
        <v>92122</v>
      </c>
      <c r="F333">
        <v>52.2</v>
      </c>
      <c r="G333">
        <v>2869</v>
      </c>
      <c r="H333">
        <v>7564</v>
      </c>
    </row>
    <row r="334" spans="1:8" x14ac:dyDescent="0.3">
      <c r="A334">
        <v>1</v>
      </c>
      <c r="B334" s="1">
        <v>40536</v>
      </c>
      <c r="C334" t="s">
        <v>20</v>
      </c>
      <c r="D334" s="5">
        <v>605990.41</v>
      </c>
      <c r="E334">
        <v>125581</v>
      </c>
      <c r="F334">
        <v>57.16</v>
      </c>
      <c r="G334">
        <v>2886</v>
      </c>
      <c r="H334">
        <v>7564</v>
      </c>
    </row>
    <row r="335" spans="1:8" x14ac:dyDescent="0.3">
      <c r="A335">
        <v>4</v>
      </c>
      <c r="B335" s="1">
        <v>40543</v>
      </c>
      <c r="C335" t="s">
        <v>21</v>
      </c>
      <c r="D335" s="5">
        <v>382677.76000000001</v>
      </c>
      <c r="E335">
        <v>38198</v>
      </c>
      <c r="F335">
        <v>53.2</v>
      </c>
      <c r="G335">
        <v>2943</v>
      </c>
      <c r="H335">
        <v>7564</v>
      </c>
    </row>
    <row r="336" spans="1:8" x14ac:dyDescent="0.3">
      <c r="A336">
        <v>5</v>
      </c>
      <c r="B336" s="1">
        <v>40550</v>
      </c>
      <c r="C336" t="s">
        <v>22</v>
      </c>
      <c r="D336" s="5">
        <v>378241.34</v>
      </c>
      <c r="E336">
        <v>50909</v>
      </c>
      <c r="F336">
        <v>53.35</v>
      </c>
      <c r="G336">
        <v>2976</v>
      </c>
      <c r="H336">
        <v>7551</v>
      </c>
    </row>
    <row r="337" spans="1:8" x14ac:dyDescent="0.3">
      <c r="A337">
        <v>2</v>
      </c>
      <c r="B337" s="1">
        <v>40557</v>
      </c>
      <c r="C337" t="s">
        <v>23</v>
      </c>
      <c r="D337" s="5">
        <v>381061.1</v>
      </c>
      <c r="E337">
        <v>54558</v>
      </c>
      <c r="F337">
        <v>44.76</v>
      </c>
      <c r="G337">
        <v>2983</v>
      </c>
      <c r="H337">
        <v>7551</v>
      </c>
    </row>
    <row r="338" spans="1:8" x14ac:dyDescent="0.3">
      <c r="A338">
        <v>3</v>
      </c>
      <c r="B338" s="1">
        <v>40564</v>
      </c>
      <c r="C338" t="s">
        <v>24</v>
      </c>
      <c r="D338" s="5">
        <v>350876.7</v>
      </c>
      <c r="E338">
        <v>119472</v>
      </c>
      <c r="F338">
        <v>50.74</v>
      </c>
      <c r="G338">
        <v>3016</v>
      </c>
      <c r="H338">
        <v>7551</v>
      </c>
    </row>
    <row r="339" spans="1:8" x14ac:dyDescent="0.3">
      <c r="A339">
        <v>1</v>
      </c>
      <c r="B339" s="1">
        <v>40571</v>
      </c>
      <c r="C339" t="s">
        <v>25</v>
      </c>
      <c r="D339" s="5">
        <v>364866.24</v>
      </c>
      <c r="E339">
        <v>121025</v>
      </c>
      <c r="F339">
        <v>48.71</v>
      </c>
      <c r="G339">
        <v>3010</v>
      </c>
      <c r="H339">
        <v>7551</v>
      </c>
    </row>
    <row r="340" spans="1:8" x14ac:dyDescent="0.3">
      <c r="A340">
        <v>4</v>
      </c>
      <c r="B340" s="1">
        <v>40578</v>
      </c>
      <c r="C340" t="s">
        <v>26</v>
      </c>
      <c r="D340" s="5">
        <v>438516.53</v>
      </c>
      <c r="E340">
        <v>41384</v>
      </c>
      <c r="F340">
        <v>45.95</v>
      </c>
      <c r="G340">
        <v>2989</v>
      </c>
      <c r="H340">
        <v>7551</v>
      </c>
    </row>
    <row r="341" spans="1:8" x14ac:dyDescent="0.3">
      <c r="A341">
        <v>5</v>
      </c>
      <c r="B341" s="1">
        <v>40585</v>
      </c>
      <c r="C341" t="s">
        <v>27</v>
      </c>
      <c r="D341" s="5">
        <v>430526.21</v>
      </c>
      <c r="E341">
        <v>38798</v>
      </c>
      <c r="F341">
        <v>43.57</v>
      </c>
      <c r="G341">
        <v>3022</v>
      </c>
      <c r="H341">
        <v>7551</v>
      </c>
    </row>
    <row r="342" spans="1:8" x14ac:dyDescent="0.3">
      <c r="A342">
        <v>2</v>
      </c>
      <c r="B342" s="1">
        <v>40592</v>
      </c>
      <c r="C342" t="s">
        <v>8</v>
      </c>
      <c r="D342" s="5">
        <v>432782.1</v>
      </c>
      <c r="E342">
        <v>133452</v>
      </c>
      <c r="F342">
        <v>61.58</v>
      </c>
      <c r="G342">
        <v>3045</v>
      </c>
      <c r="H342">
        <v>7551</v>
      </c>
    </row>
    <row r="343" spans="1:8" x14ac:dyDescent="0.3">
      <c r="A343">
        <v>3</v>
      </c>
      <c r="B343" s="1">
        <v>40599</v>
      </c>
      <c r="C343" t="s">
        <v>9</v>
      </c>
      <c r="D343" s="5">
        <v>397211.19</v>
      </c>
      <c r="E343">
        <v>120501</v>
      </c>
      <c r="F343">
        <v>67.400000000000006</v>
      </c>
      <c r="G343">
        <v>3065</v>
      </c>
      <c r="H343">
        <v>7551</v>
      </c>
    </row>
    <row r="344" spans="1:8" x14ac:dyDescent="0.3">
      <c r="A344">
        <v>2</v>
      </c>
      <c r="B344" s="1">
        <v>40606</v>
      </c>
      <c r="C344" t="s">
        <v>10</v>
      </c>
      <c r="D344" s="5">
        <v>437084.51</v>
      </c>
      <c r="E344">
        <v>119269</v>
      </c>
      <c r="F344">
        <v>65.11</v>
      </c>
      <c r="G344">
        <v>3288</v>
      </c>
      <c r="H344">
        <v>7551</v>
      </c>
    </row>
    <row r="345" spans="1:8" x14ac:dyDescent="0.3">
      <c r="A345">
        <v>1</v>
      </c>
      <c r="B345" s="1">
        <v>40613</v>
      </c>
      <c r="C345" t="s">
        <v>11</v>
      </c>
      <c r="D345" s="5">
        <v>404753.3</v>
      </c>
      <c r="E345">
        <v>91521</v>
      </c>
      <c r="F345">
        <v>61.29</v>
      </c>
      <c r="G345">
        <v>3459</v>
      </c>
      <c r="H345">
        <v>7551</v>
      </c>
    </row>
    <row r="346" spans="1:8" x14ac:dyDescent="0.3">
      <c r="A346">
        <v>4</v>
      </c>
      <c r="B346" s="1">
        <v>40620</v>
      </c>
      <c r="C346" t="s">
        <v>12</v>
      </c>
      <c r="D346" s="5">
        <v>392109.51</v>
      </c>
      <c r="E346">
        <v>36537</v>
      </c>
      <c r="F346">
        <v>69.47</v>
      </c>
      <c r="G346">
        <v>3488</v>
      </c>
      <c r="H346">
        <v>7551</v>
      </c>
    </row>
    <row r="347" spans="1:8" x14ac:dyDescent="0.3">
      <c r="A347">
        <v>5</v>
      </c>
      <c r="B347" s="1">
        <v>40627</v>
      </c>
      <c r="C347" t="s">
        <v>13</v>
      </c>
      <c r="D347" s="5">
        <v>380683.67</v>
      </c>
      <c r="E347">
        <v>39649</v>
      </c>
      <c r="F347">
        <v>72.94</v>
      </c>
      <c r="G347">
        <v>3473</v>
      </c>
      <c r="H347">
        <v>7551</v>
      </c>
    </row>
    <row r="348" spans="1:8" x14ac:dyDescent="0.3">
      <c r="A348">
        <v>2</v>
      </c>
      <c r="B348" s="1">
        <v>40634</v>
      </c>
      <c r="C348" t="s">
        <v>14</v>
      </c>
      <c r="D348" s="5">
        <v>374556.08</v>
      </c>
      <c r="E348">
        <v>138583</v>
      </c>
      <c r="F348">
        <v>68.760000000000005</v>
      </c>
      <c r="G348">
        <v>3524</v>
      </c>
      <c r="H348">
        <v>7574</v>
      </c>
    </row>
    <row r="349" spans="1:8" x14ac:dyDescent="0.3">
      <c r="A349">
        <v>3</v>
      </c>
      <c r="B349" s="1">
        <v>40641</v>
      </c>
      <c r="C349" t="s">
        <v>15</v>
      </c>
      <c r="D349" s="5">
        <v>384075.31</v>
      </c>
      <c r="E349">
        <v>91104</v>
      </c>
      <c r="F349">
        <v>72.55</v>
      </c>
      <c r="G349">
        <v>3622</v>
      </c>
      <c r="H349">
        <v>7574</v>
      </c>
    </row>
    <row r="350" spans="1:8" x14ac:dyDescent="0.3">
      <c r="A350">
        <v>1</v>
      </c>
      <c r="B350" s="1">
        <v>40648</v>
      </c>
      <c r="C350" t="s">
        <v>16</v>
      </c>
      <c r="D350" s="5">
        <v>366250.69</v>
      </c>
      <c r="E350">
        <v>55656</v>
      </c>
      <c r="F350">
        <v>75.88</v>
      </c>
      <c r="G350">
        <v>3743</v>
      </c>
      <c r="H350">
        <v>7574</v>
      </c>
    </row>
    <row r="351" spans="1:8" x14ac:dyDescent="0.3">
      <c r="A351">
        <v>4</v>
      </c>
      <c r="B351" s="1">
        <v>40655</v>
      </c>
      <c r="C351" t="s">
        <v>17</v>
      </c>
      <c r="D351" s="5">
        <v>391860.04</v>
      </c>
      <c r="E351">
        <v>24872</v>
      </c>
      <c r="F351">
        <v>76.91</v>
      </c>
      <c r="G351">
        <v>3807</v>
      </c>
      <c r="H351">
        <v>7574</v>
      </c>
    </row>
    <row r="352" spans="1:8" x14ac:dyDescent="0.3">
      <c r="A352">
        <v>5</v>
      </c>
      <c r="B352" s="1">
        <v>40662</v>
      </c>
      <c r="C352" t="s">
        <v>18</v>
      </c>
      <c r="D352" s="5">
        <v>367405.4</v>
      </c>
      <c r="E352">
        <v>130951</v>
      </c>
      <c r="F352">
        <v>78.69</v>
      </c>
      <c r="G352">
        <v>3810</v>
      </c>
      <c r="H352">
        <v>7574</v>
      </c>
    </row>
    <row r="353" spans="1:8" x14ac:dyDescent="0.3">
      <c r="A353">
        <v>2</v>
      </c>
      <c r="B353" s="1">
        <v>40669</v>
      </c>
      <c r="C353" t="s">
        <v>19</v>
      </c>
      <c r="D353" s="5">
        <v>413042.12</v>
      </c>
      <c r="E353">
        <v>74400</v>
      </c>
      <c r="F353">
        <v>69.45</v>
      </c>
      <c r="G353">
        <v>3906</v>
      </c>
      <c r="H353">
        <v>7574</v>
      </c>
    </row>
    <row r="354" spans="1:8" x14ac:dyDescent="0.3">
      <c r="A354">
        <v>3</v>
      </c>
      <c r="B354" s="1">
        <v>40676</v>
      </c>
      <c r="C354" t="s">
        <v>20</v>
      </c>
      <c r="D354" s="5">
        <v>386312.68</v>
      </c>
      <c r="E354">
        <v>62813</v>
      </c>
      <c r="F354">
        <v>79.87</v>
      </c>
      <c r="G354">
        <v>3899</v>
      </c>
      <c r="H354">
        <v>7574</v>
      </c>
    </row>
    <row r="355" spans="1:8" x14ac:dyDescent="0.3">
      <c r="A355">
        <v>2</v>
      </c>
      <c r="B355" s="1">
        <v>40683</v>
      </c>
      <c r="C355" t="s">
        <v>21</v>
      </c>
      <c r="D355" s="5">
        <v>364603.13</v>
      </c>
      <c r="E355">
        <v>108873</v>
      </c>
      <c r="F355">
        <v>75.790000000000006</v>
      </c>
      <c r="G355">
        <v>3907</v>
      </c>
      <c r="H355">
        <v>7574</v>
      </c>
    </row>
    <row r="356" spans="1:8" x14ac:dyDescent="0.3">
      <c r="A356">
        <v>1</v>
      </c>
      <c r="B356" s="1">
        <v>40690</v>
      </c>
      <c r="C356" t="s">
        <v>22</v>
      </c>
      <c r="D356" s="5">
        <v>369350.6</v>
      </c>
      <c r="E356">
        <v>20714</v>
      </c>
      <c r="F356">
        <v>84.41</v>
      </c>
      <c r="G356">
        <v>3786</v>
      </c>
      <c r="H356">
        <v>7574</v>
      </c>
    </row>
    <row r="357" spans="1:8" x14ac:dyDescent="0.3">
      <c r="A357">
        <v>4</v>
      </c>
      <c r="B357" s="1">
        <v>40697</v>
      </c>
      <c r="C357" t="s">
        <v>23</v>
      </c>
      <c r="D357" s="5">
        <v>394507.84</v>
      </c>
      <c r="E357">
        <v>29825</v>
      </c>
      <c r="F357">
        <v>84.29</v>
      </c>
      <c r="G357">
        <v>3699</v>
      </c>
      <c r="H357">
        <v>7574</v>
      </c>
    </row>
    <row r="358" spans="1:8" x14ac:dyDescent="0.3">
      <c r="A358">
        <v>5</v>
      </c>
      <c r="B358" s="1">
        <v>40704</v>
      </c>
      <c r="C358" t="s">
        <v>24</v>
      </c>
      <c r="D358" s="5">
        <v>391638.75</v>
      </c>
      <c r="E358">
        <v>36229</v>
      </c>
      <c r="F358">
        <v>84.84</v>
      </c>
      <c r="G358">
        <v>3648</v>
      </c>
      <c r="H358">
        <v>7574</v>
      </c>
    </row>
    <row r="359" spans="1:8" x14ac:dyDescent="0.3">
      <c r="A359">
        <v>2</v>
      </c>
      <c r="B359" s="1">
        <v>40711</v>
      </c>
      <c r="C359" t="s">
        <v>25</v>
      </c>
      <c r="D359" s="5">
        <v>403423.34</v>
      </c>
      <c r="E359">
        <v>70701</v>
      </c>
      <c r="F359">
        <v>86.96</v>
      </c>
      <c r="G359">
        <v>3637</v>
      </c>
      <c r="H359">
        <v>7574</v>
      </c>
    </row>
    <row r="360" spans="1:8" x14ac:dyDescent="0.3">
      <c r="A360">
        <v>3</v>
      </c>
      <c r="B360" s="1">
        <v>40718</v>
      </c>
      <c r="C360" t="s">
        <v>26</v>
      </c>
      <c r="D360" s="5">
        <v>385520.71</v>
      </c>
      <c r="E360">
        <v>122900</v>
      </c>
      <c r="F360">
        <v>84.94</v>
      </c>
      <c r="G360">
        <v>3594</v>
      </c>
      <c r="H360">
        <v>7574</v>
      </c>
    </row>
    <row r="361" spans="1:8" x14ac:dyDescent="0.3">
      <c r="A361">
        <v>1</v>
      </c>
      <c r="B361" s="1">
        <v>40725</v>
      </c>
      <c r="C361" t="s">
        <v>27</v>
      </c>
      <c r="D361" s="5">
        <v>368962.72</v>
      </c>
      <c r="E361">
        <v>139699</v>
      </c>
      <c r="F361">
        <v>85.1</v>
      </c>
      <c r="G361">
        <v>3524</v>
      </c>
      <c r="H361">
        <v>7567</v>
      </c>
    </row>
    <row r="362" spans="1:8" x14ac:dyDescent="0.3">
      <c r="A362">
        <v>4</v>
      </c>
      <c r="B362" s="1">
        <v>40732</v>
      </c>
      <c r="C362" t="s">
        <v>8</v>
      </c>
      <c r="D362" s="5">
        <v>395146.23999999999</v>
      </c>
      <c r="E362">
        <v>26547</v>
      </c>
      <c r="F362">
        <v>85.38</v>
      </c>
      <c r="G362">
        <v>3480</v>
      </c>
      <c r="H362">
        <v>7567</v>
      </c>
    </row>
    <row r="363" spans="1:8" x14ac:dyDescent="0.3">
      <c r="A363">
        <v>5</v>
      </c>
      <c r="B363" s="1">
        <v>40739</v>
      </c>
      <c r="C363" t="s">
        <v>9</v>
      </c>
      <c r="D363" s="5">
        <v>373454.33</v>
      </c>
      <c r="E363">
        <v>75838</v>
      </c>
      <c r="F363">
        <v>87.14</v>
      </c>
      <c r="G363">
        <v>3575</v>
      </c>
      <c r="H363">
        <v>7567</v>
      </c>
    </row>
    <row r="364" spans="1:8" x14ac:dyDescent="0.3">
      <c r="A364">
        <v>2</v>
      </c>
      <c r="B364" s="1">
        <v>40746</v>
      </c>
      <c r="C364" t="s">
        <v>10</v>
      </c>
      <c r="D364" s="5">
        <v>360617.37</v>
      </c>
      <c r="E364">
        <v>107613</v>
      </c>
      <c r="F364">
        <v>86.19</v>
      </c>
      <c r="G364">
        <v>3651</v>
      </c>
      <c r="H364">
        <v>7567</v>
      </c>
    </row>
    <row r="365" spans="1:8" x14ac:dyDescent="0.3">
      <c r="A365">
        <v>3</v>
      </c>
      <c r="B365" s="1">
        <v>40753</v>
      </c>
      <c r="C365" t="s">
        <v>11</v>
      </c>
      <c r="D365" s="5">
        <v>345381.29</v>
      </c>
      <c r="E365">
        <v>121584</v>
      </c>
      <c r="F365">
        <v>88.07</v>
      </c>
      <c r="G365">
        <v>3682</v>
      </c>
      <c r="H365">
        <v>7567</v>
      </c>
    </row>
    <row r="366" spans="1:8" x14ac:dyDescent="0.3">
      <c r="A366">
        <v>2</v>
      </c>
      <c r="B366" s="1">
        <v>40760</v>
      </c>
      <c r="C366" t="s">
        <v>12</v>
      </c>
      <c r="D366" s="5">
        <v>409981.25</v>
      </c>
      <c r="E366">
        <v>120849</v>
      </c>
      <c r="F366">
        <v>88.45</v>
      </c>
      <c r="G366">
        <v>3684</v>
      </c>
      <c r="H366">
        <v>7567</v>
      </c>
    </row>
    <row r="367" spans="1:8" x14ac:dyDescent="0.3">
      <c r="A367">
        <v>1</v>
      </c>
      <c r="B367" s="1">
        <v>40767</v>
      </c>
      <c r="C367" t="s">
        <v>13</v>
      </c>
      <c r="D367" s="5">
        <v>380376.85</v>
      </c>
      <c r="E367">
        <v>21180</v>
      </c>
      <c r="F367">
        <v>88.88</v>
      </c>
      <c r="G367">
        <v>3638</v>
      </c>
      <c r="H367">
        <v>7567</v>
      </c>
    </row>
    <row r="368" spans="1:8" x14ac:dyDescent="0.3">
      <c r="A368">
        <v>4</v>
      </c>
      <c r="B368" s="1">
        <v>40774</v>
      </c>
      <c r="C368" t="s">
        <v>14</v>
      </c>
      <c r="D368" s="5">
        <v>379716.91</v>
      </c>
      <c r="E368">
        <v>68363</v>
      </c>
      <c r="F368">
        <v>88.44</v>
      </c>
      <c r="G368">
        <v>3554</v>
      </c>
      <c r="H368">
        <v>7567</v>
      </c>
    </row>
    <row r="369" spans="1:8" x14ac:dyDescent="0.3">
      <c r="A369">
        <v>5</v>
      </c>
      <c r="B369" s="1">
        <v>40781</v>
      </c>
      <c r="C369" t="s">
        <v>15</v>
      </c>
      <c r="D369" s="5">
        <v>366367.55</v>
      </c>
      <c r="E369">
        <v>92291</v>
      </c>
      <c r="F369">
        <v>87.67</v>
      </c>
      <c r="G369">
        <v>3523</v>
      </c>
      <c r="H369">
        <v>7567</v>
      </c>
    </row>
    <row r="370" spans="1:8" x14ac:dyDescent="0.3">
      <c r="A370">
        <v>2</v>
      </c>
      <c r="B370" s="1">
        <v>40788</v>
      </c>
      <c r="C370" t="s">
        <v>16</v>
      </c>
      <c r="D370" s="5">
        <v>375988.69</v>
      </c>
      <c r="E370">
        <v>116016</v>
      </c>
      <c r="F370">
        <v>89.12</v>
      </c>
      <c r="G370">
        <v>3533</v>
      </c>
      <c r="H370">
        <v>7567</v>
      </c>
    </row>
    <row r="371" spans="1:8" x14ac:dyDescent="0.3">
      <c r="A371">
        <v>3</v>
      </c>
      <c r="B371" s="1">
        <v>40795</v>
      </c>
      <c r="C371" t="s">
        <v>17</v>
      </c>
      <c r="D371" s="5">
        <v>377347.49</v>
      </c>
      <c r="E371">
        <v>113181</v>
      </c>
      <c r="F371">
        <v>81.72</v>
      </c>
      <c r="G371">
        <v>3546</v>
      </c>
      <c r="H371">
        <v>7567</v>
      </c>
    </row>
    <row r="372" spans="1:8" x14ac:dyDescent="0.3">
      <c r="A372">
        <v>1</v>
      </c>
      <c r="B372" s="1">
        <v>40802</v>
      </c>
      <c r="C372" t="s">
        <v>18</v>
      </c>
      <c r="D372" s="5">
        <v>375629.51</v>
      </c>
      <c r="E372">
        <v>35003</v>
      </c>
      <c r="F372">
        <v>83.63</v>
      </c>
      <c r="G372">
        <v>3526</v>
      </c>
      <c r="H372">
        <v>7567</v>
      </c>
    </row>
    <row r="373" spans="1:8" x14ac:dyDescent="0.3">
      <c r="A373">
        <v>4</v>
      </c>
      <c r="B373" s="1">
        <v>40809</v>
      </c>
      <c r="C373" t="s">
        <v>19</v>
      </c>
      <c r="D373" s="5">
        <v>365248.94</v>
      </c>
      <c r="E373">
        <v>103351</v>
      </c>
      <c r="F373">
        <v>80.19</v>
      </c>
      <c r="G373">
        <v>3467</v>
      </c>
      <c r="H373">
        <v>7567</v>
      </c>
    </row>
    <row r="374" spans="1:8" x14ac:dyDescent="0.3">
      <c r="A374">
        <v>5</v>
      </c>
      <c r="B374" s="1">
        <v>40816</v>
      </c>
      <c r="C374" t="s">
        <v>20</v>
      </c>
      <c r="D374" s="5">
        <v>368477.93</v>
      </c>
      <c r="E374">
        <v>40771</v>
      </c>
      <c r="F374">
        <v>82.58</v>
      </c>
      <c r="G374">
        <v>3355</v>
      </c>
      <c r="H374">
        <v>7567</v>
      </c>
    </row>
    <row r="375" spans="1:8" x14ac:dyDescent="0.3">
      <c r="A375">
        <v>2</v>
      </c>
      <c r="B375" s="1">
        <v>40823</v>
      </c>
      <c r="C375" t="s">
        <v>21</v>
      </c>
      <c r="D375" s="5">
        <v>403342.4</v>
      </c>
      <c r="E375">
        <v>81536</v>
      </c>
      <c r="F375">
        <v>75.540000000000006</v>
      </c>
      <c r="G375">
        <v>3285</v>
      </c>
      <c r="H375">
        <v>7197</v>
      </c>
    </row>
    <row r="376" spans="1:8" x14ac:dyDescent="0.3">
      <c r="A376">
        <v>3</v>
      </c>
      <c r="B376" s="1">
        <v>40830</v>
      </c>
      <c r="C376" t="s">
        <v>22</v>
      </c>
      <c r="D376" s="5">
        <v>368282.57</v>
      </c>
      <c r="E376">
        <v>83242</v>
      </c>
      <c r="F376">
        <v>73.75</v>
      </c>
      <c r="G376">
        <v>3274</v>
      </c>
      <c r="H376">
        <v>7197</v>
      </c>
    </row>
    <row r="377" spans="1:8" x14ac:dyDescent="0.3">
      <c r="A377">
        <v>2</v>
      </c>
      <c r="B377" s="1">
        <v>40837</v>
      </c>
      <c r="C377" t="s">
        <v>23</v>
      </c>
      <c r="D377" s="5">
        <v>394976.36</v>
      </c>
      <c r="E377">
        <v>50555</v>
      </c>
      <c r="F377">
        <v>69.03</v>
      </c>
      <c r="G377">
        <v>3353</v>
      </c>
      <c r="H377">
        <v>7197</v>
      </c>
    </row>
    <row r="378" spans="1:8" x14ac:dyDescent="0.3">
      <c r="A378">
        <v>1</v>
      </c>
      <c r="B378" s="1">
        <v>40844</v>
      </c>
      <c r="C378" t="s">
        <v>24</v>
      </c>
      <c r="D378" s="5">
        <v>389540.62</v>
      </c>
      <c r="E378">
        <v>132981</v>
      </c>
      <c r="F378">
        <v>71.040000000000006</v>
      </c>
      <c r="G378">
        <v>3372</v>
      </c>
      <c r="H378">
        <v>7197</v>
      </c>
    </row>
    <row r="379" spans="1:8" x14ac:dyDescent="0.3">
      <c r="A379">
        <v>4</v>
      </c>
      <c r="B379" s="1">
        <v>40851</v>
      </c>
      <c r="C379" t="s">
        <v>25</v>
      </c>
      <c r="D379" s="5">
        <v>459443.22</v>
      </c>
      <c r="E379">
        <v>115129</v>
      </c>
      <c r="F379">
        <v>59.31</v>
      </c>
      <c r="G379">
        <v>3332</v>
      </c>
      <c r="H379">
        <v>7197</v>
      </c>
    </row>
    <row r="380" spans="1:8" x14ac:dyDescent="0.3">
      <c r="A380">
        <v>5</v>
      </c>
      <c r="B380" s="1">
        <v>40858</v>
      </c>
      <c r="C380" t="s">
        <v>26</v>
      </c>
      <c r="D380" s="5">
        <v>407764.25</v>
      </c>
      <c r="E380">
        <v>99197</v>
      </c>
      <c r="F380">
        <v>61.7</v>
      </c>
      <c r="G380">
        <v>3297</v>
      </c>
      <c r="H380">
        <v>7197</v>
      </c>
    </row>
    <row r="381" spans="1:8" x14ac:dyDescent="0.3">
      <c r="A381">
        <v>2</v>
      </c>
      <c r="B381" s="1">
        <v>40865</v>
      </c>
      <c r="C381" t="s">
        <v>27</v>
      </c>
      <c r="D381" s="5">
        <v>398838.97</v>
      </c>
      <c r="E381">
        <v>119748</v>
      </c>
      <c r="F381">
        <v>63.91</v>
      </c>
      <c r="G381">
        <v>3308</v>
      </c>
      <c r="H381">
        <v>7197</v>
      </c>
    </row>
    <row r="382" spans="1:8" x14ac:dyDescent="0.3">
      <c r="A382">
        <v>3</v>
      </c>
      <c r="B382" s="1">
        <v>40872</v>
      </c>
      <c r="C382" t="s">
        <v>8</v>
      </c>
      <c r="D382" s="5">
        <v>556925.18999999994</v>
      </c>
      <c r="E382">
        <v>133185</v>
      </c>
      <c r="F382">
        <v>68</v>
      </c>
      <c r="G382">
        <v>3236</v>
      </c>
      <c r="H382">
        <v>7197</v>
      </c>
    </row>
    <row r="383" spans="1:8" x14ac:dyDescent="0.3">
      <c r="A383">
        <v>1</v>
      </c>
      <c r="B383" s="1">
        <v>40879</v>
      </c>
      <c r="C383" t="s">
        <v>9</v>
      </c>
      <c r="D383" s="5">
        <v>472511.32</v>
      </c>
      <c r="E383">
        <v>92016</v>
      </c>
      <c r="F383">
        <v>54.97</v>
      </c>
      <c r="G383">
        <v>3172</v>
      </c>
      <c r="H383">
        <v>7197</v>
      </c>
    </row>
    <row r="384" spans="1:8" x14ac:dyDescent="0.3">
      <c r="A384">
        <v>4</v>
      </c>
      <c r="B384" s="1">
        <v>40886</v>
      </c>
      <c r="C384" t="s">
        <v>10</v>
      </c>
      <c r="D384" s="5">
        <v>468772.8</v>
      </c>
      <c r="E384">
        <v>29867</v>
      </c>
      <c r="F384">
        <v>49.26</v>
      </c>
      <c r="G384">
        <v>3158</v>
      </c>
      <c r="H384">
        <v>7197</v>
      </c>
    </row>
    <row r="385" spans="1:8" x14ac:dyDescent="0.3">
      <c r="A385">
        <v>5</v>
      </c>
      <c r="B385" s="1">
        <v>40893</v>
      </c>
      <c r="C385" t="s">
        <v>11</v>
      </c>
      <c r="D385" s="5">
        <v>510747.62</v>
      </c>
      <c r="E385">
        <v>42984</v>
      </c>
      <c r="F385">
        <v>57.95</v>
      </c>
      <c r="G385">
        <v>3159</v>
      </c>
      <c r="H385">
        <v>7197</v>
      </c>
    </row>
    <row r="386" spans="1:8" x14ac:dyDescent="0.3">
      <c r="A386">
        <v>2</v>
      </c>
      <c r="B386" s="1">
        <v>40900</v>
      </c>
      <c r="C386" t="s">
        <v>12</v>
      </c>
      <c r="D386" s="5">
        <v>551221.21</v>
      </c>
      <c r="E386">
        <v>73896</v>
      </c>
      <c r="F386">
        <v>53.41</v>
      </c>
      <c r="G386">
        <v>3112</v>
      </c>
      <c r="H386">
        <v>7197</v>
      </c>
    </row>
    <row r="387" spans="1:8" x14ac:dyDescent="0.3">
      <c r="A387">
        <v>3</v>
      </c>
      <c r="B387" s="1">
        <v>40907</v>
      </c>
      <c r="C387" t="s">
        <v>13</v>
      </c>
      <c r="D387" s="5">
        <v>410553.88</v>
      </c>
      <c r="E387">
        <v>137676</v>
      </c>
      <c r="F387">
        <v>48.29</v>
      </c>
      <c r="G387">
        <v>3129</v>
      </c>
      <c r="H387">
        <v>7197</v>
      </c>
    </row>
    <row r="388" spans="1:8" x14ac:dyDescent="0.3">
      <c r="A388">
        <v>2</v>
      </c>
      <c r="B388" s="1">
        <v>40914</v>
      </c>
      <c r="C388" t="s">
        <v>14</v>
      </c>
      <c r="D388" s="5">
        <v>398178.21</v>
      </c>
      <c r="E388">
        <v>41625</v>
      </c>
      <c r="F388">
        <v>52.42</v>
      </c>
      <c r="G388">
        <v>3157</v>
      </c>
      <c r="H388">
        <v>6833</v>
      </c>
    </row>
    <row r="389" spans="1:8" x14ac:dyDescent="0.3">
      <c r="A389">
        <v>1</v>
      </c>
      <c r="B389" s="1">
        <v>40921</v>
      </c>
      <c r="C389" t="s">
        <v>15</v>
      </c>
      <c r="D389" s="5">
        <v>367438.62</v>
      </c>
      <c r="E389">
        <v>38906</v>
      </c>
      <c r="F389">
        <v>51.86</v>
      </c>
      <c r="G389">
        <v>3261</v>
      </c>
      <c r="H389">
        <v>6833</v>
      </c>
    </row>
    <row r="390" spans="1:8" x14ac:dyDescent="0.3">
      <c r="A390">
        <v>4</v>
      </c>
      <c r="B390" s="1">
        <v>40928</v>
      </c>
      <c r="C390" t="s">
        <v>16</v>
      </c>
      <c r="D390" s="5">
        <v>365818.61</v>
      </c>
      <c r="E390">
        <v>43877</v>
      </c>
      <c r="F390">
        <v>56.2</v>
      </c>
      <c r="G390">
        <v>3268</v>
      </c>
      <c r="H390">
        <v>6833</v>
      </c>
    </row>
    <row r="391" spans="1:8" x14ac:dyDescent="0.3">
      <c r="A391">
        <v>5</v>
      </c>
      <c r="B391" s="1">
        <v>40935</v>
      </c>
      <c r="C391" t="s">
        <v>17</v>
      </c>
      <c r="D391" s="5">
        <v>349518.1</v>
      </c>
      <c r="E391">
        <v>69918</v>
      </c>
      <c r="F391">
        <v>58.06</v>
      </c>
      <c r="G391">
        <v>3290</v>
      </c>
      <c r="H391">
        <v>6833</v>
      </c>
    </row>
    <row r="392" spans="1:8" x14ac:dyDescent="0.3">
      <c r="A392">
        <v>2</v>
      </c>
      <c r="B392" s="1">
        <v>40942</v>
      </c>
      <c r="C392" t="s">
        <v>18</v>
      </c>
      <c r="D392" s="5">
        <v>424960.66</v>
      </c>
      <c r="E392">
        <v>111941</v>
      </c>
      <c r="F392">
        <v>59.33</v>
      </c>
      <c r="G392">
        <v>3360</v>
      </c>
      <c r="H392">
        <v>6833</v>
      </c>
    </row>
    <row r="393" spans="1:8" x14ac:dyDescent="0.3">
      <c r="A393">
        <v>3</v>
      </c>
      <c r="B393" s="1">
        <v>40949</v>
      </c>
      <c r="C393" t="s">
        <v>19</v>
      </c>
      <c r="D393" s="5">
        <v>473292.47</v>
      </c>
      <c r="E393">
        <v>26911</v>
      </c>
      <c r="F393">
        <v>51.65</v>
      </c>
      <c r="G393">
        <v>3409</v>
      </c>
      <c r="H393">
        <v>6833</v>
      </c>
    </row>
    <row r="394" spans="1:8" x14ac:dyDescent="0.3">
      <c r="A394">
        <v>1</v>
      </c>
      <c r="B394" s="1">
        <v>40956</v>
      </c>
      <c r="C394" t="s">
        <v>20</v>
      </c>
      <c r="D394" s="5">
        <v>475591.08</v>
      </c>
      <c r="E394">
        <v>124363</v>
      </c>
      <c r="F394">
        <v>52.39</v>
      </c>
      <c r="G394">
        <v>3510</v>
      </c>
      <c r="H394">
        <v>6833</v>
      </c>
    </row>
    <row r="395" spans="1:8" x14ac:dyDescent="0.3">
      <c r="A395">
        <v>4</v>
      </c>
      <c r="B395" s="1">
        <v>40963</v>
      </c>
      <c r="C395" t="s">
        <v>21</v>
      </c>
      <c r="D395" s="5">
        <v>418925.47</v>
      </c>
      <c r="E395">
        <v>53116</v>
      </c>
      <c r="F395">
        <v>60.12</v>
      </c>
      <c r="G395">
        <v>3555</v>
      </c>
      <c r="H395">
        <v>6833</v>
      </c>
    </row>
    <row r="396" spans="1:8" x14ac:dyDescent="0.3">
      <c r="A396">
        <v>5</v>
      </c>
      <c r="B396" s="1">
        <v>40970</v>
      </c>
      <c r="C396" t="s">
        <v>22</v>
      </c>
      <c r="D396" s="5">
        <v>469752.56</v>
      </c>
      <c r="E396">
        <v>115453</v>
      </c>
      <c r="F396">
        <v>61.65</v>
      </c>
      <c r="G396">
        <v>3630</v>
      </c>
      <c r="H396">
        <v>6833</v>
      </c>
    </row>
    <row r="397" spans="1:8" x14ac:dyDescent="0.3">
      <c r="A397">
        <v>2</v>
      </c>
      <c r="B397" s="1">
        <v>40977</v>
      </c>
      <c r="C397" t="s">
        <v>23</v>
      </c>
      <c r="D397" s="5">
        <v>445162.05</v>
      </c>
      <c r="E397">
        <v>47201</v>
      </c>
      <c r="F397">
        <v>60.71</v>
      </c>
      <c r="G397">
        <v>3669</v>
      </c>
      <c r="H397">
        <v>6833</v>
      </c>
    </row>
    <row r="398" spans="1:8" x14ac:dyDescent="0.3">
      <c r="A398">
        <v>3</v>
      </c>
      <c r="B398" s="1">
        <v>40984</v>
      </c>
      <c r="C398" t="s">
        <v>24</v>
      </c>
      <c r="D398" s="5">
        <v>411775.8</v>
      </c>
      <c r="E398">
        <v>126212</v>
      </c>
      <c r="F398">
        <v>64</v>
      </c>
      <c r="G398">
        <v>3734</v>
      </c>
      <c r="H398">
        <v>6833</v>
      </c>
    </row>
    <row r="399" spans="1:8" x14ac:dyDescent="0.3">
      <c r="A399">
        <v>2</v>
      </c>
      <c r="B399" s="1">
        <v>40991</v>
      </c>
      <c r="C399" t="s">
        <v>25</v>
      </c>
      <c r="D399" s="5">
        <v>413907.25</v>
      </c>
      <c r="E399">
        <v>97250</v>
      </c>
      <c r="F399">
        <v>66.53</v>
      </c>
      <c r="G399">
        <v>3787</v>
      </c>
      <c r="H399">
        <v>6833</v>
      </c>
    </row>
    <row r="400" spans="1:8" x14ac:dyDescent="0.3">
      <c r="A400">
        <v>1</v>
      </c>
      <c r="B400" s="1">
        <v>40998</v>
      </c>
      <c r="C400" t="s">
        <v>26</v>
      </c>
      <c r="D400" s="5">
        <v>407488.84</v>
      </c>
      <c r="E400">
        <v>72259</v>
      </c>
      <c r="F400">
        <v>69.36</v>
      </c>
      <c r="G400">
        <v>3845</v>
      </c>
      <c r="H400">
        <v>6833</v>
      </c>
    </row>
    <row r="401" spans="1:8" x14ac:dyDescent="0.3">
      <c r="A401">
        <v>4</v>
      </c>
      <c r="B401" s="1">
        <v>41005</v>
      </c>
      <c r="C401" t="s">
        <v>27</v>
      </c>
      <c r="D401" s="5">
        <v>503232.13</v>
      </c>
      <c r="E401">
        <v>49485</v>
      </c>
      <c r="F401">
        <v>73.010000000000005</v>
      </c>
      <c r="G401">
        <v>3891</v>
      </c>
      <c r="H401">
        <v>6664</v>
      </c>
    </row>
    <row r="402" spans="1:8" x14ac:dyDescent="0.3">
      <c r="A402">
        <v>5</v>
      </c>
      <c r="B402" s="1">
        <v>41012</v>
      </c>
      <c r="C402" t="s">
        <v>8</v>
      </c>
      <c r="D402" s="5">
        <v>420789.74</v>
      </c>
      <c r="E402">
        <v>67848</v>
      </c>
      <c r="F402">
        <v>72.83</v>
      </c>
      <c r="G402">
        <v>3891</v>
      </c>
      <c r="H402">
        <v>6664</v>
      </c>
    </row>
    <row r="403" spans="1:8" x14ac:dyDescent="0.3">
      <c r="A403">
        <v>2</v>
      </c>
      <c r="B403" s="1">
        <v>41019</v>
      </c>
      <c r="C403" t="s">
        <v>9</v>
      </c>
      <c r="D403" s="5">
        <v>434822.13</v>
      </c>
      <c r="E403">
        <v>29496</v>
      </c>
      <c r="F403">
        <v>72.05</v>
      </c>
      <c r="G403">
        <v>3877</v>
      </c>
      <c r="H403">
        <v>6664</v>
      </c>
    </row>
    <row r="404" spans="1:8" x14ac:dyDescent="0.3">
      <c r="A404">
        <v>3</v>
      </c>
      <c r="B404" s="1">
        <v>41026</v>
      </c>
      <c r="C404" t="s">
        <v>10</v>
      </c>
      <c r="D404" s="5">
        <v>394616.11</v>
      </c>
      <c r="E404">
        <v>57496</v>
      </c>
      <c r="F404">
        <v>73.39</v>
      </c>
      <c r="G404">
        <v>3814</v>
      </c>
      <c r="H404">
        <v>6664</v>
      </c>
    </row>
    <row r="405" spans="1:8" x14ac:dyDescent="0.3">
      <c r="A405">
        <v>1</v>
      </c>
      <c r="B405" s="1">
        <v>41033</v>
      </c>
      <c r="C405" t="s">
        <v>11</v>
      </c>
      <c r="D405" s="5">
        <v>439913.57</v>
      </c>
      <c r="E405">
        <v>84440</v>
      </c>
      <c r="F405">
        <v>79.510000000000005</v>
      </c>
      <c r="G405">
        <v>3749</v>
      </c>
      <c r="H405">
        <v>6664</v>
      </c>
    </row>
    <row r="406" spans="1:8" x14ac:dyDescent="0.3">
      <c r="A406">
        <v>4</v>
      </c>
      <c r="B406" s="1">
        <v>41040</v>
      </c>
      <c r="C406" t="s">
        <v>12</v>
      </c>
      <c r="D406" s="5">
        <v>431985.36</v>
      </c>
      <c r="E406">
        <v>133908</v>
      </c>
      <c r="F406">
        <v>75.19</v>
      </c>
      <c r="G406">
        <v>3688</v>
      </c>
      <c r="H406">
        <v>6664</v>
      </c>
    </row>
    <row r="407" spans="1:8" x14ac:dyDescent="0.3">
      <c r="A407">
        <v>5</v>
      </c>
      <c r="B407" s="1">
        <v>41047</v>
      </c>
      <c r="C407" t="s">
        <v>13</v>
      </c>
      <c r="D407" s="5">
        <v>418112.76</v>
      </c>
      <c r="E407">
        <v>58889</v>
      </c>
      <c r="F407">
        <v>72.38</v>
      </c>
      <c r="G407">
        <v>3630</v>
      </c>
      <c r="H407">
        <v>6664</v>
      </c>
    </row>
    <row r="408" spans="1:8" x14ac:dyDescent="0.3">
      <c r="A408">
        <v>2</v>
      </c>
      <c r="B408" s="1">
        <v>41054</v>
      </c>
      <c r="C408" t="s">
        <v>14</v>
      </c>
      <c r="D408" s="5">
        <v>413701.29</v>
      </c>
      <c r="E408">
        <v>100737</v>
      </c>
      <c r="F408">
        <v>78.58</v>
      </c>
      <c r="G408">
        <v>3561</v>
      </c>
      <c r="H408">
        <v>6664</v>
      </c>
    </row>
    <row r="409" spans="1:8" x14ac:dyDescent="0.3">
      <c r="A409">
        <v>3</v>
      </c>
      <c r="B409" s="1">
        <v>41061</v>
      </c>
      <c r="C409" t="s">
        <v>15</v>
      </c>
      <c r="D409" s="5">
        <v>432268.53</v>
      </c>
      <c r="E409">
        <v>73718</v>
      </c>
      <c r="F409">
        <v>81.55</v>
      </c>
      <c r="G409">
        <v>3501</v>
      </c>
      <c r="H409">
        <v>6664</v>
      </c>
    </row>
    <row r="410" spans="1:8" x14ac:dyDescent="0.3">
      <c r="A410">
        <v>2</v>
      </c>
      <c r="B410" s="1">
        <v>41068</v>
      </c>
      <c r="C410" t="s">
        <v>16</v>
      </c>
      <c r="D410" s="5">
        <v>446336.8</v>
      </c>
      <c r="E410">
        <v>54857</v>
      </c>
      <c r="F410">
        <v>81.650000000000006</v>
      </c>
      <c r="G410">
        <v>3452</v>
      </c>
      <c r="H410">
        <v>6664</v>
      </c>
    </row>
    <row r="411" spans="1:8" x14ac:dyDescent="0.3">
      <c r="A411">
        <v>1</v>
      </c>
      <c r="B411" s="1">
        <v>41075</v>
      </c>
      <c r="C411" t="s">
        <v>17</v>
      </c>
      <c r="D411" s="5">
        <v>442074.79</v>
      </c>
      <c r="E411">
        <v>90161</v>
      </c>
      <c r="F411">
        <v>84.66</v>
      </c>
      <c r="G411">
        <v>3393</v>
      </c>
      <c r="H411">
        <v>6664</v>
      </c>
    </row>
    <row r="412" spans="1:8" x14ac:dyDescent="0.3">
      <c r="A412">
        <v>4</v>
      </c>
      <c r="B412" s="1">
        <v>41082</v>
      </c>
      <c r="C412" t="s">
        <v>18</v>
      </c>
      <c r="D412" s="5">
        <v>419497.95</v>
      </c>
      <c r="E412">
        <v>47107</v>
      </c>
      <c r="F412">
        <v>82.7</v>
      </c>
      <c r="G412">
        <v>3346</v>
      </c>
      <c r="H412">
        <v>6664</v>
      </c>
    </row>
    <row r="413" spans="1:8" x14ac:dyDescent="0.3">
      <c r="A413">
        <v>5</v>
      </c>
      <c r="B413" s="1">
        <v>41089</v>
      </c>
      <c r="C413" t="s">
        <v>19</v>
      </c>
      <c r="D413" s="5">
        <v>422965.33</v>
      </c>
      <c r="E413">
        <v>139978</v>
      </c>
      <c r="F413">
        <v>86.42</v>
      </c>
      <c r="G413">
        <v>3286</v>
      </c>
      <c r="H413">
        <v>6664</v>
      </c>
    </row>
    <row r="414" spans="1:8" x14ac:dyDescent="0.3">
      <c r="A414">
        <v>2</v>
      </c>
      <c r="B414" s="1">
        <v>41096</v>
      </c>
      <c r="C414" t="s">
        <v>20</v>
      </c>
      <c r="D414" s="5">
        <v>411206.5</v>
      </c>
      <c r="E414">
        <v>90159</v>
      </c>
      <c r="F414">
        <v>83.14</v>
      </c>
      <c r="G414">
        <v>3227</v>
      </c>
      <c r="H414">
        <v>6334</v>
      </c>
    </row>
    <row r="415" spans="1:8" x14ac:dyDescent="0.3">
      <c r="A415">
        <v>3</v>
      </c>
      <c r="B415" s="1">
        <v>41103</v>
      </c>
      <c r="C415" t="s">
        <v>21</v>
      </c>
      <c r="D415" s="5">
        <v>416913.1</v>
      </c>
      <c r="E415">
        <v>86792</v>
      </c>
      <c r="F415">
        <v>82.28</v>
      </c>
      <c r="G415">
        <v>3256</v>
      </c>
      <c r="H415">
        <v>6334</v>
      </c>
    </row>
    <row r="416" spans="1:8" x14ac:dyDescent="0.3">
      <c r="A416">
        <v>1</v>
      </c>
      <c r="B416" s="1">
        <v>41110</v>
      </c>
      <c r="C416" t="s">
        <v>22</v>
      </c>
      <c r="D416" s="5">
        <v>432424.85</v>
      </c>
      <c r="E416">
        <v>139983</v>
      </c>
      <c r="F416">
        <v>81.38</v>
      </c>
      <c r="G416">
        <v>3311</v>
      </c>
      <c r="H416">
        <v>6334</v>
      </c>
    </row>
    <row r="417" spans="1:8" x14ac:dyDescent="0.3">
      <c r="A417">
        <v>4</v>
      </c>
      <c r="B417" s="1">
        <v>41117</v>
      </c>
      <c r="C417" t="s">
        <v>23</v>
      </c>
      <c r="D417" s="5">
        <v>389427.9</v>
      </c>
      <c r="E417">
        <v>53328</v>
      </c>
      <c r="F417">
        <v>84.94</v>
      </c>
      <c r="G417">
        <v>3407</v>
      </c>
      <c r="H417">
        <v>6334</v>
      </c>
    </row>
    <row r="418" spans="1:8" x14ac:dyDescent="0.3">
      <c r="A418">
        <v>5</v>
      </c>
      <c r="B418" s="1">
        <v>41124</v>
      </c>
      <c r="C418" t="s">
        <v>24</v>
      </c>
      <c r="D418" s="5">
        <v>419990.29</v>
      </c>
      <c r="E418">
        <v>41049</v>
      </c>
      <c r="F418">
        <v>86.55</v>
      </c>
      <c r="G418">
        <v>3417</v>
      </c>
      <c r="H418">
        <v>6334</v>
      </c>
    </row>
    <row r="419" spans="1:8" x14ac:dyDescent="0.3">
      <c r="A419">
        <v>2</v>
      </c>
      <c r="B419" s="1">
        <v>41131</v>
      </c>
      <c r="C419" t="s">
        <v>25</v>
      </c>
      <c r="D419" s="5">
        <v>391811.6</v>
      </c>
      <c r="E419">
        <v>53427</v>
      </c>
      <c r="F419">
        <v>85.85</v>
      </c>
      <c r="G419">
        <v>3494</v>
      </c>
      <c r="H419">
        <v>6334</v>
      </c>
    </row>
    <row r="420" spans="1:8" x14ac:dyDescent="0.3">
      <c r="A420">
        <v>3</v>
      </c>
      <c r="B420" s="1">
        <v>41138</v>
      </c>
      <c r="C420" t="s">
        <v>26</v>
      </c>
      <c r="D420" s="5">
        <v>394918.83</v>
      </c>
      <c r="E420">
        <v>53539</v>
      </c>
      <c r="F420">
        <v>87.36</v>
      </c>
      <c r="G420">
        <v>3571</v>
      </c>
      <c r="H420">
        <v>6334</v>
      </c>
    </row>
    <row r="421" spans="1:8" x14ac:dyDescent="0.3">
      <c r="A421">
        <v>2</v>
      </c>
      <c r="B421" s="1">
        <v>41145</v>
      </c>
      <c r="C421" t="s">
        <v>27</v>
      </c>
      <c r="D421" s="5">
        <v>412449.67</v>
      </c>
      <c r="E421">
        <v>101999</v>
      </c>
      <c r="F421">
        <v>83.01</v>
      </c>
      <c r="G421">
        <v>3620</v>
      </c>
      <c r="H421">
        <v>6334</v>
      </c>
    </row>
    <row r="422" spans="1:8" x14ac:dyDescent="0.3">
      <c r="A422">
        <v>1</v>
      </c>
      <c r="B422" s="1">
        <v>41152</v>
      </c>
      <c r="C422" t="s">
        <v>8</v>
      </c>
      <c r="D422" s="5">
        <v>408838.73</v>
      </c>
      <c r="E422">
        <v>99358</v>
      </c>
      <c r="F422">
        <v>85.18</v>
      </c>
      <c r="G422">
        <v>3638</v>
      </c>
      <c r="H422">
        <v>6334</v>
      </c>
    </row>
    <row r="423" spans="1:8" x14ac:dyDescent="0.3">
      <c r="A423">
        <v>4</v>
      </c>
      <c r="B423" s="1">
        <v>41159</v>
      </c>
      <c r="C423" t="s">
        <v>9</v>
      </c>
      <c r="D423" s="5">
        <v>408229.73</v>
      </c>
      <c r="E423">
        <v>67512</v>
      </c>
      <c r="F423">
        <v>84.99</v>
      </c>
      <c r="G423">
        <v>3730</v>
      </c>
      <c r="H423">
        <v>6334</v>
      </c>
    </row>
    <row r="424" spans="1:8" x14ac:dyDescent="0.3">
      <c r="A424">
        <v>5</v>
      </c>
      <c r="B424" s="1">
        <v>41166</v>
      </c>
      <c r="C424" t="s">
        <v>10</v>
      </c>
      <c r="D424" s="5">
        <v>407589.16</v>
      </c>
      <c r="E424">
        <v>136894</v>
      </c>
      <c r="F424">
        <v>78.36</v>
      </c>
      <c r="G424">
        <v>3717</v>
      </c>
      <c r="H424">
        <v>6334</v>
      </c>
    </row>
    <row r="425" spans="1:8" x14ac:dyDescent="0.3">
      <c r="A425">
        <v>2</v>
      </c>
      <c r="B425" s="1">
        <v>41173</v>
      </c>
      <c r="C425" t="s">
        <v>11</v>
      </c>
      <c r="D425" s="5">
        <v>414392.09</v>
      </c>
      <c r="E425">
        <v>121270</v>
      </c>
      <c r="F425">
        <v>72.78</v>
      </c>
      <c r="G425">
        <v>3721</v>
      </c>
      <c r="H425">
        <v>6334</v>
      </c>
    </row>
    <row r="426" spans="1:8" x14ac:dyDescent="0.3">
      <c r="A426">
        <v>3</v>
      </c>
      <c r="B426" s="1">
        <v>41180</v>
      </c>
      <c r="C426" t="s">
        <v>12</v>
      </c>
      <c r="D426" s="5">
        <v>389813.02</v>
      </c>
      <c r="E426">
        <v>111481</v>
      </c>
      <c r="F426">
        <v>77.459999999999994</v>
      </c>
      <c r="G426">
        <v>3666</v>
      </c>
      <c r="H426">
        <v>6334</v>
      </c>
    </row>
    <row r="427" spans="1:8" x14ac:dyDescent="0.3">
      <c r="A427">
        <v>2</v>
      </c>
      <c r="B427" s="1">
        <v>41187</v>
      </c>
      <c r="C427" t="s">
        <v>13</v>
      </c>
      <c r="D427" s="5">
        <v>443557.65</v>
      </c>
      <c r="E427">
        <v>41023</v>
      </c>
      <c r="F427">
        <v>72.739999999999995</v>
      </c>
      <c r="G427">
        <v>3617</v>
      </c>
      <c r="H427">
        <v>6034</v>
      </c>
    </row>
    <row r="428" spans="1:8" x14ac:dyDescent="0.3">
      <c r="A428">
        <v>1</v>
      </c>
      <c r="B428" s="1">
        <v>41194</v>
      </c>
      <c r="C428" t="s">
        <v>14</v>
      </c>
      <c r="D428" s="5">
        <v>410804.39</v>
      </c>
      <c r="E428">
        <v>117886</v>
      </c>
      <c r="F428">
        <v>70.31</v>
      </c>
      <c r="G428">
        <v>3601</v>
      </c>
      <c r="H428">
        <v>6034</v>
      </c>
    </row>
    <row r="429" spans="1:8" x14ac:dyDescent="0.3">
      <c r="A429">
        <v>4</v>
      </c>
      <c r="B429" s="1">
        <v>41201</v>
      </c>
      <c r="C429" t="s">
        <v>15</v>
      </c>
      <c r="D429" s="5">
        <v>424513.08</v>
      </c>
      <c r="E429">
        <v>37106</v>
      </c>
      <c r="F429">
        <v>73.44</v>
      </c>
      <c r="G429">
        <v>3594</v>
      </c>
      <c r="H429">
        <v>6034</v>
      </c>
    </row>
    <row r="430" spans="1:8" x14ac:dyDescent="0.3">
      <c r="A430">
        <v>5</v>
      </c>
      <c r="B430" s="1">
        <v>41208</v>
      </c>
      <c r="C430" t="s">
        <v>16</v>
      </c>
      <c r="D430" s="5">
        <v>405432.7</v>
      </c>
      <c r="E430">
        <v>128110</v>
      </c>
      <c r="F430">
        <v>74.66</v>
      </c>
      <c r="G430">
        <v>3506</v>
      </c>
      <c r="H430">
        <v>6034</v>
      </c>
    </row>
    <row r="431" spans="1:8" x14ac:dyDescent="0.3">
      <c r="A431">
        <v>2</v>
      </c>
      <c r="B431" s="1">
        <v>40214</v>
      </c>
      <c r="C431" t="s">
        <v>17</v>
      </c>
      <c r="D431" s="5">
        <v>2135143.87</v>
      </c>
      <c r="E431">
        <v>30383</v>
      </c>
      <c r="F431">
        <v>43.76</v>
      </c>
      <c r="G431">
        <v>2598</v>
      </c>
      <c r="H431">
        <v>8623</v>
      </c>
    </row>
    <row r="432" spans="1:8" x14ac:dyDescent="0.3">
      <c r="A432">
        <v>3</v>
      </c>
      <c r="B432" s="1">
        <v>40221</v>
      </c>
      <c r="C432" t="s">
        <v>18</v>
      </c>
      <c r="D432" s="5">
        <v>2188307.39</v>
      </c>
      <c r="E432">
        <v>102988</v>
      </c>
      <c r="F432">
        <v>28.84</v>
      </c>
      <c r="G432">
        <v>2573</v>
      </c>
      <c r="H432">
        <v>8623</v>
      </c>
    </row>
    <row r="433" spans="1:8" x14ac:dyDescent="0.3">
      <c r="A433">
        <v>1</v>
      </c>
      <c r="B433" s="1">
        <v>40228</v>
      </c>
      <c r="C433" t="s">
        <v>19</v>
      </c>
      <c r="D433" s="5">
        <v>2049860.26</v>
      </c>
      <c r="E433">
        <v>47135</v>
      </c>
      <c r="F433">
        <v>36.450000000000003</v>
      </c>
      <c r="G433">
        <v>2540</v>
      </c>
      <c r="H433">
        <v>8623</v>
      </c>
    </row>
    <row r="434" spans="1:8" x14ac:dyDescent="0.3">
      <c r="A434">
        <v>4</v>
      </c>
      <c r="B434" s="1">
        <v>40235</v>
      </c>
      <c r="C434" t="s">
        <v>20</v>
      </c>
      <c r="D434" s="5">
        <v>1925728.84</v>
      </c>
      <c r="E434">
        <v>56500</v>
      </c>
      <c r="F434">
        <v>41.36</v>
      </c>
      <c r="G434">
        <v>2590</v>
      </c>
      <c r="H434">
        <v>8623</v>
      </c>
    </row>
    <row r="435" spans="1:8" x14ac:dyDescent="0.3">
      <c r="A435">
        <v>5</v>
      </c>
      <c r="B435" s="1">
        <v>40242</v>
      </c>
      <c r="C435" t="s">
        <v>21</v>
      </c>
      <c r="D435" s="5">
        <v>1971057.44</v>
      </c>
      <c r="E435">
        <v>85169</v>
      </c>
      <c r="F435">
        <v>43.49</v>
      </c>
      <c r="G435">
        <v>2654</v>
      </c>
      <c r="H435">
        <v>8623</v>
      </c>
    </row>
    <row r="436" spans="1:8" x14ac:dyDescent="0.3">
      <c r="A436">
        <v>2</v>
      </c>
      <c r="B436" s="1">
        <v>40249</v>
      </c>
      <c r="C436" t="s">
        <v>22</v>
      </c>
      <c r="D436" s="5">
        <v>1894324.09</v>
      </c>
      <c r="E436">
        <v>78262</v>
      </c>
      <c r="F436">
        <v>49.63</v>
      </c>
      <c r="G436">
        <v>2704</v>
      </c>
      <c r="H436">
        <v>8623</v>
      </c>
    </row>
    <row r="437" spans="1:8" x14ac:dyDescent="0.3">
      <c r="A437">
        <v>3</v>
      </c>
      <c r="B437" s="1">
        <v>40256</v>
      </c>
      <c r="C437" t="s">
        <v>23</v>
      </c>
      <c r="D437" s="5">
        <v>1897429.36</v>
      </c>
      <c r="E437">
        <v>39792</v>
      </c>
      <c r="F437">
        <v>55.19</v>
      </c>
      <c r="G437">
        <v>2743</v>
      </c>
      <c r="H437">
        <v>8623</v>
      </c>
    </row>
    <row r="438" spans="1:8" x14ac:dyDescent="0.3">
      <c r="A438">
        <v>2</v>
      </c>
      <c r="B438" s="1">
        <v>40263</v>
      </c>
      <c r="C438" t="s">
        <v>24</v>
      </c>
      <c r="D438" s="5">
        <v>1762539.3</v>
      </c>
      <c r="E438">
        <v>131654</v>
      </c>
      <c r="F438">
        <v>39.909999999999997</v>
      </c>
      <c r="G438">
        <v>2752</v>
      </c>
      <c r="H438">
        <v>8623</v>
      </c>
    </row>
    <row r="439" spans="1:8" x14ac:dyDescent="0.3">
      <c r="A439">
        <v>1</v>
      </c>
      <c r="B439" s="1">
        <v>40270</v>
      </c>
      <c r="C439" t="s">
        <v>25</v>
      </c>
      <c r="D439" s="5">
        <v>1979247.12</v>
      </c>
      <c r="E439">
        <v>78627</v>
      </c>
      <c r="F439">
        <v>48.77</v>
      </c>
      <c r="G439">
        <v>2740</v>
      </c>
      <c r="H439">
        <v>7896</v>
      </c>
    </row>
    <row r="440" spans="1:8" x14ac:dyDescent="0.3">
      <c r="A440">
        <v>4</v>
      </c>
      <c r="B440" s="1">
        <v>40277</v>
      </c>
      <c r="C440" t="s">
        <v>26</v>
      </c>
      <c r="D440" s="5">
        <v>1818452.72</v>
      </c>
      <c r="E440">
        <v>130541</v>
      </c>
      <c r="F440">
        <v>54.16</v>
      </c>
      <c r="G440">
        <v>2773</v>
      </c>
      <c r="H440">
        <v>7896</v>
      </c>
    </row>
    <row r="441" spans="1:8" x14ac:dyDescent="0.3">
      <c r="A441">
        <v>5</v>
      </c>
      <c r="B441" s="1">
        <v>40284</v>
      </c>
      <c r="C441" t="s">
        <v>27</v>
      </c>
      <c r="D441" s="5">
        <v>1851519.69</v>
      </c>
      <c r="E441">
        <v>31547</v>
      </c>
      <c r="F441">
        <v>56.23</v>
      </c>
      <c r="G441">
        <v>2810</v>
      </c>
      <c r="H441">
        <v>7896</v>
      </c>
    </row>
    <row r="442" spans="1:8" x14ac:dyDescent="0.3">
      <c r="A442">
        <v>2</v>
      </c>
      <c r="B442" s="1">
        <v>40291</v>
      </c>
      <c r="C442" t="s">
        <v>8</v>
      </c>
      <c r="D442" s="5">
        <v>1802677.9</v>
      </c>
      <c r="E442">
        <v>93801</v>
      </c>
      <c r="F442">
        <v>56.87</v>
      </c>
      <c r="G442">
        <v>2805</v>
      </c>
      <c r="H442">
        <v>7896</v>
      </c>
    </row>
    <row r="443" spans="1:8" x14ac:dyDescent="0.3">
      <c r="A443">
        <v>3</v>
      </c>
      <c r="B443" s="1">
        <v>40298</v>
      </c>
      <c r="C443" t="s">
        <v>9</v>
      </c>
      <c r="D443" s="5">
        <v>1817273.28</v>
      </c>
      <c r="E443">
        <v>120526</v>
      </c>
      <c r="F443">
        <v>53.04</v>
      </c>
      <c r="G443">
        <v>2787</v>
      </c>
      <c r="H443">
        <v>7896</v>
      </c>
    </row>
    <row r="444" spans="1:8" x14ac:dyDescent="0.3">
      <c r="A444">
        <v>1</v>
      </c>
      <c r="B444" s="1">
        <v>40305</v>
      </c>
      <c r="C444" t="s">
        <v>10</v>
      </c>
      <c r="D444" s="5">
        <v>2000626.14</v>
      </c>
      <c r="E444">
        <v>119186</v>
      </c>
      <c r="F444">
        <v>56.77</v>
      </c>
      <c r="G444">
        <v>2836</v>
      </c>
      <c r="H444">
        <v>7896</v>
      </c>
    </row>
    <row r="445" spans="1:8" x14ac:dyDescent="0.3">
      <c r="A445">
        <v>4</v>
      </c>
      <c r="B445" s="1">
        <v>40312</v>
      </c>
      <c r="C445" t="s">
        <v>11</v>
      </c>
      <c r="D445" s="5">
        <v>1875597.28</v>
      </c>
      <c r="E445">
        <v>45032</v>
      </c>
      <c r="F445">
        <v>62.35</v>
      </c>
      <c r="G445">
        <v>2845</v>
      </c>
      <c r="H445">
        <v>7896</v>
      </c>
    </row>
    <row r="446" spans="1:8" x14ac:dyDescent="0.3">
      <c r="A446">
        <v>5</v>
      </c>
      <c r="B446" s="1">
        <v>40319</v>
      </c>
      <c r="C446" t="s">
        <v>12</v>
      </c>
      <c r="D446" s="5">
        <v>1903752.6</v>
      </c>
      <c r="E446">
        <v>45174</v>
      </c>
      <c r="F446">
        <v>67.400000000000006</v>
      </c>
      <c r="G446">
        <v>2820</v>
      </c>
      <c r="H446">
        <v>7896</v>
      </c>
    </row>
    <row r="447" spans="1:8" x14ac:dyDescent="0.3">
      <c r="A447">
        <v>2</v>
      </c>
      <c r="B447" s="1">
        <v>40326</v>
      </c>
      <c r="C447" t="s">
        <v>13</v>
      </c>
      <c r="D447" s="5">
        <v>1857533.7</v>
      </c>
      <c r="E447">
        <v>91512</v>
      </c>
      <c r="F447">
        <v>67.73</v>
      </c>
      <c r="G447">
        <v>2756</v>
      </c>
      <c r="H447">
        <v>7896</v>
      </c>
    </row>
    <row r="448" spans="1:8" x14ac:dyDescent="0.3">
      <c r="A448">
        <v>3</v>
      </c>
      <c r="B448" s="1">
        <v>40333</v>
      </c>
      <c r="C448" t="s">
        <v>14</v>
      </c>
      <c r="D448" s="5">
        <v>1903290.58</v>
      </c>
      <c r="E448">
        <v>79752</v>
      </c>
      <c r="F448">
        <v>70.83</v>
      </c>
      <c r="G448">
        <v>2701</v>
      </c>
      <c r="H448">
        <v>7896</v>
      </c>
    </row>
    <row r="449" spans="1:8" x14ac:dyDescent="0.3">
      <c r="A449">
        <v>2</v>
      </c>
      <c r="B449" s="1">
        <v>40340</v>
      </c>
      <c r="C449" t="s">
        <v>15</v>
      </c>
      <c r="D449" s="5">
        <v>1870619.23</v>
      </c>
      <c r="E449">
        <v>51456</v>
      </c>
      <c r="F449">
        <v>78.45</v>
      </c>
      <c r="G449">
        <v>2668</v>
      </c>
      <c r="H449">
        <v>7896</v>
      </c>
    </row>
    <row r="450" spans="1:8" x14ac:dyDescent="0.3">
      <c r="A450">
        <v>1</v>
      </c>
      <c r="B450" s="1">
        <v>40347</v>
      </c>
      <c r="C450" t="s">
        <v>16</v>
      </c>
      <c r="D450" s="5">
        <v>1929736.35</v>
      </c>
      <c r="E450">
        <v>89942</v>
      </c>
      <c r="F450">
        <v>81.53</v>
      </c>
      <c r="G450">
        <v>2635</v>
      </c>
      <c r="H450">
        <v>7896</v>
      </c>
    </row>
    <row r="451" spans="1:8" x14ac:dyDescent="0.3">
      <c r="A451">
        <v>4</v>
      </c>
      <c r="B451" s="1">
        <v>40354</v>
      </c>
      <c r="C451" t="s">
        <v>17</v>
      </c>
      <c r="D451" s="5">
        <v>1846651.95</v>
      </c>
      <c r="E451">
        <v>116554</v>
      </c>
      <c r="F451">
        <v>81.099999999999994</v>
      </c>
      <c r="G451">
        <v>2654</v>
      </c>
      <c r="H451">
        <v>7896</v>
      </c>
    </row>
    <row r="452" spans="1:8" x14ac:dyDescent="0.3">
      <c r="A452">
        <v>5</v>
      </c>
      <c r="B452" s="1">
        <v>40361</v>
      </c>
      <c r="C452" t="s">
        <v>18</v>
      </c>
      <c r="D452" s="5">
        <v>1881337.21</v>
      </c>
      <c r="E452">
        <v>22841</v>
      </c>
      <c r="F452">
        <v>73.66</v>
      </c>
      <c r="G452">
        <v>2668</v>
      </c>
      <c r="H452">
        <v>7372</v>
      </c>
    </row>
    <row r="453" spans="1:8" x14ac:dyDescent="0.3">
      <c r="A453">
        <v>2</v>
      </c>
      <c r="B453" s="1">
        <v>40368</v>
      </c>
      <c r="C453" t="s">
        <v>19</v>
      </c>
      <c r="D453" s="5">
        <v>1812208.22</v>
      </c>
      <c r="E453">
        <v>79016</v>
      </c>
      <c r="F453">
        <v>80.349999999999994</v>
      </c>
      <c r="G453">
        <v>2637</v>
      </c>
      <c r="H453">
        <v>7372</v>
      </c>
    </row>
    <row r="454" spans="1:8" x14ac:dyDescent="0.3">
      <c r="A454">
        <v>3</v>
      </c>
      <c r="B454" s="1">
        <v>40375</v>
      </c>
      <c r="C454" t="s">
        <v>20</v>
      </c>
      <c r="D454" s="5">
        <v>1898427.66</v>
      </c>
      <c r="E454">
        <v>53332</v>
      </c>
      <c r="F454">
        <v>78.53</v>
      </c>
      <c r="G454">
        <v>2621</v>
      </c>
      <c r="H454">
        <v>7372</v>
      </c>
    </row>
    <row r="455" spans="1:8" x14ac:dyDescent="0.3">
      <c r="A455">
        <v>1</v>
      </c>
      <c r="B455" s="1">
        <v>40382</v>
      </c>
      <c r="C455" t="s">
        <v>21</v>
      </c>
      <c r="D455" s="5">
        <v>1848426.78</v>
      </c>
      <c r="E455">
        <v>76398</v>
      </c>
      <c r="F455">
        <v>79.78</v>
      </c>
      <c r="G455">
        <v>2612</v>
      </c>
      <c r="H455">
        <v>7372</v>
      </c>
    </row>
    <row r="456" spans="1:8" x14ac:dyDescent="0.3">
      <c r="A456">
        <v>4</v>
      </c>
      <c r="B456" s="1">
        <v>40389</v>
      </c>
      <c r="C456" t="s">
        <v>22</v>
      </c>
      <c r="D456" s="5">
        <v>1796637.61</v>
      </c>
      <c r="E456">
        <v>93161</v>
      </c>
      <c r="F456">
        <v>80.7</v>
      </c>
      <c r="G456">
        <v>2650</v>
      </c>
      <c r="H456">
        <v>7372</v>
      </c>
    </row>
    <row r="457" spans="1:8" x14ac:dyDescent="0.3">
      <c r="A457">
        <v>5</v>
      </c>
      <c r="B457" s="1">
        <v>40396</v>
      </c>
      <c r="C457" t="s">
        <v>23</v>
      </c>
      <c r="D457" s="5">
        <v>1907638.58</v>
      </c>
      <c r="E457">
        <v>125032</v>
      </c>
      <c r="F457">
        <v>76.53</v>
      </c>
      <c r="G457">
        <v>2640</v>
      </c>
      <c r="H457">
        <v>7372</v>
      </c>
    </row>
    <row r="458" spans="1:8" x14ac:dyDescent="0.3">
      <c r="A458">
        <v>2</v>
      </c>
      <c r="B458" s="1">
        <v>40403</v>
      </c>
      <c r="C458" t="s">
        <v>24</v>
      </c>
      <c r="D458" s="5">
        <v>2007050.75</v>
      </c>
      <c r="E458">
        <v>104454</v>
      </c>
      <c r="F458">
        <v>78.08</v>
      </c>
      <c r="G458">
        <v>2698</v>
      </c>
      <c r="H458">
        <v>7372</v>
      </c>
    </row>
    <row r="459" spans="1:8" x14ac:dyDescent="0.3">
      <c r="A459">
        <v>3</v>
      </c>
      <c r="B459" s="1">
        <v>40410</v>
      </c>
      <c r="C459" t="s">
        <v>25</v>
      </c>
      <c r="D459" s="5">
        <v>1997181.09</v>
      </c>
      <c r="E459">
        <v>94402</v>
      </c>
      <c r="F459">
        <v>78.83</v>
      </c>
      <c r="G459">
        <v>2671</v>
      </c>
      <c r="H459">
        <v>7372</v>
      </c>
    </row>
    <row r="460" spans="1:8" x14ac:dyDescent="0.3">
      <c r="A460">
        <v>2</v>
      </c>
      <c r="B460" s="1">
        <v>40417</v>
      </c>
      <c r="C460" t="s">
        <v>26</v>
      </c>
      <c r="D460" s="5">
        <v>1848403.92</v>
      </c>
      <c r="E460">
        <v>20773</v>
      </c>
      <c r="F460">
        <v>74.44</v>
      </c>
      <c r="G460">
        <v>2621</v>
      </c>
      <c r="H460">
        <v>7372</v>
      </c>
    </row>
    <row r="461" spans="1:8" x14ac:dyDescent="0.3">
      <c r="A461">
        <v>1</v>
      </c>
      <c r="B461" s="1">
        <v>40424</v>
      </c>
      <c r="C461" t="s">
        <v>27</v>
      </c>
      <c r="D461" s="5">
        <v>1935857.58</v>
      </c>
      <c r="E461">
        <v>106063</v>
      </c>
      <c r="F461">
        <v>76.8</v>
      </c>
      <c r="G461">
        <v>2584</v>
      </c>
      <c r="H461">
        <v>7372</v>
      </c>
    </row>
    <row r="462" spans="1:8" x14ac:dyDescent="0.3">
      <c r="A462">
        <v>4</v>
      </c>
      <c r="B462" s="1">
        <v>40431</v>
      </c>
      <c r="C462" t="s">
        <v>8</v>
      </c>
      <c r="D462" s="5">
        <v>1865820.81</v>
      </c>
      <c r="E462">
        <v>135220</v>
      </c>
      <c r="F462">
        <v>73.540000000000006</v>
      </c>
      <c r="G462">
        <v>2574</v>
      </c>
      <c r="H462">
        <v>7372</v>
      </c>
    </row>
    <row r="463" spans="1:8" x14ac:dyDescent="0.3">
      <c r="A463">
        <v>5</v>
      </c>
      <c r="B463" s="1">
        <v>40438</v>
      </c>
      <c r="C463" t="s">
        <v>9</v>
      </c>
      <c r="D463" s="5">
        <v>1899959.61</v>
      </c>
      <c r="E463">
        <v>91556</v>
      </c>
      <c r="F463">
        <v>64.91</v>
      </c>
      <c r="G463">
        <v>2594</v>
      </c>
      <c r="H463">
        <v>7372</v>
      </c>
    </row>
    <row r="464" spans="1:8" x14ac:dyDescent="0.3">
      <c r="A464">
        <v>2</v>
      </c>
      <c r="B464" s="1">
        <v>40445</v>
      </c>
      <c r="C464" t="s">
        <v>10</v>
      </c>
      <c r="D464" s="5">
        <v>1810684.68</v>
      </c>
      <c r="E464">
        <v>40445</v>
      </c>
      <c r="F464">
        <v>60.96</v>
      </c>
      <c r="G464">
        <v>2642</v>
      </c>
      <c r="H464">
        <v>7372</v>
      </c>
    </row>
    <row r="465" spans="1:8" x14ac:dyDescent="0.3">
      <c r="A465">
        <v>3</v>
      </c>
      <c r="B465" s="1">
        <v>40452</v>
      </c>
      <c r="C465" t="s">
        <v>11</v>
      </c>
      <c r="D465" s="5">
        <v>1842821.02</v>
      </c>
      <c r="E465">
        <v>134152</v>
      </c>
      <c r="F465">
        <v>63.96</v>
      </c>
      <c r="G465">
        <v>2619</v>
      </c>
      <c r="H465">
        <v>7127</v>
      </c>
    </row>
    <row r="466" spans="1:8" x14ac:dyDescent="0.3">
      <c r="A466">
        <v>1</v>
      </c>
      <c r="B466" s="1">
        <v>40459</v>
      </c>
      <c r="C466" t="s">
        <v>12</v>
      </c>
      <c r="D466" s="5">
        <v>1951494.85</v>
      </c>
      <c r="E466">
        <v>86284</v>
      </c>
      <c r="F466">
        <v>67.73</v>
      </c>
      <c r="G466">
        <v>2645</v>
      </c>
      <c r="H466">
        <v>7127</v>
      </c>
    </row>
    <row r="467" spans="1:8" x14ac:dyDescent="0.3">
      <c r="A467">
        <v>4</v>
      </c>
      <c r="B467" s="1">
        <v>40466</v>
      </c>
      <c r="C467" t="s">
        <v>13</v>
      </c>
      <c r="D467" s="5">
        <v>1867345.09</v>
      </c>
      <c r="E467">
        <v>73742</v>
      </c>
      <c r="F467">
        <v>62.03</v>
      </c>
      <c r="G467">
        <v>2732</v>
      </c>
      <c r="H467">
        <v>7127</v>
      </c>
    </row>
    <row r="468" spans="1:8" x14ac:dyDescent="0.3">
      <c r="A468">
        <v>5</v>
      </c>
      <c r="B468" s="1">
        <v>40473</v>
      </c>
      <c r="C468" t="s">
        <v>14</v>
      </c>
      <c r="D468" s="5">
        <v>1927610.06</v>
      </c>
      <c r="E468">
        <v>118446</v>
      </c>
      <c r="F468">
        <v>64.17</v>
      </c>
      <c r="G468">
        <v>2736</v>
      </c>
      <c r="H468">
        <v>7127</v>
      </c>
    </row>
    <row r="469" spans="1:8" x14ac:dyDescent="0.3">
      <c r="A469">
        <v>2</v>
      </c>
      <c r="B469" s="1">
        <v>40480</v>
      </c>
      <c r="C469" t="s">
        <v>15</v>
      </c>
      <c r="D469" s="5">
        <v>1933333</v>
      </c>
      <c r="E469">
        <v>24062</v>
      </c>
      <c r="F469">
        <v>56.94</v>
      </c>
      <c r="G469">
        <v>2718</v>
      </c>
      <c r="H469">
        <v>7127</v>
      </c>
    </row>
    <row r="470" spans="1:8" x14ac:dyDescent="0.3">
      <c r="A470">
        <v>3</v>
      </c>
      <c r="B470" s="1">
        <v>40487</v>
      </c>
      <c r="C470" t="s">
        <v>16</v>
      </c>
      <c r="D470" s="5">
        <v>2013115.79</v>
      </c>
      <c r="E470">
        <v>96899</v>
      </c>
      <c r="F470">
        <v>51.6</v>
      </c>
      <c r="G470">
        <v>2699</v>
      </c>
      <c r="H470">
        <v>7127</v>
      </c>
    </row>
    <row r="471" spans="1:8" x14ac:dyDescent="0.3">
      <c r="A471">
        <v>2</v>
      </c>
      <c r="B471" s="1">
        <v>40494</v>
      </c>
      <c r="C471" t="s">
        <v>17</v>
      </c>
      <c r="D471" s="5">
        <v>1999794.26</v>
      </c>
      <c r="E471">
        <v>30075</v>
      </c>
      <c r="F471">
        <v>52.65</v>
      </c>
      <c r="G471">
        <v>2741</v>
      </c>
      <c r="H471">
        <v>7127</v>
      </c>
    </row>
    <row r="472" spans="1:8" x14ac:dyDescent="0.3">
      <c r="A472">
        <v>1</v>
      </c>
      <c r="B472" s="1">
        <v>40501</v>
      </c>
      <c r="C472" t="s">
        <v>18</v>
      </c>
      <c r="D472" s="5">
        <v>2097809.4</v>
      </c>
      <c r="E472">
        <v>108780</v>
      </c>
      <c r="F472">
        <v>48.05</v>
      </c>
      <c r="G472">
        <v>2780</v>
      </c>
      <c r="H472">
        <v>7127</v>
      </c>
    </row>
    <row r="473" spans="1:8" x14ac:dyDescent="0.3">
      <c r="A473">
        <v>4</v>
      </c>
      <c r="B473" s="1">
        <v>40508</v>
      </c>
      <c r="C473" t="s">
        <v>19</v>
      </c>
      <c r="D473" s="5">
        <v>2789469.45</v>
      </c>
      <c r="E473">
        <v>135367</v>
      </c>
      <c r="F473">
        <v>48.08</v>
      </c>
      <c r="G473">
        <v>2752</v>
      </c>
      <c r="H473">
        <v>7127</v>
      </c>
    </row>
    <row r="474" spans="1:8" x14ac:dyDescent="0.3">
      <c r="A474">
        <v>5</v>
      </c>
      <c r="B474" s="1">
        <v>40515</v>
      </c>
      <c r="C474" t="s">
        <v>20</v>
      </c>
      <c r="D474" s="5">
        <v>2102530.17</v>
      </c>
      <c r="E474">
        <v>60021</v>
      </c>
      <c r="F474">
        <v>46.4</v>
      </c>
      <c r="G474">
        <v>2727</v>
      </c>
      <c r="H474">
        <v>7127</v>
      </c>
    </row>
    <row r="475" spans="1:8" x14ac:dyDescent="0.3">
      <c r="A475">
        <v>2</v>
      </c>
      <c r="B475" s="1">
        <v>40522</v>
      </c>
      <c r="C475" t="s">
        <v>21</v>
      </c>
      <c r="D475" s="5">
        <v>2302504.86</v>
      </c>
      <c r="E475">
        <v>90584</v>
      </c>
      <c r="F475">
        <v>42.4</v>
      </c>
      <c r="G475">
        <v>2860</v>
      </c>
      <c r="H475">
        <v>7127</v>
      </c>
    </row>
    <row r="476" spans="1:8" x14ac:dyDescent="0.3">
      <c r="A476">
        <v>3</v>
      </c>
      <c r="B476" s="1">
        <v>40529</v>
      </c>
      <c r="C476" t="s">
        <v>22</v>
      </c>
      <c r="D476" s="5">
        <v>2740057.14</v>
      </c>
      <c r="E476">
        <v>89201</v>
      </c>
      <c r="F476">
        <v>46.57</v>
      </c>
      <c r="G476">
        <v>2884</v>
      </c>
      <c r="H476">
        <v>7127</v>
      </c>
    </row>
    <row r="477" spans="1:8" x14ac:dyDescent="0.3">
      <c r="A477">
        <v>1</v>
      </c>
      <c r="B477" s="1">
        <v>40536</v>
      </c>
      <c r="C477" t="s">
        <v>23</v>
      </c>
      <c r="D477" s="5">
        <v>3526713.39</v>
      </c>
      <c r="E477">
        <v>42486</v>
      </c>
      <c r="F477">
        <v>43.21</v>
      </c>
      <c r="G477">
        <v>2887</v>
      </c>
      <c r="H477">
        <v>7127</v>
      </c>
    </row>
    <row r="478" spans="1:8" x14ac:dyDescent="0.3">
      <c r="A478">
        <v>4</v>
      </c>
      <c r="B478" s="1">
        <v>40543</v>
      </c>
      <c r="C478" t="s">
        <v>24</v>
      </c>
      <c r="D478" s="5">
        <v>1794868.74</v>
      </c>
      <c r="E478">
        <v>125453</v>
      </c>
      <c r="F478">
        <v>38.090000000000003</v>
      </c>
      <c r="G478">
        <v>2955</v>
      </c>
      <c r="H478">
        <v>7127</v>
      </c>
    </row>
    <row r="479" spans="1:8" x14ac:dyDescent="0.3">
      <c r="A479">
        <v>5</v>
      </c>
      <c r="B479" s="1">
        <v>40550</v>
      </c>
      <c r="C479" t="s">
        <v>25</v>
      </c>
      <c r="D479" s="5">
        <v>1862476.27</v>
      </c>
      <c r="E479">
        <v>67772</v>
      </c>
      <c r="F479">
        <v>39.340000000000003</v>
      </c>
      <c r="G479">
        <v>2980</v>
      </c>
      <c r="H479">
        <v>6510</v>
      </c>
    </row>
    <row r="480" spans="1:8" x14ac:dyDescent="0.3">
      <c r="A480">
        <v>2</v>
      </c>
      <c r="B480" s="1">
        <v>40557</v>
      </c>
      <c r="C480" t="s">
        <v>26</v>
      </c>
      <c r="D480" s="5">
        <v>1865502.46</v>
      </c>
      <c r="E480">
        <v>72194</v>
      </c>
      <c r="F480">
        <v>31.6</v>
      </c>
      <c r="G480">
        <v>2992</v>
      </c>
      <c r="H480">
        <v>6510</v>
      </c>
    </row>
    <row r="481" spans="1:8" x14ac:dyDescent="0.3">
      <c r="A481">
        <v>3</v>
      </c>
      <c r="B481" s="1">
        <v>40564</v>
      </c>
      <c r="C481" t="s">
        <v>27</v>
      </c>
      <c r="D481" s="5">
        <v>1886393.94</v>
      </c>
      <c r="E481">
        <v>125239</v>
      </c>
      <c r="F481">
        <v>38.340000000000003</v>
      </c>
      <c r="G481">
        <v>3017</v>
      </c>
      <c r="H481">
        <v>6510</v>
      </c>
    </row>
    <row r="482" spans="1:8" x14ac:dyDescent="0.3">
      <c r="A482">
        <v>2</v>
      </c>
      <c r="B482" s="1">
        <v>40571</v>
      </c>
      <c r="C482" t="s">
        <v>8</v>
      </c>
      <c r="D482" s="5">
        <v>1814240.85</v>
      </c>
      <c r="E482">
        <v>133119</v>
      </c>
      <c r="F482">
        <v>40.6</v>
      </c>
      <c r="G482">
        <v>3022</v>
      </c>
      <c r="H482">
        <v>6510</v>
      </c>
    </row>
    <row r="483" spans="1:8" x14ac:dyDescent="0.3">
      <c r="A483">
        <v>1</v>
      </c>
      <c r="B483" s="1">
        <v>40578</v>
      </c>
      <c r="C483" t="s">
        <v>9</v>
      </c>
      <c r="D483" s="5">
        <v>2119086.04</v>
      </c>
      <c r="E483">
        <v>67110</v>
      </c>
      <c r="F483">
        <v>34.61</v>
      </c>
      <c r="G483">
        <v>2996</v>
      </c>
      <c r="H483">
        <v>6510</v>
      </c>
    </row>
    <row r="484" spans="1:8" x14ac:dyDescent="0.3">
      <c r="A484">
        <v>4</v>
      </c>
      <c r="B484" s="1">
        <v>40585</v>
      </c>
      <c r="C484" t="s">
        <v>10</v>
      </c>
      <c r="D484" s="5">
        <v>2187847.29</v>
      </c>
      <c r="E484">
        <v>60708</v>
      </c>
      <c r="F484">
        <v>33.29</v>
      </c>
      <c r="G484">
        <v>3033</v>
      </c>
      <c r="H484">
        <v>6510</v>
      </c>
    </row>
    <row r="485" spans="1:8" x14ac:dyDescent="0.3">
      <c r="A485">
        <v>5</v>
      </c>
      <c r="B485" s="1">
        <v>40592</v>
      </c>
      <c r="C485" t="s">
        <v>11</v>
      </c>
      <c r="D485" s="5">
        <v>2316495.56</v>
      </c>
      <c r="E485">
        <v>40168</v>
      </c>
      <c r="F485">
        <v>48.17</v>
      </c>
      <c r="G485">
        <v>3058</v>
      </c>
      <c r="H485">
        <v>6510</v>
      </c>
    </row>
    <row r="486" spans="1:8" x14ac:dyDescent="0.3">
      <c r="A486">
        <v>2</v>
      </c>
      <c r="B486" s="1">
        <v>40599</v>
      </c>
      <c r="C486" t="s">
        <v>12</v>
      </c>
      <c r="D486" s="5">
        <v>2078094.69</v>
      </c>
      <c r="E486">
        <v>96798</v>
      </c>
      <c r="F486">
        <v>49</v>
      </c>
      <c r="G486">
        <v>3087</v>
      </c>
      <c r="H486">
        <v>6510</v>
      </c>
    </row>
    <row r="487" spans="1:8" x14ac:dyDescent="0.3">
      <c r="A487">
        <v>3</v>
      </c>
      <c r="B487" s="1">
        <v>40606</v>
      </c>
      <c r="C487" t="s">
        <v>13</v>
      </c>
      <c r="D487" s="5">
        <v>2103455.75</v>
      </c>
      <c r="E487">
        <v>97279</v>
      </c>
      <c r="F487">
        <v>46.56</v>
      </c>
      <c r="G487">
        <v>3305</v>
      </c>
      <c r="H487">
        <v>6510</v>
      </c>
    </row>
    <row r="488" spans="1:8" x14ac:dyDescent="0.3">
      <c r="A488">
        <v>1</v>
      </c>
      <c r="B488" s="1">
        <v>40613</v>
      </c>
      <c r="C488" t="s">
        <v>14</v>
      </c>
      <c r="D488" s="5">
        <v>2039818.41</v>
      </c>
      <c r="E488">
        <v>131723</v>
      </c>
      <c r="F488">
        <v>50.93</v>
      </c>
      <c r="G488">
        <v>3461</v>
      </c>
      <c r="H488">
        <v>6510</v>
      </c>
    </row>
    <row r="489" spans="1:8" x14ac:dyDescent="0.3">
      <c r="A489">
        <v>4</v>
      </c>
      <c r="B489" s="1">
        <v>40620</v>
      </c>
      <c r="C489" t="s">
        <v>15</v>
      </c>
      <c r="D489" s="5">
        <v>2116475.38</v>
      </c>
      <c r="E489">
        <v>72660</v>
      </c>
      <c r="F489">
        <v>51.86</v>
      </c>
      <c r="G489">
        <v>3495</v>
      </c>
      <c r="H489">
        <v>6510</v>
      </c>
    </row>
    <row r="490" spans="1:8" x14ac:dyDescent="0.3">
      <c r="A490">
        <v>5</v>
      </c>
      <c r="B490" s="1">
        <v>40627</v>
      </c>
      <c r="C490" t="s">
        <v>16</v>
      </c>
      <c r="D490" s="5">
        <v>1944164.32</v>
      </c>
      <c r="E490">
        <v>17456</v>
      </c>
      <c r="F490">
        <v>59.1</v>
      </c>
      <c r="G490">
        <v>3480</v>
      </c>
      <c r="H490">
        <v>6510</v>
      </c>
    </row>
    <row r="491" spans="1:8" x14ac:dyDescent="0.3">
      <c r="A491">
        <v>2</v>
      </c>
      <c r="B491" s="1">
        <v>40634</v>
      </c>
      <c r="C491" t="s">
        <v>17</v>
      </c>
      <c r="D491" s="5">
        <v>1900246.47</v>
      </c>
      <c r="E491">
        <v>34626</v>
      </c>
      <c r="F491">
        <v>56.99</v>
      </c>
      <c r="G491">
        <v>3521</v>
      </c>
      <c r="H491">
        <v>5946</v>
      </c>
    </row>
    <row r="492" spans="1:8" x14ac:dyDescent="0.3">
      <c r="A492">
        <v>3</v>
      </c>
      <c r="B492" s="1">
        <v>40641</v>
      </c>
      <c r="C492" t="s">
        <v>18</v>
      </c>
      <c r="D492" s="5">
        <v>2074953.46</v>
      </c>
      <c r="E492">
        <v>78939</v>
      </c>
      <c r="F492">
        <v>62.61</v>
      </c>
      <c r="G492">
        <v>3605</v>
      </c>
      <c r="H492">
        <v>5946</v>
      </c>
    </row>
    <row r="493" spans="1:8" x14ac:dyDescent="0.3">
      <c r="A493">
        <v>2</v>
      </c>
      <c r="B493" s="1">
        <v>40648</v>
      </c>
      <c r="C493" t="s">
        <v>19</v>
      </c>
      <c r="D493" s="5">
        <v>1960587.76</v>
      </c>
      <c r="E493">
        <v>125785</v>
      </c>
      <c r="F493">
        <v>62.34</v>
      </c>
      <c r="G493">
        <v>3724</v>
      </c>
      <c r="H493">
        <v>5946</v>
      </c>
    </row>
    <row r="494" spans="1:8" x14ac:dyDescent="0.3">
      <c r="A494">
        <v>1</v>
      </c>
      <c r="B494" s="1">
        <v>40655</v>
      </c>
      <c r="C494" t="s">
        <v>20</v>
      </c>
      <c r="D494" s="5">
        <v>2220600.7599999998</v>
      </c>
      <c r="E494">
        <v>52931</v>
      </c>
      <c r="F494">
        <v>68.8</v>
      </c>
      <c r="G494">
        <v>3781</v>
      </c>
      <c r="H494">
        <v>5946</v>
      </c>
    </row>
    <row r="495" spans="1:8" x14ac:dyDescent="0.3">
      <c r="A495">
        <v>4</v>
      </c>
      <c r="B495" s="1">
        <v>40662</v>
      </c>
      <c r="C495" t="s">
        <v>21</v>
      </c>
      <c r="D495" s="5">
        <v>1878167.44</v>
      </c>
      <c r="E495">
        <v>129136</v>
      </c>
      <c r="F495">
        <v>64.22</v>
      </c>
      <c r="G495">
        <v>3781</v>
      </c>
      <c r="H495">
        <v>5946</v>
      </c>
    </row>
    <row r="496" spans="1:8" x14ac:dyDescent="0.3">
      <c r="A496">
        <v>5</v>
      </c>
      <c r="B496" s="1">
        <v>40669</v>
      </c>
      <c r="C496" t="s">
        <v>22</v>
      </c>
      <c r="D496" s="5">
        <v>2063682.76</v>
      </c>
      <c r="E496">
        <v>122193</v>
      </c>
      <c r="F496">
        <v>63.41</v>
      </c>
      <c r="G496">
        <v>3866</v>
      </c>
      <c r="H496">
        <v>5946</v>
      </c>
    </row>
    <row r="497" spans="1:8" x14ac:dyDescent="0.3">
      <c r="A497">
        <v>2</v>
      </c>
      <c r="B497" s="1">
        <v>40676</v>
      </c>
      <c r="C497" t="s">
        <v>23</v>
      </c>
      <c r="D497" s="5">
        <v>2002362.37</v>
      </c>
      <c r="E497">
        <v>57977</v>
      </c>
      <c r="F497">
        <v>70.650000000000006</v>
      </c>
      <c r="G497">
        <v>3872</v>
      </c>
      <c r="H497">
        <v>5946</v>
      </c>
    </row>
    <row r="498" spans="1:8" x14ac:dyDescent="0.3">
      <c r="A498">
        <v>3</v>
      </c>
      <c r="B498" s="1">
        <v>40683</v>
      </c>
      <c r="C498" t="s">
        <v>24</v>
      </c>
      <c r="D498" s="5">
        <v>2015563.48</v>
      </c>
      <c r="E498">
        <v>114403</v>
      </c>
      <c r="F498">
        <v>70.489999999999995</v>
      </c>
      <c r="G498">
        <v>3881</v>
      </c>
      <c r="H498">
        <v>5946</v>
      </c>
    </row>
    <row r="499" spans="1:8" x14ac:dyDescent="0.3">
      <c r="A499">
        <v>1</v>
      </c>
      <c r="B499" s="1">
        <v>40690</v>
      </c>
      <c r="C499" t="s">
        <v>25</v>
      </c>
      <c r="D499" s="5">
        <v>1986597.95</v>
      </c>
      <c r="E499">
        <v>62022</v>
      </c>
      <c r="F499">
        <v>73.650000000000006</v>
      </c>
      <c r="G499">
        <v>3771</v>
      </c>
      <c r="H499">
        <v>5946</v>
      </c>
    </row>
    <row r="500" spans="1:8" x14ac:dyDescent="0.3">
      <c r="A500">
        <v>4</v>
      </c>
      <c r="B500" s="1">
        <v>40697</v>
      </c>
      <c r="C500" t="s">
        <v>26</v>
      </c>
      <c r="D500" s="5">
        <v>2065377.15</v>
      </c>
      <c r="E500">
        <v>138575</v>
      </c>
      <c r="F500">
        <v>78.260000000000005</v>
      </c>
      <c r="G500">
        <v>3683</v>
      </c>
      <c r="H500">
        <v>5946</v>
      </c>
    </row>
  </sheetData>
  <sheetProtection sheet="1" objects="1" scenarios="1" sort="0" autoFilter="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8627-1470-43F9-90A7-C990174BDB6F}">
  <dimension ref="A1"/>
  <sheetViews>
    <sheetView showGridLines="0" workbookViewId="0">
      <selection activeCell="M24" sqref="M24"/>
    </sheetView>
  </sheetViews>
  <sheetFormatPr defaultRowHeight="14.4" x14ac:dyDescent="0.3"/>
  <cols>
    <col min="1" max="16384" width="8.88671875" style="8"/>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3BAF2-1738-4742-AD69-DBCDADF29852}">
  <dimension ref="A1"/>
  <sheetViews>
    <sheetView showGridLines="0" topLeftCell="A7" zoomScale="78" zoomScaleNormal="78" workbookViewId="0">
      <selection activeCell="Q1" sqref="Q1"/>
    </sheetView>
  </sheetViews>
  <sheetFormatPr defaultRowHeight="14.4" x14ac:dyDescent="0.3"/>
  <cols>
    <col min="1" max="16384" width="8.88671875" style="7"/>
  </cols>
  <sheetData/>
  <sheetProtection sheet="1" objects="1" scenarios="1" sort="0" autoFilter="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D3C4-063C-45BF-A930-8BA4FF09AF05}">
  <dimension ref="A1:AA21"/>
  <sheetViews>
    <sheetView showGridLines="0" workbookViewId="0">
      <selection activeCell="W3" sqref="W3"/>
    </sheetView>
  </sheetViews>
  <sheetFormatPr defaultRowHeight="14.4" x14ac:dyDescent="0.3"/>
  <cols>
    <col min="1" max="22" width="8.88671875" style="8"/>
    <col min="23" max="23" width="34.33203125" style="8" bestFit="1" customWidth="1"/>
    <col min="24" max="27" width="12.77734375" style="8" customWidth="1"/>
    <col min="28" max="16384" width="8.88671875" style="8"/>
  </cols>
  <sheetData>
    <row r="1" spans="1:27" ht="29.4" thickBot="1" x14ac:dyDescent="0.6">
      <c r="A1" s="44" t="s">
        <v>47</v>
      </c>
      <c r="B1" s="44"/>
      <c r="C1" s="44"/>
      <c r="D1" s="44"/>
      <c r="E1" s="44"/>
      <c r="F1" s="44"/>
      <c r="G1" s="44"/>
      <c r="H1" s="44"/>
      <c r="I1" s="44"/>
      <c r="J1" s="44"/>
      <c r="K1" s="44"/>
      <c r="L1" s="44"/>
      <c r="M1" s="44"/>
      <c r="N1" s="44"/>
      <c r="O1" s="44"/>
      <c r="P1" s="44"/>
      <c r="Q1" s="44"/>
      <c r="R1" s="44"/>
      <c r="S1" s="44"/>
      <c r="T1" s="44"/>
      <c r="U1" s="44"/>
      <c r="W1" s="19" t="s">
        <v>2</v>
      </c>
      <c r="X1" s="19" t="s">
        <v>48</v>
      </c>
      <c r="Y1" s="19" t="s">
        <v>49</v>
      </c>
      <c r="Z1" s="19" t="s">
        <v>50</v>
      </c>
      <c r="AA1" s="20" t="s">
        <v>51</v>
      </c>
    </row>
    <row r="2" spans="1:27" x14ac:dyDescent="0.3">
      <c r="W2" s="21" t="s">
        <v>23</v>
      </c>
      <c r="X2" s="22">
        <v>4309189</v>
      </c>
      <c r="Y2" s="22">
        <v>1100505</v>
      </c>
      <c r="Z2" s="22">
        <v>2749890</v>
      </c>
      <c r="AA2" s="23">
        <v>3125314</v>
      </c>
    </row>
    <row r="3" spans="1:27" x14ac:dyDescent="0.3">
      <c r="W3" s="24" t="s">
        <v>22</v>
      </c>
      <c r="X3" s="25">
        <v>4110849</v>
      </c>
      <c r="Y3" s="25">
        <v>1824529</v>
      </c>
      <c r="Z3" s="25">
        <v>3681782</v>
      </c>
      <c r="AA3" s="26">
        <v>3941943</v>
      </c>
    </row>
    <row r="4" spans="1:27" x14ac:dyDescent="0.3">
      <c r="W4" s="27" t="s">
        <v>17</v>
      </c>
      <c r="X4" s="28">
        <v>4086653</v>
      </c>
      <c r="Y4" s="28">
        <v>2489968</v>
      </c>
      <c r="Z4" s="28">
        <v>1222596</v>
      </c>
      <c r="AA4" s="29">
        <v>1454250</v>
      </c>
    </row>
    <row r="5" spans="1:27" x14ac:dyDescent="0.3">
      <c r="W5" s="24" t="s">
        <v>25</v>
      </c>
      <c r="X5" s="25">
        <v>3856518</v>
      </c>
      <c r="Y5" s="25">
        <v>902774</v>
      </c>
      <c r="Z5" s="25">
        <v>2921821</v>
      </c>
      <c r="AA5" s="26">
        <v>1248245</v>
      </c>
    </row>
    <row r="6" spans="1:27" x14ac:dyDescent="0.3">
      <c r="W6" s="27" t="s">
        <v>26</v>
      </c>
      <c r="X6" s="28">
        <v>3854920</v>
      </c>
      <c r="Y6" s="28">
        <v>138434</v>
      </c>
      <c r="Z6" s="28">
        <v>2758943</v>
      </c>
      <c r="AA6" s="29">
        <v>1351325</v>
      </c>
    </row>
    <row r="7" spans="1:27" x14ac:dyDescent="0.3">
      <c r="W7" s="24" t="s">
        <v>16</v>
      </c>
      <c r="X7" s="25">
        <v>3550235</v>
      </c>
      <c r="Y7" s="25">
        <v>1731255</v>
      </c>
      <c r="Z7" s="25">
        <v>909012</v>
      </c>
      <c r="AA7" s="30">
        <v>0</v>
      </c>
    </row>
    <row r="8" spans="1:27" x14ac:dyDescent="0.3">
      <c r="W8" s="27" t="s">
        <v>24</v>
      </c>
      <c r="X8" s="28">
        <v>3065826</v>
      </c>
      <c r="Y8" s="28">
        <v>1584650</v>
      </c>
      <c r="Z8" s="28">
        <v>3661923</v>
      </c>
      <c r="AA8" s="29">
        <v>3940828</v>
      </c>
    </row>
    <row r="9" spans="1:27" x14ac:dyDescent="0.3">
      <c r="W9" s="24" t="s">
        <v>15</v>
      </c>
      <c r="X9" s="25">
        <v>2647991</v>
      </c>
      <c r="Y9" s="25">
        <v>1503445</v>
      </c>
      <c r="Z9" s="25">
        <v>668847</v>
      </c>
      <c r="AA9" s="26">
        <v>482579</v>
      </c>
    </row>
    <row r="10" spans="1:27" x14ac:dyDescent="0.3">
      <c r="W10" s="27" t="s">
        <v>27</v>
      </c>
      <c r="X10" s="28">
        <v>2639788</v>
      </c>
      <c r="Y10" s="28">
        <v>2585342</v>
      </c>
      <c r="Z10" s="28">
        <v>978929</v>
      </c>
      <c r="AA10" s="29">
        <v>1138334</v>
      </c>
    </row>
    <row r="11" spans="1:27" x14ac:dyDescent="0.3">
      <c r="W11" s="24" t="s">
        <v>18</v>
      </c>
      <c r="X11" s="25">
        <v>2431235</v>
      </c>
      <c r="Y11" s="25">
        <v>2082238</v>
      </c>
      <c r="Z11" s="24">
        <v>0</v>
      </c>
      <c r="AA11" s="26">
        <v>2557823</v>
      </c>
    </row>
    <row r="12" spans="1:27" x14ac:dyDescent="0.3">
      <c r="W12" s="27" t="s">
        <v>14</v>
      </c>
      <c r="X12" s="28">
        <v>2234571</v>
      </c>
      <c r="Y12" s="28">
        <v>1378862</v>
      </c>
      <c r="Z12" s="28">
        <v>995835</v>
      </c>
      <c r="AA12" s="31">
        <v>0</v>
      </c>
    </row>
    <row r="13" spans="1:27" x14ac:dyDescent="0.3">
      <c r="W13" s="24" t="s">
        <v>21</v>
      </c>
      <c r="X13" s="25">
        <v>2214434</v>
      </c>
      <c r="Y13" s="25">
        <v>1810605</v>
      </c>
      <c r="Z13" s="25">
        <v>2577027</v>
      </c>
      <c r="AA13" s="26">
        <v>3873261</v>
      </c>
    </row>
    <row r="14" spans="1:27" x14ac:dyDescent="0.3">
      <c r="W14" s="27" t="s">
        <v>12</v>
      </c>
      <c r="X14" s="28">
        <v>2149131</v>
      </c>
      <c r="Y14" s="28">
        <v>2187800</v>
      </c>
      <c r="Z14" s="28">
        <v>612868</v>
      </c>
      <c r="AA14" s="29">
        <v>954253</v>
      </c>
    </row>
    <row r="15" spans="1:27" x14ac:dyDescent="0.3">
      <c r="W15" s="24" t="s">
        <v>13</v>
      </c>
      <c r="X15" s="25">
        <v>2114932</v>
      </c>
      <c r="Y15" s="25">
        <v>2178777</v>
      </c>
      <c r="Z15" s="25">
        <v>222588</v>
      </c>
      <c r="AA15" s="26">
        <v>1081291</v>
      </c>
    </row>
    <row r="16" spans="1:27" x14ac:dyDescent="0.3">
      <c r="W16" s="27" t="s">
        <v>19</v>
      </c>
      <c r="X16" s="28">
        <v>2035826</v>
      </c>
      <c r="Y16" s="28">
        <v>1143375</v>
      </c>
      <c r="Z16" s="28">
        <v>1952410</v>
      </c>
      <c r="AA16" s="29">
        <v>3815044</v>
      </c>
    </row>
    <row r="17" spans="23:27" x14ac:dyDescent="0.3">
      <c r="W17" s="24" t="s">
        <v>20</v>
      </c>
      <c r="X17" s="25">
        <v>2012802</v>
      </c>
      <c r="Y17" s="25">
        <v>1558602</v>
      </c>
      <c r="Z17" s="25">
        <v>2590498</v>
      </c>
      <c r="AA17" s="26">
        <v>4759480</v>
      </c>
    </row>
    <row r="18" spans="23:27" x14ac:dyDescent="0.3">
      <c r="W18" s="27" t="s">
        <v>11</v>
      </c>
      <c r="X18" s="28">
        <v>1917657</v>
      </c>
      <c r="Y18" s="28">
        <v>2561041</v>
      </c>
      <c r="Z18" s="28">
        <v>127040</v>
      </c>
      <c r="AA18" s="29">
        <v>1686276</v>
      </c>
    </row>
    <row r="19" spans="23:27" x14ac:dyDescent="0.3">
      <c r="W19" s="24" t="s">
        <v>8</v>
      </c>
      <c r="X19" s="25">
        <v>1698524</v>
      </c>
      <c r="Y19" s="25">
        <v>3749562</v>
      </c>
      <c r="Z19" s="25">
        <v>1894014</v>
      </c>
      <c r="AA19" s="26">
        <v>2822979</v>
      </c>
    </row>
    <row r="20" spans="23:27" x14ac:dyDescent="0.3">
      <c r="W20" s="27" t="s">
        <v>9</v>
      </c>
      <c r="X20" s="28">
        <v>732562</v>
      </c>
      <c r="Y20" s="28">
        <v>3206482</v>
      </c>
      <c r="Z20" s="28">
        <v>2343106</v>
      </c>
      <c r="AA20" s="29">
        <v>2563750</v>
      </c>
    </row>
    <row r="21" spans="23:27" x14ac:dyDescent="0.3">
      <c r="W21" s="32" t="s">
        <v>10</v>
      </c>
      <c r="X21" s="33">
        <v>563464</v>
      </c>
      <c r="Y21" s="33">
        <v>3219492</v>
      </c>
      <c r="Z21" s="33">
        <v>2140992</v>
      </c>
      <c r="AA21" s="34">
        <v>2942338</v>
      </c>
    </row>
  </sheetData>
  <sheetProtection sheet="1" objects="1" scenarios="1" sort="0" autoFilter="0"/>
  <mergeCells count="1">
    <mergeCell ref="A1:U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C6B1-7DA7-4D5E-8B6A-A3A1217A807C}">
  <dimension ref="A1:H22"/>
  <sheetViews>
    <sheetView showGridLines="0" topLeftCell="A23" workbookViewId="0">
      <selection activeCell="J6" sqref="J6"/>
    </sheetView>
  </sheetViews>
  <sheetFormatPr defaultRowHeight="14.4" x14ac:dyDescent="0.3"/>
  <cols>
    <col min="1" max="1" width="34.33203125" style="8" bestFit="1" customWidth="1"/>
    <col min="2" max="2" width="15" style="8" customWidth="1"/>
    <col min="3" max="3" width="15.88671875" style="8" customWidth="1"/>
    <col min="4" max="4" width="15.33203125" style="8" customWidth="1"/>
    <col min="5" max="5" width="17" style="8" customWidth="1"/>
    <col min="6" max="6" width="16.77734375" style="8" customWidth="1"/>
    <col min="7" max="7" width="13.77734375" style="8" customWidth="1"/>
    <col min="8" max="8" width="13.88671875" style="8" customWidth="1"/>
    <col min="9" max="16384" width="8.88671875" style="8"/>
  </cols>
  <sheetData>
    <row r="1" spans="1:8" ht="21" x14ac:dyDescent="0.4">
      <c r="A1" s="45" t="s">
        <v>46</v>
      </c>
      <c r="B1" s="45"/>
      <c r="C1" s="45"/>
      <c r="D1" s="45"/>
      <c r="E1" s="45"/>
      <c r="F1" s="45"/>
      <c r="G1" s="45"/>
      <c r="H1" s="45"/>
    </row>
    <row r="2" spans="1:8" ht="36" customHeight="1" x14ac:dyDescent="0.3">
      <c r="A2" s="9" t="s">
        <v>2</v>
      </c>
      <c r="B2" s="10" t="s">
        <v>39</v>
      </c>
      <c r="C2" s="10" t="s">
        <v>40</v>
      </c>
      <c r="D2" s="10" t="s">
        <v>41</v>
      </c>
      <c r="E2" s="11" t="s">
        <v>42</v>
      </c>
      <c r="F2" s="10" t="s">
        <v>43</v>
      </c>
      <c r="G2" s="10" t="s">
        <v>45</v>
      </c>
      <c r="H2" s="10" t="s">
        <v>44</v>
      </c>
    </row>
    <row r="3" spans="1:8" x14ac:dyDescent="0.3">
      <c r="A3" s="12" t="s">
        <v>8</v>
      </c>
      <c r="B3" s="13">
        <v>19674.97</v>
      </c>
      <c r="C3" s="13">
        <v>563453.17000000004</v>
      </c>
      <c r="D3" s="13">
        <v>3306841.67</v>
      </c>
      <c r="E3" s="14">
        <v>195956.32</v>
      </c>
      <c r="F3" s="13">
        <v>91551.73</v>
      </c>
      <c r="G3" s="13">
        <v>184.77</v>
      </c>
      <c r="H3" s="13">
        <v>36.950000000000003</v>
      </c>
    </row>
    <row r="4" spans="1:8" x14ac:dyDescent="0.3">
      <c r="A4" s="15" t="s">
        <v>9</v>
      </c>
      <c r="B4" s="16">
        <v>19673.86</v>
      </c>
      <c r="C4" s="16">
        <v>642906.17000000004</v>
      </c>
      <c r="D4" s="16">
        <v>3478633.8</v>
      </c>
      <c r="E4" s="17">
        <v>202551.97</v>
      </c>
      <c r="F4" s="16">
        <v>104461.51</v>
      </c>
      <c r="G4" s="16">
        <v>191.01</v>
      </c>
      <c r="H4" s="16">
        <v>38.200000000000003</v>
      </c>
    </row>
    <row r="5" spans="1:8" x14ac:dyDescent="0.3">
      <c r="A5" s="15" t="s">
        <v>10</v>
      </c>
      <c r="B5" s="16">
        <v>19652.91</v>
      </c>
      <c r="C5" s="16">
        <v>585843.34</v>
      </c>
      <c r="D5" s="16">
        <v>3383099.17</v>
      </c>
      <c r="E5" s="17">
        <v>199803.99</v>
      </c>
      <c r="F5" s="16">
        <v>95189.759999999995</v>
      </c>
      <c r="G5" s="16">
        <v>188.82</v>
      </c>
      <c r="H5" s="16">
        <v>37.76</v>
      </c>
    </row>
    <row r="6" spans="1:8" x14ac:dyDescent="0.3">
      <c r="A6" s="15" t="s">
        <v>11</v>
      </c>
      <c r="B6" s="16">
        <v>19707.22</v>
      </c>
      <c r="C6" s="16">
        <v>579244.71</v>
      </c>
      <c r="D6" s="16">
        <v>3347960.07</v>
      </c>
      <c r="E6" s="17">
        <v>197765.38</v>
      </c>
      <c r="F6" s="16">
        <v>94117.59</v>
      </c>
      <c r="G6" s="16">
        <v>185.86</v>
      </c>
      <c r="H6" s="16">
        <v>37.17</v>
      </c>
    </row>
    <row r="7" spans="1:8" x14ac:dyDescent="0.3">
      <c r="A7" s="15" t="s">
        <v>12</v>
      </c>
      <c r="B7" s="16">
        <v>19701.88</v>
      </c>
      <c r="C7" s="16">
        <v>574771.1</v>
      </c>
      <c r="D7" s="16">
        <v>3361816.98</v>
      </c>
      <c r="E7" s="17">
        <v>199074.71</v>
      </c>
      <c r="F7" s="16">
        <v>93390.7</v>
      </c>
      <c r="G7" s="16">
        <v>187.19</v>
      </c>
      <c r="H7" s="16">
        <v>37.44</v>
      </c>
    </row>
    <row r="8" spans="1:8" x14ac:dyDescent="0.3">
      <c r="A8" s="15" t="s">
        <v>13</v>
      </c>
      <c r="B8" s="16">
        <v>19685.990000000002</v>
      </c>
      <c r="C8" s="16">
        <v>614538.30000000005</v>
      </c>
      <c r="D8" s="16">
        <v>3461726.81</v>
      </c>
      <c r="E8" s="17">
        <v>203370.61</v>
      </c>
      <c r="F8" s="16">
        <v>99852.21</v>
      </c>
      <c r="G8" s="16">
        <v>191.54</v>
      </c>
      <c r="H8" s="16">
        <v>38.31</v>
      </c>
    </row>
    <row r="9" spans="1:8" x14ac:dyDescent="0.3">
      <c r="A9" s="15" t="s">
        <v>14</v>
      </c>
      <c r="B9" s="16">
        <v>19718.91</v>
      </c>
      <c r="C9" s="16">
        <v>618206.66</v>
      </c>
      <c r="D9" s="16">
        <v>3345664.9</v>
      </c>
      <c r="E9" s="17">
        <v>194818.45</v>
      </c>
      <c r="F9" s="16">
        <v>100448.26</v>
      </c>
      <c r="G9" s="16">
        <v>182.88</v>
      </c>
      <c r="H9" s="16">
        <v>36.58</v>
      </c>
    </row>
    <row r="10" spans="1:8" x14ac:dyDescent="0.3">
      <c r="A10" s="15" t="s">
        <v>15</v>
      </c>
      <c r="B10" s="16">
        <v>19713.990000000002</v>
      </c>
      <c r="C10" s="16">
        <v>601479.65</v>
      </c>
      <c r="D10" s="16">
        <v>3232406.84</v>
      </c>
      <c r="E10" s="17">
        <v>187923.37</v>
      </c>
      <c r="F10" s="16">
        <v>97730.4</v>
      </c>
      <c r="G10" s="16">
        <v>176.49</v>
      </c>
      <c r="H10" s="16">
        <v>35.299999999999997</v>
      </c>
    </row>
    <row r="11" spans="1:8" x14ac:dyDescent="0.3">
      <c r="A11" s="15" t="s">
        <v>16</v>
      </c>
      <c r="B11" s="16">
        <v>19693.14</v>
      </c>
      <c r="C11" s="16">
        <v>618031.31999999995</v>
      </c>
      <c r="D11" s="16">
        <v>3320215.82</v>
      </c>
      <c r="E11" s="17">
        <v>193013.18</v>
      </c>
      <c r="F11" s="16">
        <v>100419.77</v>
      </c>
      <c r="G11" s="16">
        <v>181.66</v>
      </c>
      <c r="H11" s="16">
        <v>36.33</v>
      </c>
    </row>
    <row r="12" spans="1:8" x14ac:dyDescent="0.3">
      <c r="A12" s="15" t="s">
        <v>17</v>
      </c>
      <c r="B12" s="16">
        <v>19782.91</v>
      </c>
      <c r="C12" s="16">
        <v>684575.88</v>
      </c>
      <c r="D12" s="16">
        <v>3598004.26</v>
      </c>
      <c r="E12" s="17">
        <v>208102.03</v>
      </c>
      <c r="F12" s="16">
        <v>111232.15</v>
      </c>
      <c r="G12" s="16">
        <v>194.08</v>
      </c>
      <c r="H12" s="16">
        <v>38.82</v>
      </c>
    </row>
    <row r="13" spans="1:8" x14ac:dyDescent="0.3">
      <c r="A13" s="15" t="s">
        <v>18</v>
      </c>
      <c r="B13" s="16">
        <v>19733.560000000001</v>
      </c>
      <c r="C13" s="16">
        <v>570460.65</v>
      </c>
      <c r="D13" s="16">
        <v>3318939.79</v>
      </c>
      <c r="E13" s="17">
        <v>196319.94</v>
      </c>
      <c r="F13" s="16">
        <v>92690.33</v>
      </c>
      <c r="G13" s="16">
        <v>184.01</v>
      </c>
      <c r="H13" s="16">
        <v>36.799999999999997</v>
      </c>
    </row>
    <row r="14" spans="1:8" x14ac:dyDescent="0.3">
      <c r="A14" s="15" t="s">
        <v>19</v>
      </c>
      <c r="B14" s="16">
        <v>19719.87</v>
      </c>
      <c r="C14" s="16">
        <v>607764</v>
      </c>
      <c r="D14" s="16">
        <v>3421191.11</v>
      </c>
      <c r="E14" s="17">
        <v>200959.08</v>
      </c>
      <c r="F14" s="16">
        <v>98751.5</v>
      </c>
      <c r="G14" s="16">
        <v>188.62</v>
      </c>
      <c r="H14" s="16">
        <v>37.72</v>
      </c>
    </row>
    <row r="15" spans="1:8" x14ac:dyDescent="0.3">
      <c r="A15" s="15" t="s">
        <v>20</v>
      </c>
      <c r="B15" s="16">
        <v>19702.41</v>
      </c>
      <c r="C15" s="16">
        <v>567758.57999999996</v>
      </c>
      <c r="D15" s="16">
        <v>3363190.01</v>
      </c>
      <c r="E15" s="17">
        <v>199673.67</v>
      </c>
      <c r="F15" s="16">
        <v>92251.29</v>
      </c>
      <c r="G15" s="16">
        <v>187.75</v>
      </c>
      <c r="H15" s="16">
        <v>37.549999999999997</v>
      </c>
    </row>
    <row r="16" spans="1:8" x14ac:dyDescent="0.3">
      <c r="A16" s="15" t="s">
        <v>21</v>
      </c>
      <c r="B16" s="16">
        <v>19686.79</v>
      </c>
      <c r="C16" s="16">
        <v>591082.85</v>
      </c>
      <c r="D16" s="16">
        <v>3380277.59</v>
      </c>
      <c r="E16" s="17">
        <v>199228.2</v>
      </c>
      <c r="F16" s="16">
        <v>96041.09</v>
      </c>
      <c r="G16" s="16">
        <v>187.63</v>
      </c>
      <c r="H16" s="16">
        <v>37.53</v>
      </c>
    </row>
    <row r="17" spans="1:8" x14ac:dyDescent="0.3">
      <c r="A17" s="15" t="s">
        <v>22</v>
      </c>
      <c r="B17" s="16">
        <v>19687.47</v>
      </c>
      <c r="C17" s="16">
        <v>613645.32999999996</v>
      </c>
      <c r="D17" s="16">
        <v>3463294.6</v>
      </c>
      <c r="E17" s="17">
        <v>203546.38</v>
      </c>
      <c r="F17" s="16">
        <v>99707.12</v>
      </c>
      <c r="G17" s="16">
        <v>191.68</v>
      </c>
      <c r="H17" s="16">
        <v>38.340000000000003</v>
      </c>
    </row>
    <row r="18" spans="1:8" x14ac:dyDescent="0.3">
      <c r="A18" s="15" t="s">
        <v>23</v>
      </c>
      <c r="B18" s="16">
        <v>19687.47</v>
      </c>
      <c r="C18" s="16">
        <v>672760.92</v>
      </c>
      <c r="D18" s="16">
        <v>3530951.53</v>
      </c>
      <c r="E18" s="17">
        <v>204156.47</v>
      </c>
      <c r="F18" s="16">
        <v>109312.41</v>
      </c>
      <c r="G18" s="16">
        <v>192.25</v>
      </c>
      <c r="H18" s="16">
        <v>38.450000000000003</v>
      </c>
    </row>
    <row r="19" spans="1:8" x14ac:dyDescent="0.3">
      <c r="A19" s="15" t="s">
        <v>24</v>
      </c>
      <c r="B19" s="16">
        <v>19674.490000000002</v>
      </c>
      <c r="C19" s="16">
        <v>590947.46</v>
      </c>
      <c r="D19" s="16">
        <v>3365829.92</v>
      </c>
      <c r="E19" s="17">
        <v>198205.89</v>
      </c>
      <c r="F19" s="16">
        <v>96019.09</v>
      </c>
      <c r="G19" s="16">
        <v>186.9</v>
      </c>
      <c r="H19" s="16">
        <v>37.380000000000003</v>
      </c>
    </row>
    <row r="20" spans="1:8" x14ac:dyDescent="0.3">
      <c r="A20" s="15" t="s">
        <v>25</v>
      </c>
      <c r="B20" s="16">
        <v>19606.53</v>
      </c>
      <c r="C20" s="16">
        <v>620044.34</v>
      </c>
      <c r="D20" s="16">
        <v>3470348.25</v>
      </c>
      <c r="E20" s="17">
        <v>203593.14</v>
      </c>
      <c r="F20" s="16">
        <v>100746.85</v>
      </c>
      <c r="G20" s="16">
        <v>193.31</v>
      </c>
      <c r="H20" s="16">
        <v>38.659999999999997</v>
      </c>
    </row>
    <row r="21" spans="1:8" x14ac:dyDescent="0.3">
      <c r="A21" s="15" t="s">
        <v>26</v>
      </c>
      <c r="B21" s="16">
        <v>19606.53</v>
      </c>
      <c r="C21" s="16">
        <v>583491.38</v>
      </c>
      <c r="D21" s="16">
        <v>3373027.8</v>
      </c>
      <c r="E21" s="17">
        <v>199252.6</v>
      </c>
      <c r="F21" s="16">
        <v>94807.6</v>
      </c>
      <c r="G21" s="16">
        <v>189.19</v>
      </c>
      <c r="H21" s="16">
        <v>37.840000000000003</v>
      </c>
    </row>
    <row r="22" spans="1:8" x14ac:dyDescent="0.3">
      <c r="A22" s="15" t="s">
        <v>27</v>
      </c>
      <c r="B22" s="16">
        <v>19657.18</v>
      </c>
      <c r="C22" s="16">
        <v>573512.64</v>
      </c>
      <c r="D22" s="16">
        <v>3304717.45</v>
      </c>
      <c r="E22" s="17">
        <v>195086.06</v>
      </c>
      <c r="F22" s="16">
        <v>93186.23</v>
      </c>
      <c r="G22" s="16">
        <v>184.28</v>
      </c>
      <c r="H22" s="16">
        <v>36.86</v>
      </c>
    </row>
  </sheetData>
  <sheetProtection sort="0" autoFilter="0"/>
  <mergeCells count="1">
    <mergeCell ref="A1:H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B95-A7C0-46C9-B928-56585414BDFA}">
  <dimension ref="A8:D21"/>
  <sheetViews>
    <sheetView showGridLines="0" tabSelected="1" workbookViewId="0">
      <selection activeCell="A8" sqref="A8:D8"/>
    </sheetView>
  </sheetViews>
  <sheetFormatPr defaultRowHeight="14.4" x14ac:dyDescent="0.3"/>
  <cols>
    <col min="1" max="1" width="9.109375" style="35" customWidth="1"/>
    <col min="2" max="2" width="8.88671875" style="35"/>
    <col min="3" max="3" width="34.33203125" style="35" bestFit="1" customWidth="1"/>
    <col min="4" max="4" width="14.6640625" style="36" customWidth="1"/>
    <col min="5" max="16384" width="8.88671875" style="35"/>
  </cols>
  <sheetData>
    <row r="8" spans="1:4" x14ac:dyDescent="0.3">
      <c r="A8" s="46" t="s">
        <v>59</v>
      </c>
      <c r="B8" s="46"/>
      <c r="C8" s="46"/>
      <c r="D8" s="46"/>
    </row>
    <row r="9" spans="1:4" ht="15" thickBot="1" x14ac:dyDescent="0.35">
      <c r="A9" s="37" t="s">
        <v>52</v>
      </c>
      <c r="B9" s="37" t="s">
        <v>53</v>
      </c>
      <c r="C9" s="37" t="s">
        <v>2</v>
      </c>
      <c r="D9" s="38" t="s">
        <v>54</v>
      </c>
    </row>
    <row r="10" spans="1:4" x14ac:dyDescent="0.3">
      <c r="A10" s="39" t="s">
        <v>55</v>
      </c>
      <c r="B10" s="39">
        <v>1</v>
      </c>
      <c r="C10" s="37" t="str">
        <f>INDEX('New forecast model '!$W$2:$W$21, MATCH(LARGE('New forecast model '!$X$2:$X$21, ROWS('New forecast model '!$W$2:W2)), 'New forecast model '!$X$2:$X$21, 0))</f>
        <v>Stainless steel french press coffee maker</v>
      </c>
      <c r="D10" s="40">
        <f>LARGE('New forecast model '!$X$2:$X$21, ROWS('New forecast model '!$W$2:W2))</f>
        <v>4309189</v>
      </c>
    </row>
    <row r="11" spans="1:4" x14ac:dyDescent="0.3">
      <c r="A11" s="39" t="s">
        <v>55</v>
      </c>
      <c r="B11" s="39">
        <v>2</v>
      </c>
      <c r="C11" s="37" t="str">
        <f>INDEX('New forecast model '!$W$2:$W$21, MATCH(LARGE('New forecast model '!$X$2:$X$21, ROWS('New forecast model '!$W$2:W3)), 'New forecast model '!$X$2:$X$21, 0))</f>
        <v>Yoga mat with carrying strap</v>
      </c>
      <c r="D11" s="40">
        <f>LARGE('New forecast model '!$X$2:$X$21, ROWS('New forecast model '!$W$2:W3))</f>
        <v>4110849</v>
      </c>
    </row>
    <row r="12" spans="1:4" ht="15" thickBot="1" x14ac:dyDescent="0.35">
      <c r="A12" s="41" t="s">
        <v>55</v>
      </c>
      <c r="B12" s="41">
        <v>3</v>
      </c>
      <c r="C12" s="42" t="str">
        <f>INDEX('New forecast model '!$W$2:$W$21, MATCH(LARGE('New forecast model '!$X$2:$X$21, ROWS('New forecast model '!$W$2:W4)), 'New forecast model '!$X$2:$X$21, 0))</f>
        <v>Ceramic plant pot with saucer</v>
      </c>
      <c r="D12" s="43">
        <f>LARGE('New forecast model '!$X$2:$X$21, ROWS('New forecast model '!$W$2:W4))</f>
        <v>4086653</v>
      </c>
    </row>
    <row r="13" spans="1:4" ht="15" thickTop="1" x14ac:dyDescent="0.3">
      <c r="A13" s="39" t="s">
        <v>56</v>
      </c>
      <c r="B13" s="39">
        <v>1</v>
      </c>
      <c r="C13" s="37" t="str">
        <f>INDEX('New forecast model '!$W$2:$W$21, MATCH(LARGE('New forecast model '!$Y$2:$Y$21, ROWS('New forecast model '!$W$2:W2)), 'New forecast model '!$Y$2:$Y$21, 0))</f>
        <v>Blueberry scented candle</v>
      </c>
      <c r="D13" s="40">
        <f>LARGE('New forecast model '!$Y$2:$Y$21, ROWS('New forecast model '!$W$2:W2))</f>
        <v>3749562</v>
      </c>
    </row>
    <row r="14" spans="1:4" x14ac:dyDescent="0.3">
      <c r="A14" s="39" t="s">
        <v>56</v>
      </c>
      <c r="B14" s="39">
        <v>2</v>
      </c>
      <c r="C14" s="37" t="str">
        <f>INDEX('New forecast model '!$W$2:$W$21, MATCH(LARGE('New forecast model '!$Y$2:$Y$21, ROWS('New forecast model '!$W$2:W3)), 'New forecast model '!$Y$2:$Y$21, 0))</f>
        <v>Leather messenger bag</v>
      </c>
      <c r="D14" s="40">
        <f>LARGE('New forecast model '!$Y$2:$Y$21, ROWS('New forecast model '!$W$2:W3))</f>
        <v>3219492</v>
      </c>
    </row>
    <row r="15" spans="1:4" ht="15" thickBot="1" x14ac:dyDescent="0.35">
      <c r="A15" s="41" t="s">
        <v>56</v>
      </c>
      <c r="B15" s="41">
        <v>3</v>
      </c>
      <c r="C15" s="42" t="str">
        <f>INDEX('New forecast model '!$W$2:$W$21, MATCH(LARGE('New forecast model '!$Y$2:$Y$21, ROWS('New forecast model '!$W$2:W4)), 'New forecast model '!$Y$2:$Y$21, 0))</f>
        <v>Stainless steel water bottle</v>
      </c>
      <c r="D15" s="43">
        <f>LARGE('New forecast model '!$Y$2:$Y$21, ROWS('New forecast model '!$W$2:W4))</f>
        <v>3206482</v>
      </c>
    </row>
    <row r="16" spans="1:4" ht="15" thickTop="1" x14ac:dyDescent="0.3">
      <c r="A16" s="39" t="s">
        <v>57</v>
      </c>
      <c r="B16" s="39">
        <v>1</v>
      </c>
      <c r="C16" s="37" t="str">
        <f>INDEX('New forecast model '!$W$2:$W$21, MATCH(LARGE('New forecast model '!$Z$2:$Z$21, ROWS('New forecast model '!$W$2:W2)), 'New forecast model '!$Z$2:$Z$21, 0))</f>
        <v>Yoga mat with carrying strap</v>
      </c>
      <c r="D16" s="40">
        <f>LARGE('New forecast model '!$Z$2:$Z$21, ROWS('New forecast model '!$W$2:W2))</f>
        <v>3681782</v>
      </c>
    </row>
    <row r="17" spans="1:4" x14ac:dyDescent="0.3">
      <c r="A17" s="39" t="s">
        <v>57</v>
      </c>
      <c r="B17" s="39">
        <v>2</v>
      </c>
      <c r="C17" s="37" t="str">
        <f>INDEX('New forecast model '!$W$2:$W$21, MATCH(LARGE('New forecast model '!$Z$2:$Z$21, ROWS('New forecast model '!$W$2:W3)), 'New forecast model '!$Z$2:$Z$21, 0))</f>
        <v>Memory foam travel neck pillow</v>
      </c>
      <c r="D17" s="40">
        <f>LARGE('New forecast model '!$Z$2:$Z$21, ROWS('New forecast model '!$W$2:W3))</f>
        <v>3661923</v>
      </c>
    </row>
    <row r="18" spans="1:4" ht="15" thickBot="1" x14ac:dyDescent="0.35">
      <c r="A18" s="41" t="s">
        <v>57</v>
      </c>
      <c r="B18" s="41">
        <v>3</v>
      </c>
      <c r="C18" s="42" t="str">
        <f>INDEX('New forecast model '!$W$2:$W$21, MATCH(LARGE('New forecast model '!$Z$2:$Z$21, ROWS('New forecast model '!$W$2:W4)), 'New forecast model '!$Z$2:$Z$21, 0))</f>
        <v>Glass meal prep containers set</v>
      </c>
      <c r="D18" s="43">
        <f>LARGE('New forecast model '!$Z$2:$Z$21, ROWS('New forecast model '!$W$2:W4))</f>
        <v>2921821</v>
      </c>
    </row>
    <row r="19" spans="1:4" ht="15" thickTop="1" x14ac:dyDescent="0.3">
      <c r="A19" s="39" t="s">
        <v>58</v>
      </c>
      <c r="B19" s="39">
        <v>1</v>
      </c>
      <c r="C19" s="37" t="str">
        <f>INDEX('New forecast model '!$W$2:$W$21, MATCH(LARGE('New forecast model '!$AA$2:$AA$21, ROWS('New forecast model '!$W$2:W2)), 'New forecast model '!$AA$2:$AA$21, 0))</f>
        <v>Reusable silicone food storage bags</v>
      </c>
      <c r="D19" s="40">
        <f>LARGE('New forecast model '!$AA$2:$AA$21, ROWS('New forecast model '!$W$2:W2))</f>
        <v>4759480</v>
      </c>
    </row>
    <row r="20" spans="1:4" x14ac:dyDescent="0.3">
      <c r="A20" s="39" t="s">
        <v>58</v>
      </c>
      <c r="B20" s="39">
        <v>2</v>
      </c>
      <c r="C20" s="37" t="str">
        <f>INDEX('New forecast model '!$W$2:$W$21, MATCH(LARGE('New forecast model '!$AA$2:$AA$21, ROWS('New forecast model '!$W$2:W3)), 'New forecast model '!$AA$2:$AA$21, 0))</f>
        <v>Yoga mat with carrying strap</v>
      </c>
      <c r="D20" s="40">
        <f>LARGE('New forecast model '!$AA$2:$AA$21, ROWS('New forecast model '!$W$2:W3))</f>
        <v>3941943</v>
      </c>
    </row>
    <row r="21" spans="1:4" x14ac:dyDescent="0.3">
      <c r="A21" s="39" t="s">
        <v>58</v>
      </c>
      <c r="B21" s="39">
        <v>3</v>
      </c>
      <c r="C21" s="37" t="str">
        <f>INDEX('New forecast model '!$W$2:$W$21, MATCH(LARGE('New forecast model '!$AA$2:$AA$21, ROWS('New forecast model '!$W$2:W4)), 'New forecast model '!$AA$2:$AA$21, 0))</f>
        <v>Memory foam travel neck pillow</v>
      </c>
      <c r="D21" s="40">
        <f>LARGE('New forecast model '!$AA$2:$AA$21, ROWS('New forecast model '!$W$2:W4))</f>
        <v>3940828</v>
      </c>
    </row>
  </sheetData>
  <sheetProtection sort="0" autoFilter="0"/>
  <mergeCells count="1">
    <mergeCell ref="A8:D8"/>
  </mergeCells>
  <phoneticPr fontId="23"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C17A-A2B0-4176-A6AD-915673E735C8}">
  <dimension ref="A1:N54"/>
  <sheetViews>
    <sheetView workbookViewId="0">
      <selection activeCell="I11" sqref="I11"/>
    </sheetView>
  </sheetViews>
  <sheetFormatPr defaultRowHeight="14.4" x14ac:dyDescent="0.3"/>
  <cols>
    <col min="1" max="1" width="34.33203125" bestFit="1" customWidth="1"/>
    <col min="2" max="2" width="15.5546875" bestFit="1" customWidth="1"/>
    <col min="3" max="4" width="12" bestFit="1" customWidth="1"/>
    <col min="5" max="5" width="11" bestFit="1" customWidth="1"/>
    <col min="6" max="8" width="12" bestFit="1" customWidth="1"/>
    <col min="9" max="9" width="14.88671875" bestFit="1" customWidth="1"/>
    <col min="10" max="14" width="12" bestFit="1" customWidth="1"/>
    <col min="15" max="144" width="11" bestFit="1" customWidth="1"/>
    <col min="145" max="145" width="12" bestFit="1" customWidth="1"/>
    <col min="146" max="148" width="10.33203125" bestFit="1" customWidth="1"/>
    <col min="149" max="149" width="10.5546875" bestFit="1" customWidth="1"/>
  </cols>
  <sheetData>
    <row r="1" spans="1:10" x14ac:dyDescent="0.3">
      <c r="I1" s="3" t="s">
        <v>2</v>
      </c>
      <c r="J1" t="s">
        <v>15</v>
      </c>
    </row>
    <row r="2" spans="1:10" x14ac:dyDescent="0.3">
      <c r="I2" s="3" t="s">
        <v>0</v>
      </c>
      <c r="J2" s="4">
        <v>1</v>
      </c>
    </row>
    <row r="3" spans="1:10" x14ac:dyDescent="0.3">
      <c r="A3" s="3" t="s">
        <v>30</v>
      </c>
      <c r="B3" s="3" t="s">
        <v>31</v>
      </c>
    </row>
    <row r="4" spans="1:10" x14ac:dyDescent="0.3">
      <c r="A4" s="3" t="s">
        <v>28</v>
      </c>
      <c r="B4">
        <v>2</v>
      </c>
      <c r="C4">
        <v>1</v>
      </c>
      <c r="D4">
        <v>4</v>
      </c>
      <c r="E4">
        <v>5</v>
      </c>
      <c r="F4">
        <v>3</v>
      </c>
      <c r="G4" t="s">
        <v>29</v>
      </c>
      <c r="I4" s="3" t="s">
        <v>28</v>
      </c>
      <c r="J4" t="s">
        <v>30</v>
      </c>
    </row>
    <row r="5" spans="1:10" x14ac:dyDescent="0.3">
      <c r="A5" s="4" t="s">
        <v>32</v>
      </c>
      <c r="B5">
        <v>75355023.270000011</v>
      </c>
      <c r="C5">
        <v>54862272.209999993</v>
      </c>
      <c r="D5">
        <v>53551100.519999996</v>
      </c>
      <c r="E5">
        <v>50268301.199999996</v>
      </c>
      <c r="F5">
        <v>48945888.799999997</v>
      </c>
      <c r="G5">
        <v>282982586</v>
      </c>
      <c r="I5" s="4" t="s">
        <v>32</v>
      </c>
    </row>
    <row r="6" spans="1:10" x14ac:dyDescent="0.3">
      <c r="A6" s="6" t="s">
        <v>35</v>
      </c>
      <c r="B6">
        <v>13559809.66</v>
      </c>
      <c r="C6">
        <v>10030625.559999999</v>
      </c>
      <c r="D6">
        <v>9268407.7400000021</v>
      </c>
      <c r="E6">
        <v>5855327.7400000002</v>
      </c>
      <c r="F6">
        <v>8476850.1199999992</v>
      </c>
      <c r="G6">
        <v>47191020.82</v>
      </c>
      <c r="I6" s="6" t="s">
        <v>35</v>
      </c>
    </row>
    <row r="7" spans="1:10" x14ac:dyDescent="0.3">
      <c r="A7" s="6" t="s">
        <v>36</v>
      </c>
      <c r="B7">
        <v>20134551.970000003</v>
      </c>
      <c r="C7">
        <v>13537646.140000001</v>
      </c>
      <c r="D7">
        <v>13763179.329999998</v>
      </c>
      <c r="E7">
        <v>15563631.489999998</v>
      </c>
      <c r="F7">
        <v>11108421.92</v>
      </c>
      <c r="G7">
        <v>74107430.849999994</v>
      </c>
      <c r="I7" s="18">
        <v>40221</v>
      </c>
      <c r="J7">
        <v>420728.96</v>
      </c>
    </row>
    <row r="8" spans="1:10" x14ac:dyDescent="0.3">
      <c r="A8" s="6" t="s">
        <v>37</v>
      </c>
      <c r="B8">
        <v>20801111.600000001</v>
      </c>
      <c r="C8">
        <v>12720307.949999999</v>
      </c>
      <c r="D8">
        <v>10925436.92</v>
      </c>
      <c r="E8">
        <v>13023234.399999999</v>
      </c>
      <c r="F8">
        <v>15161781.059999999</v>
      </c>
      <c r="G8">
        <v>72631871.930000007</v>
      </c>
      <c r="I8" s="4" t="s">
        <v>33</v>
      </c>
    </row>
    <row r="9" spans="1:10" x14ac:dyDescent="0.3">
      <c r="A9" s="6" t="s">
        <v>38</v>
      </c>
      <c r="B9">
        <v>20859550.040000003</v>
      </c>
      <c r="C9">
        <v>18573692.559999999</v>
      </c>
      <c r="D9">
        <v>19594076.529999997</v>
      </c>
      <c r="E9">
        <v>15826107.570000002</v>
      </c>
      <c r="F9">
        <v>14198835.699999999</v>
      </c>
      <c r="G9">
        <v>89052262.400000006</v>
      </c>
      <c r="I9" s="6" t="s">
        <v>37</v>
      </c>
    </row>
    <row r="10" spans="1:10" x14ac:dyDescent="0.3">
      <c r="A10" s="4" t="s">
        <v>33</v>
      </c>
      <c r="B10">
        <v>68845621.780000001</v>
      </c>
      <c r="C10">
        <v>43710262.310000002</v>
      </c>
      <c r="D10">
        <v>42212042.619999997</v>
      </c>
      <c r="E10">
        <v>43361882.560000002</v>
      </c>
      <c r="F10">
        <v>46719058.109999999</v>
      </c>
      <c r="G10">
        <v>244848867.38</v>
      </c>
      <c r="I10" s="18">
        <v>40802</v>
      </c>
      <c r="J10">
        <v>1691439.52</v>
      </c>
    </row>
    <row r="11" spans="1:10" x14ac:dyDescent="0.3">
      <c r="A11" s="6" t="s">
        <v>35</v>
      </c>
      <c r="B11">
        <v>19151978.190000001</v>
      </c>
      <c r="C11">
        <v>11445722.370000001</v>
      </c>
      <c r="D11">
        <v>11662590.419999998</v>
      </c>
      <c r="E11">
        <v>14304312.470000001</v>
      </c>
      <c r="F11">
        <v>13235693.419999998</v>
      </c>
      <c r="G11">
        <v>69800296.870000005</v>
      </c>
      <c r="I11" s="4" t="s">
        <v>34</v>
      </c>
    </row>
    <row r="12" spans="1:10" x14ac:dyDescent="0.3">
      <c r="A12" s="6" t="s">
        <v>36</v>
      </c>
      <c r="B12">
        <v>20840307.290000003</v>
      </c>
      <c r="C12">
        <v>13136499.549999999</v>
      </c>
      <c r="D12">
        <v>11372220.140000001</v>
      </c>
      <c r="E12">
        <v>9673689.2000000011</v>
      </c>
      <c r="F12">
        <v>14056452.190000001</v>
      </c>
      <c r="G12">
        <v>69079168.370000005</v>
      </c>
      <c r="I12" s="6" t="s">
        <v>35</v>
      </c>
    </row>
    <row r="13" spans="1:10" x14ac:dyDescent="0.3">
      <c r="A13" s="6" t="s">
        <v>37</v>
      </c>
      <c r="B13">
        <v>12390216.729999999</v>
      </c>
      <c r="C13">
        <v>9452046.8900000006</v>
      </c>
      <c r="D13">
        <v>11102523.74</v>
      </c>
      <c r="E13">
        <v>10827993.130000001</v>
      </c>
      <c r="F13">
        <v>7074161.8200000003</v>
      </c>
      <c r="G13">
        <v>50846942.310000002</v>
      </c>
      <c r="I13" s="18">
        <v>40921</v>
      </c>
      <c r="J13">
        <v>367438.62</v>
      </c>
    </row>
    <row r="14" spans="1:10" x14ac:dyDescent="0.3">
      <c r="A14" s="6" t="s">
        <v>38</v>
      </c>
      <c r="B14">
        <v>16463119.57</v>
      </c>
      <c r="C14">
        <v>9675993.4999999981</v>
      </c>
      <c r="D14">
        <v>8074708.3200000003</v>
      </c>
      <c r="E14">
        <v>8555887.7599999979</v>
      </c>
      <c r="F14">
        <v>12352750.68</v>
      </c>
      <c r="G14">
        <v>55122459.829999998</v>
      </c>
      <c r="I14" s="6" t="s">
        <v>37</v>
      </c>
    </row>
    <row r="15" spans="1:10" x14ac:dyDescent="0.3">
      <c r="A15" s="4" t="s">
        <v>34</v>
      </c>
      <c r="B15">
        <v>46371674.160000004</v>
      </c>
      <c r="C15">
        <v>29738072.369999997</v>
      </c>
      <c r="D15">
        <v>31397632.519999996</v>
      </c>
      <c r="E15">
        <v>31400628.909999996</v>
      </c>
      <c r="F15">
        <v>28815184.929999996</v>
      </c>
      <c r="G15">
        <v>167723192.88999999</v>
      </c>
      <c r="I15" s="18">
        <v>41103</v>
      </c>
      <c r="J15">
        <v>1527014.04</v>
      </c>
    </row>
    <row r="16" spans="1:10" x14ac:dyDescent="0.3">
      <c r="A16" s="6" t="s">
        <v>35</v>
      </c>
      <c r="B16">
        <v>13780692.280000001</v>
      </c>
      <c r="C16">
        <v>10350711.799999999</v>
      </c>
      <c r="D16">
        <v>11268597.649999999</v>
      </c>
      <c r="E16">
        <v>7482584.4299999997</v>
      </c>
      <c r="F16">
        <v>7791207.0899999989</v>
      </c>
      <c r="G16">
        <v>50673793.249999993</v>
      </c>
      <c r="I16" s="4" t="s">
        <v>29</v>
      </c>
      <c r="J16">
        <v>4006621.14</v>
      </c>
    </row>
    <row r="17" spans="1:14" x14ac:dyDescent="0.3">
      <c r="A17" s="6" t="s">
        <v>36</v>
      </c>
      <c r="B17">
        <v>15170532.26</v>
      </c>
      <c r="C17">
        <v>7982321.2700000005</v>
      </c>
      <c r="D17">
        <v>8550287.7200000007</v>
      </c>
      <c r="E17">
        <v>12318196.360000001</v>
      </c>
      <c r="F17">
        <v>7661343.8800000008</v>
      </c>
      <c r="G17">
        <v>51682681.490000002</v>
      </c>
    </row>
    <row r="18" spans="1:14" x14ac:dyDescent="0.3">
      <c r="A18" s="6" t="s">
        <v>37</v>
      </c>
      <c r="B18">
        <v>13634364.85</v>
      </c>
      <c r="C18">
        <v>8995913.8699999992</v>
      </c>
      <c r="D18">
        <v>7582702.9700000007</v>
      </c>
      <c r="E18">
        <v>7773352.2000000002</v>
      </c>
      <c r="F18">
        <v>11868974.219999999</v>
      </c>
      <c r="G18">
        <v>49855308.109999999</v>
      </c>
    </row>
    <row r="19" spans="1:14" x14ac:dyDescent="0.3">
      <c r="A19" s="6" t="s">
        <v>38</v>
      </c>
      <c r="B19">
        <v>3786084.77</v>
      </c>
      <c r="C19">
        <v>2409125.4300000002</v>
      </c>
      <c r="D19">
        <v>3996044.1799999997</v>
      </c>
      <c r="E19">
        <v>3826495.92</v>
      </c>
      <c r="F19">
        <v>1493659.74</v>
      </c>
      <c r="G19">
        <v>15511410.040000001</v>
      </c>
    </row>
    <row r="20" spans="1:14" x14ac:dyDescent="0.3">
      <c r="A20" s="4" t="s">
        <v>29</v>
      </c>
      <c r="B20">
        <v>190572319.21000001</v>
      </c>
      <c r="C20">
        <v>128310606.89</v>
      </c>
      <c r="D20">
        <v>127160775.66</v>
      </c>
      <c r="E20">
        <v>125030812.67</v>
      </c>
      <c r="F20">
        <v>124480131.83999999</v>
      </c>
      <c r="G20">
        <v>695554646.26999998</v>
      </c>
    </row>
    <row r="30" spans="1:14" x14ac:dyDescent="0.3">
      <c r="A30" s="3" t="s">
        <v>30</v>
      </c>
      <c r="B30" s="3" t="s">
        <v>31</v>
      </c>
    </row>
    <row r="31" spans="1:14" x14ac:dyDescent="0.3">
      <c r="B31" t="s">
        <v>32</v>
      </c>
      <c r="F31" t="s">
        <v>33</v>
      </c>
      <c r="J31" t="s">
        <v>34</v>
      </c>
      <c r="N31" t="s">
        <v>29</v>
      </c>
    </row>
    <row r="32" spans="1:14" x14ac:dyDescent="0.3">
      <c r="B32" t="s">
        <v>35</v>
      </c>
      <c r="C32" t="s">
        <v>36</v>
      </c>
      <c r="D32" t="s">
        <v>37</v>
      </c>
      <c r="E32" t="s">
        <v>38</v>
      </c>
      <c r="F32" t="s">
        <v>35</v>
      </c>
      <c r="G32" t="s">
        <v>36</v>
      </c>
      <c r="H32" t="s">
        <v>37</v>
      </c>
      <c r="I32" t="s">
        <v>38</v>
      </c>
      <c r="J32" t="s">
        <v>35</v>
      </c>
      <c r="K32" t="s">
        <v>36</v>
      </c>
      <c r="L32" t="s">
        <v>37</v>
      </c>
      <c r="M32" t="s">
        <v>38</v>
      </c>
    </row>
    <row r="33" spans="1:14" x14ac:dyDescent="0.3">
      <c r="A33" s="3" t="s">
        <v>28</v>
      </c>
    </row>
    <row r="34" spans="1:14" x14ac:dyDescent="0.3">
      <c r="A34" s="4" t="s">
        <v>17</v>
      </c>
      <c r="B34">
        <v>4488419.6099999994</v>
      </c>
      <c r="C34">
        <v>3392070.48</v>
      </c>
      <c r="D34">
        <v>3793781.6799999997</v>
      </c>
      <c r="E34">
        <v>5912222.71</v>
      </c>
      <c r="F34">
        <v>1391013.96</v>
      </c>
      <c r="G34">
        <v>5765697.9900000002</v>
      </c>
      <c r="H34">
        <v>2027741.93</v>
      </c>
      <c r="I34">
        <v>1502562.78</v>
      </c>
      <c r="J34">
        <v>4221637.72</v>
      </c>
      <c r="K34">
        <v>442074.79</v>
      </c>
      <c r="L34">
        <v>3480631.11</v>
      </c>
      <c r="N34">
        <v>36417854.759999998</v>
      </c>
    </row>
    <row r="35" spans="1:14" x14ac:dyDescent="0.3">
      <c r="A35" s="4" t="s">
        <v>18</v>
      </c>
      <c r="B35">
        <v>4353707.24</v>
      </c>
      <c r="C35">
        <v>1466058.28</v>
      </c>
      <c r="D35">
        <v>5669966.2800000003</v>
      </c>
      <c r="E35">
        <v>4315885.9800000004</v>
      </c>
      <c r="F35">
        <v>1327405.42</v>
      </c>
      <c r="G35">
        <v>5719589.04</v>
      </c>
      <c r="H35">
        <v>375629.51</v>
      </c>
      <c r="I35">
        <v>3282802.52</v>
      </c>
      <c r="J35">
        <v>3964236.14</v>
      </c>
      <c r="K35">
        <v>419497.95</v>
      </c>
      <c r="L35">
        <v>3461210.92</v>
      </c>
      <c r="N35">
        <v>34355989.280000001</v>
      </c>
    </row>
    <row r="36" spans="1:14" x14ac:dyDescent="0.3">
      <c r="A36" s="4" t="s">
        <v>15</v>
      </c>
      <c r="B36">
        <v>3816172.01</v>
      </c>
      <c r="C36">
        <v>1870619.23</v>
      </c>
      <c r="D36">
        <v>3671107.1899999995</v>
      </c>
      <c r="E36">
        <v>6051924.879999999</v>
      </c>
      <c r="F36">
        <v>2116475.38</v>
      </c>
      <c r="G36">
        <v>3557838.86</v>
      </c>
      <c r="H36">
        <v>2057807.07</v>
      </c>
      <c r="I36">
        <v>1630989.95</v>
      </c>
      <c r="J36">
        <v>3842126.39</v>
      </c>
      <c r="K36">
        <v>2320001.7400000002</v>
      </c>
      <c r="L36">
        <v>1527014.04</v>
      </c>
      <c r="M36">
        <v>424513.08</v>
      </c>
      <c r="N36">
        <v>32886589.819999993</v>
      </c>
    </row>
    <row r="37" spans="1:14" x14ac:dyDescent="0.3">
      <c r="A37" s="4" t="s">
        <v>14</v>
      </c>
      <c r="B37">
        <v>3799235.2800000003</v>
      </c>
      <c r="C37">
        <v>2260637.06</v>
      </c>
      <c r="D37">
        <v>3451371.5700000003</v>
      </c>
      <c r="E37">
        <v>6717976.5600000005</v>
      </c>
      <c r="F37">
        <v>2039818.41</v>
      </c>
      <c r="G37">
        <v>3865671.2600000002</v>
      </c>
      <c r="H37">
        <v>3522279.39</v>
      </c>
      <c r="J37">
        <v>3878954.3499999996</v>
      </c>
      <c r="K37">
        <v>2376625.59</v>
      </c>
      <c r="L37">
        <v>1769854.16</v>
      </c>
      <c r="M37">
        <v>410804.39</v>
      </c>
      <c r="N37">
        <v>34093228.020000003</v>
      </c>
    </row>
    <row r="38" spans="1:14" x14ac:dyDescent="0.3">
      <c r="A38" s="4" t="s">
        <v>12</v>
      </c>
      <c r="B38">
        <v>3692616.1799999997</v>
      </c>
      <c r="C38">
        <v>2258769.69</v>
      </c>
      <c r="D38">
        <v>3389005.84</v>
      </c>
      <c r="E38">
        <v>5939440.0199999996</v>
      </c>
      <c r="F38">
        <v>2470204.2000000002</v>
      </c>
      <c r="G38">
        <v>3302643.3</v>
      </c>
      <c r="H38">
        <v>3745380.94</v>
      </c>
      <c r="I38">
        <v>551221.21</v>
      </c>
      <c r="J38">
        <v>3381065.13</v>
      </c>
      <c r="K38">
        <v>3869923.54</v>
      </c>
      <c r="L38">
        <v>389813.02</v>
      </c>
      <c r="M38">
        <v>1847990.41</v>
      </c>
      <c r="N38">
        <v>34838073.479999997</v>
      </c>
    </row>
    <row r="39" spans="1:14" x14ac:dyDescent="0.3">
      <c r="A39" s="4" t="s">
        <v>13</v>
      </c>
      <c r="B39">
        <v>3563993.13</v>
      </c>
      <c r="C39">
        <v>2221610.5499999998</v>
      </c>
      <c r="D39">
        <v>3252889.22</v>
      </c>
      <c r="E39">
        <v>6840280.8699999992</v>
      </c>
      <c r="F39">
        <v>2484139.42</v>
      </c>
      <c r="G39">
        <v>3485859.12</v>
      </c>
      <c r="H39">
        <v>3569516.82</v>
      </c>
      <c r="I39">
        <v>410553.88</v>
      </c>
      <c r="J39">
        <v>3514246.54</v>
      </c>
      <c r="K39">
        <v>3968750.74</v>
      </c>
      <c r="M39">
        <v>2278016</v>
      </c>
      <c r="N39">
        <v>35589856.289999999</v>
      </c>
    </row>
    <row r="40" spans="1:14" x14ac:dyDescent="0.3">
      <c r="A40" s="4" t="s">
        <v>11</v>
      </c>
      <c r="B40">
        <v>3546717.05</v>
      </c>
      <c r="C40">
        <v>4212493.17</v>
      </c>
      <c r="D40">
        <v>1448938.92</v>
      </c>
      <c r="E40">
        <v>5656563.5199999996</v>
      </c>
      <c r="F40">
        <v>2721248.86</v>
      </c>
      <c r="G40">
        <v>3364991.17</v>
      </c>
      <c r="H40">
        <v>3729947.12</v>
      </c>
      <c r="I40">
        <v>510747.62</v>
      </c>
      <c r="J40">
        <v>3118845.73</v>
      </c>
      <c r="K40">
        <v>3983311.6599999997</v>
      </c>
      <c r="L40">
        <v>414392.09</v>
      </c>
      <c r="M40">
        <v>1900745.13</v>
      </c>
      <c r="N40">
        <v>34608942.039999999</v>
      </c>
    </row>
    <row r="41" spans="1:14" x14ac:dyDescent="0.3">
      <c r="A41" s="4" t="s">
        <v>19</v>
      </c>
      <c r="B41">
        <v>2434060.9500000002</v>
      </c>
      <c r="C41">
        <v>3457443.8399999999</v>
      </c>
      <c r="D41">
        <v>5631959.1899999995</v>
      </c>
      <c r="E41">
        <v>3287628.8400000003</v>
      </c>
      <c r="F41">
        <v>3074950.1</v>
      </c>
      <c r="G41">
        <v>5703477.2999999998</v>
      </c>
      <c r="H41">
        <v>365248.94</v>
      </c>
      <c r="I41">
        <v>3441111.77</v>
      </c>
      <c r="J41">
        <v>3936916.2</v>
      </c>
      <c r="K41">
        <v>422965.33</v>
      </c>
      <c r="L41">
        <v>3412076.4299999997</v>
      </c>
      <c r="N41">
        <v>35167838.890000001</v>
      </c>
    </row>
    <row r="42" spans="1:14" x14ac:dyDescent="0.3">
      <c r="A42" s="4" t="s">
        <v>16</v>
      </c>
      <c r="B42">
        <v>2412125.9700000002</v>
      </c>
      <c r="C42">
        <v>3524704.63</v>
      </c>
      <c r="D42">
        <v>3666540.83</v>
      </c>
      <c r="E42">
        <v>5187850.38</v>
      </c>
      <c r="F42">
        <v>3388896.6</v>
      </c>
      <c r="G42">
        <v>3670040.96</v>
      </c>
      <c r="H42">
        <v>2045288.47</v>
      </c>
      <c r="I42">
        <v>1493525.93</v>
      </c>
      <c r="J42">
        <v>4157562.0500000003</v>
      </c>
      <c r="K42">
        <v>2327382.92</v>
      </c>
      <c r="L42">
        <v>1497954.76</v>
      </c>
      <c r="M42">
        <v>405432.7</v>
      </c>
      <c r="N42">
        <v>33777306.200000003</v>
      </c>
    </row>
    <row r="43" spans="1:14" x14ac:dyDescent="0.3">
      <c r="A43" s="4" t="s">
        <v>21</v>
      </c>
      <c r="B43">
        <v>2331006.71</v>
      </c>
      <c r="C43">
        <v>3478913.06</v>
      </c>
      <c r="D43">
        <v>5444423.2800000003</v>
      </c>
      <c r="E43">
        <v>2685182.62</v>
      </c>
      <c r="F43">
        <v>3400999.83</v>
      </c>
      <c r="G43">
        <v>4171923.73</v>
      </c>
      <c r="H43">
        <v>1488538.09</v>
      </c>
      <c r="I43">
        <v>3712122.35</v>
      </c>
      <c r="J43">
        <v>2395007.5999999996</v>
      </c>
      <c r="K43">
        <v>1899676.88</v>
      </c>
      <c r="L43">
        <v>3857140.1199999996</v>
      </c>
      <c r="N43">
        <v>34864934.270000003</v>
      </c>
    </row>
    <row r="44" spans="1:14" x14ac:dyDescent="0.3">
      <c r="A44" s="4" t="s">
        <v>20</v>
      </c>
      <c r="B44">
        <v>2301057.4300000002</v>
      </c>
      <c r="C44">
        <v>3379789.92</v>
      </c>
      <c r="D44">
        <v>5595282.5800000001</v>
      </c>
      <c r="E44">
        <v>2708520.58</v>
      </c>
      <c r="F44">
        <v>3350823.16</v>
      </c>
      <c r="G44">
        <v>5979499.7999999998</v>
      </c>
      <c r="H44">
        <v>368477.93</v>
      </c>
      <c r="I44">
        <v>3429619.1399999997</v>
      </c>
      <c r="J44">
        <v>4062823.9699999997</v>
      </c>
      <c r="L44">
        <v>3766998.4299999997</v>
      </c>
      <c r="N44">
        <v>34942892.939999998</v>
      </c>
    </row>
    <row r="45" spans="1:14" x14ac:dyDescent="0.3">
      <c r="A45" s="4" t="s">
        <v>23</v>
      </c>
      <c r="B45">
        <v>1897429.36</v>
      </c>
      <c r="C45">
        <v>3617982.6400000006</v>
      </c>
      <c r="D45">
        <v>4063676.27</v>
      </c>
      <c r="E45">
        <v>5034953.32</v>
      </c>
      <c r="F45">
        <v>3767207.61</v>
      </c>
      <c r="G45">
        <v>4187796.0100000002</v>
      </c>
      <c r="H45">
        <v>1455119.97</v>
      </c>
      <c r="I45">
        <v>3899785.4599999995</v>
      </c>
      <c r="J45">
        <v>2302642.89</v>
      </c>
      <c r="K45">
        <v>1521577.87</v>
      </c>
      <c r="L45">
        <v>3979211.2399999998</v>
      </c>
      <c r="N45">
        <v>35727382.640000008</v>
      </c>
    </row>
    <row r="46" spans="1:14" x14ac:dyDescent="0.3">
      <c r="A46" s="4" t="s">
        <v>22</v>
      </c>
      <c r="B46">
        <v>1894324.09</v>
      </c>
      <c r="C46">
        <v>3739536.8299999996</v>
      </c>
      <c r="D46">
        <v>3987494.6500000004</v>
      </c>
      <c r="E46">
        <v>4193386.64</v>
      </c>
      <c r="F46">
        <v>3760455.8</v>
      </c>
      <c r="G46">
        <v>4386805.3499999996</v>
      </c>
      <c r="H46">
        <v>1534849.64</v>
      </c>
      <c r="I46">
        <v>4361311.13</v>
      </c>
      <c r="J46">
        <v>2260191.7199999997</v>
      </c>
      <c r="K46">
        <v>1621031.7</v>
      </c>
      <c r="L46">
        <v>3881228.21</v>
      </c>
      <c r="N46">
        <v>35620615.759999998</v>
      </c>
    </row>
    <row r="47" spans="1:14" x14ac:dyDescent="0.3">
      <c r="A47" s="4" t="s">
        <v>24</v>
      </c>
      <c r="B47">
        <v>1762539.3</v>
      </c>
      <c r="C47">
        <v>3829644.92</v>
      </c>
      <c r="D47">
        <v>4098081.94</v>
      </c>
      <c r="E47">
        <v>3254277.84</v>
      </c>
      <c r="F47">
        <v>4155181.7199999997</v>
      </c>
      <c r="G47">
        <v>2407202.23</v>
      </c>
      <c r="H47">
        <v>3263169.8200000003</v>
      </c>
      <c r="I47">
        <v>4091985.5</v>
      </c>
      <c r="J47">
        <v>411775.8</v>
      </c>
      <c r="K47">
        <v>3597964.2800000003</v>
      </c>
      <c r="L47">
        <v>3814207.31</v>
      </c>
      <c r="N47">
        <v>34686030.660000004</v>
      </c>
    </row>
    <row r="48" spans="1:14" x14ac:dyDescent="0.3">
      <c r="A48" s="4" t="s">
        <v>8</v>
      </c>
      <c r="B48">
        <v>1643690.9</v>
      </c>
      <c r="C48">
        <v>5712287.3700000001</v>
      </c>
      <c r="D48">
        <v>1865820.81</v>
      </c>
      <c r="E48">
        <v>3591211.23</v>
      </c>
      <c r="F48">
        <v>4126130.2600000002</v>
      </c>
      <c r="G48">
        <v>1495064.75</v>
      </c>
      <c r="H48">
        <v>3606600.7300000004</v>
      </c>
      <c r="I48">
        <v>2989661.71</v>
      </c>
      <c r="J48">
        <v>1550369.92</v>
      </c>
      <c r="K48">
        <v>3900191.38</v>
      </c>
      <c r="L48">
        <v>2238254.4</v>
      </c>
      <c r="M48">
        <v>1573072.81</v>
      </c>
      <c r="N48">
        <v>34292356.269999996</v>
      </c>
    </row>
    <row r="49" spans="1:14" x14ac:dyDescent="0.3">
      <c r="A49" s="4" t="s">
        <v>9</v>
      </c>
      <c r="B49">
        <v>1641957.44</v>
      </c>
      <c r="C49">
        <v>4186575.21</v>
      </c>
      <c r="D49">
        <v>3392377.75</v>
      </c>
      <c r="E49">
        <v>3681646.64</v>
      </c>
      <c r="F49">
        <v>4418854.8900000006</v>
      </c>
      <c r="G49">
        <v>1614259.35</v>
      </c>
      <c r="H49">
        <v>3714852.05</v>
      </c>
      <c r="I49">
        <v>3696881.1199999996</v>
      </c>
      <c r="J49">
        <v>1459601.17</v>
      </c>
      <c r="K49">
        <v>3976820.7</v>
      </c>
      <c r="L49">
        <v>2154700.29</v>
      </c>
      <c r="M49">
        <v>1508068.77</v>
      </c>
      <c r="N49">
        <v>35446595.38000001</v>
      </c>
    </row>
    <row r="50" spans="1:14" x14ac:dyDescent="0.3">
      <c r="A50" s="4" t="s">
        <v>10</v>
      </c>
      <c r="B50">
        <v>1611968.17</v>
      </c>
      <c r="C50">
        <v>4352352.33</v>
      </c>
      <c r="D50">
        <v>3356758.86</v>
      </c>
      <c r="E50">
        <v>4240269.91</v>
      </c>
      <c r="F50">
        <v>4391093.8499999996</v>
      </c>
      <c r="G50">
        <v>1559889</v>
      </c>
      <c r="H50">
        <v>3723614.85</v>
      </c>
      <c r="I50">
        <v>2342999.3199999998</v>
      </c>
      <c r="J50">
        <v>1394393.84</v>
      </c>
      <c r="K50">
        <v>4092787.7399999998</v>
      </c>
      <c r="L50">
        <v>407589.16</v>
      </c>
      <c r="M50">
        <v>3491980.7800000003</v>
      </c>
      <c r="N50">
        <v>34965697.809999995</v>
      </c>
    </row>
    <row r="51" spans="1:14" x14ac:dyDescent="0.3">
      <c r="A51" s="4" t="s">
        <v>27</v>
      </c>
      <c r="C51">
        <v>5711241.5</v>
      </c>
      <c r="D51">
        <v>2291484.4500000002</v>
      </c>
      <c r="E51">
        <v>3346014.77</v>
      </c>
      <c r="F51">
        <v>5839630.3100000005</v>
      </c>
      <c r="H51">
        <v>3637926.2199999997</v>
      </c>
      <c r="I51">
        <v>4186851.01</v>
      </c>
      <c r="K51">
        <v>3863267.09</v>
      </c>
      <c r="L51">
        <v>2227256.2999999998</v>
      </c>
      <c r="M51">
        <v>1670785.97</v>
      </c>
      <c r="N51">
        <v>32774457.619999997</v>
      </c>
    </row>
    <row r="52" spans="1:14" x14ac:dyDescent="0.3">
      <c r="A52" s="4" t="s">
        <v>25</v>
      </c>
      <c r="C52">
        <v>5815500.8399999999</v>
      </c>
      <c r="D52">
        <v>2349442.06</v>
      </c>
      <c r="E52">
        <v>3172894.4299999997</v>
      </c>
      <c r="F52">
        <v>5861418.9600000009</v>
      </c>
      <c r="G52">
        <v>2390021.29</v>
      </c>
      <c r="H52">
        <v>3205381.7800000003</v>
      </c>
      <c r="I52">
        <v>4954822.1899999995</v>
      </c>
      <c r="J52">
        <v>413907.25</v>
      </c>
      <c r="K52">
        <v>3620389.09</v>
      </c>
      <c r="L52">
        <v>3845020.9600000004</v>
      </c>
      <c r="N52">
        <v>35628798.849999994</v>
      </c>
    </row>
    <row r="53" spans="1:14" x14ac:dyDescent="0.3">
      <c r="A53" s="4" t="s">
        <v>26</v>
      </c>
      <c r="C53">
        <v>5619199.3000000007</v>
      </c>
      <c r="D53">
        <v>2211468.56</v>
      </c>
      <c r="E53">
        <v>3234130.66</v>
      </c>
      <c r="F53">
        <v>5714348.1299999999</v>
      </c>
      <c r="G53">
        <v>2450897.86</v>
      </c>
      <c r="H53">
        <v>3409571.04</v>
      </c>
      <c r="I53">
        <v>4632905.24</v>
      </c>
      <c r="J53">
        <v>407488.84</v>
      </c>
      <c r="K53">
        <v>3458440.5</v>
      </c>
      <c r="L53">
        <v>3730755.16</v>
      </c>
      <c r="N53">
        <v>34869205.289999999</v>
      </c>
    </row>
    <row r="54" spans="1:14" x14ac:dyDescent="0.3">
      <c r="A54" s="4" t="s">
        <v>29</v>
      </c>
      <c r="B54">
        <v>47191020.82</v>
      </c>
      <c r="C54">
        <v>74107430.850000009</v>
      </c>
      <c r="D54">
        <v>72631871.930000007</v>
      </c>
      <c r="E54">
        <v>89052262.399999976</v>
      </c>
      <c r="F54">
        <v>69800296.87000002</v>
      </c>
      <c r="G54">
        <v>69079168.36999999</v>
      </c>
      <c r="H54">
        <v>50846942.309999995</v>
      </c>
      <c r="I54">
        <v>55122459.829999998</v>
      </c>
      <c r="J54">
        <v>50673793.25</v>
      </c>
      <c r="K54">
        <v>51682681.489999995</v>
      </c>
      <c r="L54">
        <v>49855308.109999992</v>
      </c>
      <c r="M54">
        <v>15511410.039999999</v>
      </c>
      <c r="N54">
        <v>695554646.26999998</v>
      </c>
    </row>
  </sheetData>
  <sheetProtection sheet="1" objects="1" scenarios="1" sort="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INTRODUCTION</vt:lpstr>
      <vt:lpstr>Dashboard</vt:lpstr>
      <vt:lpstr>New forecast model </vt:lpstr>
      <vt:lpstr>Inventory model</vt:lpstr>
      <vt:lpstr>Promotion Strategy</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Phương Anh Dương</cp:lastModifiedBy>
  <dcterms:created xsi:type="dcterms:W3CDTF">2024-11-07T04:42:39Z</dcterms:created>
  <dcterms:modified xsi:type="dcterms:W3CDTF">2024-11-15T17:09:47Z</dcterms:modified>
</cp:coreProperties>
</file>