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FPTU_References\chuyenNganh6\OJT\Sprint3\group1-Sprint2_Team1_PhuongHTDE170788-Document-Master Schedule\Document\Master Schedule\"/>
    </mc:Choice>
  </mc:AlternateContent>
  <xr:revisionPtr revIDLastSave="0" documentId="13_ncr:1_{7F86E4A1-4A99-43F4-BAA9-3B4133476D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udent Manag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1" l="1"/>
  <c r="M31" i="1"/>
  <c r="F31" i="1"/>
  <c r="M30" i="1"/>
  <c r="F30" i="1"/>
  <c r="M29" i="1"/>
  <c r="F29" i="1"/>
  <c r="M28" i="1"/>
  <c r="F28" i="1"/>
  <c r="M27" i="1"/>
  <c r="F27" i="1"/>
  <c r="M26" i="1"/>
  <c r="F26" i="1"/>
  <c r="M25" i="1"/>
  <c r="F25" i="1"/>
  <c r="M24" i="1"/>
  <c r="F24" i="1"/>
  <c r="M23" i="1"/>
  <c r="F23" i="1"/>
  <c r="M22" i="1"/>
  <c r="F22" i="1"/>
  <c r="M21" i="1"/>
  <c r="F21" i="1"/>
  <c r="M20" i="1"/>
  <c r="F20" i="1"/>
  <c r="M19" i="1"/>
  <c r="F19" i="1"/>
  <c r="M18" i="1"/>
  <c r="F18" i="1"/>
  <c r="M17" i="1"/>
  <c r="F17" i="1"/>
  <c r="M16" i="1"/>
  <c r="F16" i="1"/>
  <c r="M15" i="1"/>
  <c r="F15" i="1"/>
  <c r="M14" i="1"/>
  <c r="F14" i="1"/>
  <c r="M13" i="1"/>
  <c r="F13" i="1"/>
  <c r="M12" i="1"/>
  <c r="F12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M11" i="1"/>
  <c r="F11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<sst xmlns="http://schemas.openxmlformats.org/spreadsheetml/2006/main" count="163" uniqueCount="76">
  <si>
    <t xml:space="preserve">Requirement      - </t>
  </si>
  <si>
    <t>Syllabus Management</t>
  </si>
  <si>
    <t>Open</t>
  </si>
  <si>
    <t>In-Process</t>
  </si>
  <si>
    <t>Pending</t>
  </si>
  <si>
    <t>Complete</t>
  </si>
  <si>
    <t>Cancel</t>
  </si>
  <si>
    <t>New</t>
  </si>
  <si>
    <t>Responsibility</t>
  </si>
  <si>
    <t>No.</t>
  </si>
  <si>
    <t>Catogories</t>
  </si>
  <si>
    <t>Requirement
Section</t>
  </si>
  <si>
    <t>Types</t>
  </si>
  <si>
    <t>Requirement ID</t>
  </si>
  <si>
    <t>Requirement Specification</t>
  </si>
  <si>
    <t>Priority</t>
  </si>
  <si>
    <t>Story Points</t>
  </si>
  <si>
    <t>Status</t>
  </si>
  <si>
    <t>BE</t>
  </si>
  <si>
    <t>FE</t>
  </si>
  <si>
    <t xml:space="preserve"> Doc</t>
  </si>
  <si>
    <t>Total</t>
  </si>
  <si>
    <t>PIC</t>
  </si>
  <si>
    <t>DEV</t>
  </si>
  <si>
    <t>StudentManagement</t>
  </si>
  <si>
    <t>View Dashboard (UC-8)</t>
  </si>
  <si>
    <t>SR</t>
  </si>
  <si>
    <t>View Dashboard For Student</t>
  </si>
  <si>
    <t>MinhPTQ</t>
  </si>
  <si>
    <t>PhuongHT</t>
  </si>
  <si>
    <t>View Enrolled/Purchased Course (UC-9)</t>
  </si>
  <si>
    <t>View Enrolled/Purchased Course</t>
  </si>
  <si>
    <t>ThienNT14</t>
  </si>
  <si>
    <t>HaiNC</t>
  </si>
  <si>
    <t>View Profile (UC-10)</t>
  </si>
  <si>
    <t>View Profile</t>
  </si>
  <si>
    <t>AnhLD32</t>
  </si>
  <si>
    <t>DuyNM</t>
  </si>
  <si>
    <t>Edit Profile (UC-11)</t>
  </si>
  <si>
    <t>Edit Profile</t>
  </si>
  <si>
    <t>CanhNH</t>
  </si>
  <si>
    <t>View Settings (UC-12)</t>
  </si>
  <si>
    <t>View Settings</t>
  </si>
  <si>
    <t>PhongNG</t>
  </si>
  <si>
    <t>Edit Settings (UC-13)</t>
  </si>
  <si>
    <t>Edit Settings to display or undisplay information</t>
  </si>
  <si>
    <t>View Privacy (UC-14)</t>
  </si>
  <si>
    <t>View Privacy</t>
  </si>
  <si>
    <t>Edit Privacy (UC-15)</t>
  </si>
  <si>
    <t>Edit Privacy</t>
  </si>
  <si>
    <t>View feedback history (UC-16)</t>
  </si>
  <si>
    <t>View feedback history</t>
  </si>
  <si>
    <t>Send feedback (UC-17)</t>
  </si>
  <si>
    <t xml:space="preserve">Send feedback </t>
  </si>
  <si>
    <t>Send request to become instructor(UC-18)</t>
  </si>
  <si>
    <t>Send request to becoming instructor</t>
  </si>
  <si>
    <t>View Course Details (UC-19)</t>
  </si>
  <si>
    <t>View more details of course</t>
  </si>
  <si>
    <t>Comment course (UC-20)</t>
  </si>
  <si>
    <t>Comment course after finishing course</t>
  </si>
  <si>
    <t>Rating course (UC-21)</t>
  </si>
  <si>
    <t>Rating course after finishing course</t>
  </si>
  <si>
    <t>View tracking of the course (UC-22)</t>
  </si>
  <si>
    <t>View tracking of the course</t>
  </si>
  <si>
    <t>Studying in course (UC-23)</t>
  </si>
  <si>
    <t>Studying process in course</t>
  </si>
  <si>
    <t>View favorite course (UC-24)</t>
  </si>
  <si>
    <t>View list of favorite course</t>
  </si>
  <si>
    <t>Save/Unsave favorite course (UC-25)</t>
  </si>
  <si>
    <t>Save/Unsave favorite course to list</t>
  </si>
  <si>
    <t>View Notification (UC-26)</t>
  </si>
  <si>
    <t>View Notification For Student</t>
  </si>
  <si>
    <t>Follow/Unfollow instructor (UC-27)</t>
  </si>
  <si>
    <t>Follow/Unfollow instructor</t>
  </si>
  <si>
    <t>View Follower (UC-28)</t>
  </si>
  <si>
    <t>View Follower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</si>
</sst>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2"/>
      <color theme="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FFF99"/>
        <bgColor rgb="FFFFFF99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3" borderId="4" xfId="0" applyFont="1" applyFill="1" applyBorder="1"/>
    <xf numFmtId="0" fontId="4" fillId="3" borderId="4" xfId="0" applyFont="1" applyFill="1" applyBorder="1"/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/>
    <xf numFmtId="0" fontId="4" fillId="3" borderId="5" xfId="0" applyFont="1" applyFill="1" applyBorder="1"/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/>
    <xf numFmtId="0" fontId="4" fillId="3" borderId="6" xfId="0" applyFont="1" applyFill="1" applyBorder="1"/>
    <xf numFmtId="0" fontId="3" fillId="3" borderId="6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3" fillId="9" borderId="5" xfId="0" applyFont="1" applyFill="1" applyBorder="1"/>
    <xf numFmtId="0" fontId="3" fillId="9" borderId="9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vertical="center"/>
    </xf>
    <xf numFmtId="0" fontId="3" fillId="9" borderId="22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 wrapText="1"/>
    </xf>
    <xf numFmtId="0" fontId="3" fillId="9" borderId="15" xfId="0" applyFont="1" applyFill="1" applyBorder="1"/>
    <xf numFmtId="0" fontId="3" fillId="9" borderId="15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9" borderId="15" xfId="0" applyFont="1" applyFill="1" applyBorder="1" applyAlignment="1">
      <alignment horizontal="center"/>
    </xf>
    <xf numFmtId="0" fontId="7" fillId="9" borderId="15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3" fillId="0" borderId="11" xfId="0" applyFont="1" applyBorder="1" applyAlignment="1">
      <alignment vertical="center"/>
    </xf>
    <xf numFmtId="0" fontId="8" fillId="0" borderId="15" xfId="0" applyFont="1" applyBorder="1"/>
    <xf numFmtId="0" fontId="9" fillId="9" borderId="23" xfId="0" applyFont="1" applyFill="1" applyBorder="1"/>
    <xf numFmtId="0" fontId="9" fillId="9" borderId="18" xfId="0" applyFont="1" applyFill="1" applyBorder="1"/>
    <xf numFmtId="0" fontId="4" fillId="0" borderId="0" xfId="0" applyFont="1"/>
    <xf numFmtId="0" fontId="4" fillId="6" borderId="12" xfId="0" applyFont="1" applyFill="1" applyBorder="1" applyAlignment="1">
      <alignment horizontal="center" vertical="center"/>
    </xf>
    <xf numFmtId="0" fontId="6" fillId="0" borderId="19" xfId="0" applyFont="1" applyBorder="1"/>
    <xf numFmtId="0" fontId="1" fillId="4" borderId="13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14" xfId="0" applyFont="1" applyBorder="1"/>
    <xf numFmtId="0" fontId="5" fillId="4" borderId="7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6" fillId="0" borderId="16" xfId="0" applyFont="1" applyBorder="1"/>
    <xf numFmtId="0" fontId="4" fillId="6" borderId="11" xfId="0" applyFont="1" applyFill="1" applyBorder="1" applyAlignment="1">
      <alignment horizontal="center" vertical="center"/>
    </xf>
    <xf numFmtId="0" fontId="6" fillId="0" borderId="17" xfId="0" applyFont="1" applyBorder="1"/>
    <xf numFmtId="0" fontId="4" fillId="6" borderId="11" xfId="0" applyFont="1" applyFill="1" applyBorder="1" applyAlignment="1">
      <alignment horizontal="center" vertical="center" wrapText="1"/>
    </xf>
    <xf numFmtId="0" fontId="6" fillId="0" borderId="18" xfId="0" applyFont="1" applyBorder="1"/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C7" workbookViewId="0">
      <selection activeCell="O26" sqref="O26"/>
    </sheetView>
  </sheetViews>
  <sheetFormatPr defaultColWidth="12.6640625" defaultRowHeight="15.75" customHeight="1" x14ac:dyDescent="0.25"/>
  <cols>
    <col min="1" max="1" width="3.21875" customWidth="1"/>
    <col min="2" max="2" width="5" customWidth="1"/>
    <col min="3" max="3" width="18.109375" customWidth="1"/>
    <col min="4" max="4" width="35.33203125" customWidth="1"/>
    <col min="5" max="5" width="5.33203125" customWidth="1"/>
    <col min="6" max="6" width="25.44140625" customWidth="1"/>
    <col min="7" max="7" width="36.33203125" customWidth="1"/>
    <col min="8" max="10" width="9.33203125" customWidth="1"/>
    <col min="11" max="11" width="14.109375" customWidth="1"/>
    <col min="12" max="12" width="7.44140625" hidden="1" customWidth="1"/>
    <col min="13" max="13" width="7.6640625" customWidth="1"/>
    <col min="14" max="14" width="11.33203125" hidden="1" customWidth="1"/>
    <col min="15" max="15" width="15.6640625" customWidth="1"/>
    <col min="16" max="16" width="13.77734375" customWidth="1"/>
    <col min="17" max="26" width="7.6640625" customWidth="1"/>
  </cols>
  <sheetData>
    <row r="1" spans="1:26" ht="14.25" customHeight="1" x14ac:dyDescent="0.25">
      <c r="A1" s="1"/>
      <c r="B1" s="2" t="s">
        <v>0</v>
      </c>
      <c r="C1" s="3"/>
      <c r="D1" s="4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B2" s="5"/>
      <c r="C2" s="6" t="s">
        <v>2</v>
      </c>
      <c r="D2" s="7">
        <f t="shared" ref="D2:D7" si="0">COUNTIF($O$10:$O$63, C2)</f>
        <v>0</v>
      </c>
      <c r="E2" s="5"/>
      <c r="F2" s="6"/>
      <c r="G2" s="7"/>
      <c r="H2" s="5"/>
      <c r="I2" s="5"/>
      <c r="J2" s="5"/>
      <c r="K2" s="5"/>
      <c r="L2" s="5"/>
      <c r="M2" s="5"/>
      <c r="N2" s="5"/>
      <c r="O2" s="5"/>
      <c r="P2" s="5"/>
    </row>
    <row r="3" spans="1:26" ht="14.25" customHeight="1" x14ac:dyDescent="0.3">
      <c r="B3" s="8"/>
      <c r="C3" s="9" t="s">
        <v>3</v>
      </c>
      <c r="D3" s="10">
        <f t="shared" si="0"/>
        <v>7</v>
      </c>
      <c r="E3" s="8"/>
      <c r="F3" s="9"/>
      <c r="G3" s="10"/>
      <c r="H3" s="8"/>
      <c r="I3" s="8"/>
      <c r="J3" s="8"/>
      <c r="K3" s="8"/>
      <c r="L3" s="8"/>
      <c r="M3" s="8"/>
      <c r="N3" s="8"/>
      <c r="O3" s="8"/>
      <c r="P3" s="8"/>
    </row>
    <row r="4" spans="1:26" ht="14.25" customHeight="1" x14ac:dyDescent="0.3">
      <c r="B4" s="8"/>
      <c r="C4" s="9" t="s">
        <v>4</v>
      </c>
      <c r="D4" s="10">
        <f t="shared" si="0"/>
        <v>14</v>
      </c>
      <c r="E4" s="8"/>
      <c r="F4" s="9"/>
      <c r="G4" s="10"/>
      <c r="H4" s="8"/>
      <c r="I4" s="8"/>
      <c r="J4" s="8"/>
      <c r="K4" s="8"/>
      <c r="L4" s="8"/>
      <c r="M4" s="8"/>
      <c r="N4" s="8"/>
      <c r="O4" s="8"/>
      <c r="P4" s="8"/>
    </row>
    <row r="5" spans="1:26" ht="14.25" customHeight="1" x14ac:dyDescent="0.3">
      <c r="B5" s="8"/>
      <c r="C5" s="9" t="s">
        <v>5</v>
      </c>
      <c r="D5" s="10">
        <f t="shared" si="0"/>
        <v>0</v>
      </c>
      <c r="E5" s="8"/>
      <c r="F5" s="9"/>
      <c r="G5" s="10"/>
      <c r="H5" s="8"/>
      <c r="I5" s="8"/>
      <c r="J5" s="8"/>
      <c r="K5" s="8"/>
      <c r="L5" s="8"/>
      <c r="M5" s="8"/>
      <c r="N5" s="8"/>
      <c r="O5" s="8"/>
      <c r="P5" s="8"/>
    </row>
    <row r="6" spans="1:26" ht="14.25" customHeight="1" x14ac:dyDescent="0.3">
      <c r="B6" s="8"/>
      <c r="C6" s="9" t="s">
        <v>6</v>
      </c>
      <c r="D6" s="10">
        <f t="shared" si="0"/>
        <v>0</v>
      </c>
      <c r="E6" s="8"/>
      <c r="F6" s="9"/>
      <c r="G6" s="10"/>
      <c r="H6" s="8"/>
      <c r="I6" s="8"/>
      <c r="J6" s="8"/>
      <c r="K6" s="8"/>
      <c r="L6" s="8"/>
      <c r="M6" s="8"/>
      <c r="N6" s="8"/>
      <c r="O6" s="8"/>
      <c r="P6" s="8"/>
    </row>
    <row r="7" spans="1:26" ht="14.25" customHeight="1" x14ac:dyDescent="0.3">
      <c r="B7" s="11"/>
      <c r="C7" s="12" t="s">
        <v>7</v>
      </c>
      <c r="D7" s="13">
        <f t="shared" si="0"/>
        <v>0</v>
      </c>
      <c r="E7" s="11"/>
      <c r="F7" s="12"/>
      <c r="G7" s="10"/>
      <c r="H7" s="11"/>
      <c r="I7" s="11"/>
      <c r="J7" s="11"/>
      <c r="K7" s="11"/>
      <c r="L7" s="11"/>
      <c r="M7" s="11"/>
      <c r="N7" s="11"/>
      <c r="O7" s="11"/>
      <c r="P7" s="11"/>
    </row>
    <row r="8" spans="1:26" ht="14.25" customHeight="1" x14ac:dyDescent="0.25">
      <c r="B8" s="49" t="s">
        <v>1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14" t="s">
        <v>8</v>
      </c>
    </row>
    <row r="9" spans="1:26" ht="27.75" customHeight="1" x14ac:dyDescent="0.25">
      <c r="A9" s="15"/>
      <c r="B9" s="50" t="s">
        <v>9</v>
      </c>
      <c r="C9" s="52" t="s">
        <v>10</v>
      </c>
      <c r="D9" s="54" t="s">
        <v>11</v>
      </c>
      <c r="E9" s="52" t="s">
        <v>12</v>
      </c>
      <c r="F9" s="52" t="s">
        <v>13</v>
      </c>
      <c r="G9" s="52" t="s">
        <v>14</v>
      </c>
      <c r="H9" s="44" t="s">
        <v>15</v>
      </c>
      <c r="I9" s="46" t="s">
        <v>16</v>
      </c>
      <c r="J9" s="47"/>
      <c r="K9" s="47"/>
      <c r="L9" s="47"/>
      <c r="M9" s="48"/>
      <c r="N9" s="16"/>
      <c r="O9" s="56" t="s">
        <v>17</v>
      </c>
      <c r="P9" s="17"/>
      <c r="R9" s="15"/>
      <c r="S9" s="15"/>
      <c r="T9" s="15"/>
      <c r="U9" s="15"/>
      <c r="V9" s="15"/>
      <c r="W9" s="15"/>
      <c r="X9" s="15"/>
      <c r="Y9" s="15"/>
      <c r="Z9" s="15"/>
    </row>
    <row r="10" spans="1:26" ht="14.25" customHeight="1" x14ac:dyDescent="0.25">
      <c r="B10" s="51"/>
      <c r="C10" s="53"/>
      <c r="D10" s="53"/>
      <c r="E10" s="55"/>
      <c r="F10" s="55"/>
      <c r="G10" s="55"/>
      <c r="H10" s="45"/>
      <c r="I10" s="18" t="s">
        <v>18</v>
      </c>
      <c r="J10" s="18" t="s">
        <v>19</v>
      </c>
      <c r="K10" s="18" t="s">
        <v>20</v>
      </c>
      <c r="L10" s="18" t="s">
        <v>19</v>
      </c>
      <c r="M10" s="18" t="s">
        <v>21</v>
      </c>
      <c r="N10" s="18" t="s">
        <v>22</v>
      </c>
      <c r="O10" s="55"/>
      <c r="P10" s="19" t="s">
        <v>23</v>
      </c>
    </row>
    <row r="11" spans="1:26" ht="14.25" customHeight="1" x14ac:dyDescent="0.3">
      <c r="A11" s="20"/>
      <c r="B11" s="21">
        <v>1</v>
      </c>
      <c r="C11" s="22" t="s">
        <v>24</v>
      </c>
      <c r="D11" s="22" t="s">
        <v>25</v>
      </c>
      <c r="E11" s="23" t="s">
        <v>26</v>
      </c>
      <c r="F11" s="24" t="e">
        <f t="shared" ref="F11:F31" ca="1" si="1">_xludf.CONCAT("StudentManagement_", B11)</f>
        <v>#NAME?</v>
      </c>
      <c r="G11" s="25" t="s">
        <v>27</v>
      </c>
      <c r="H11" s="26">
        <v>1</v>
      </c>
      <c r="I11" s="26">
        <v>1</v>
      </c>
      <c r="J11" s="26">
        <v>1.5</v>
      </c>
      <c r="K11" s="26">
        <v>1</v>
      </c>
      <c r="L11" s="26"/>
      <c r="M11" s="26">
        <f t="shared" ref="M11:M31" si="2">SUM(I11:K11)</f>
        <v>3.5</v>
      </c>
      <c r="N11" s="26" t="s">
        <v>28</v>
      </c>
      <c r="O11" s="27" t="s">
        <v>4</v>
      </c>
      <c r="P11" s="26" t="s">
        <v>29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4.25" customHeight="1" x14ac:dyDescent="0.3">
      <c r="B12" s="28">
        <f t="shared" ref="B12:B31" si="3">B11+1</f>
        <v>2</v>
      </c>
      <c r="C12" s="22" t="s">
        <v>24</v>
      </c>
      <c r="D12" s="29" t="s">
        <v>30</v>
      </c>
      <c r="E12" s="30" t="s">
        <v>26</v>
      </c>
      <c r="F12" s="24" t="e">
        <f t="shared" ca="1" si="1"/>
        <v>#NAME?</v>
      </c>
      <c r="G12" s="29" t="s">
        <v>31</v>
      </c>
      <c r="H12" s="26">
        <v>1</v>
      </c>
      <c r="I12" s="26">
        <v>1</v>
      </c>
      <c r="J12" s="26">
        <v>1.5</v>
      </c>
      <c r="K12" s="26">
        <v>1</v>
      </c>
      <c r="L12" s="31"/>
      <c r="M12" s="26">
        <f t="shared" si="2"/>
        <v>3.5</v>
      </c>
      <c r="N12" s="32" t="s">
        <v>32</v>
      </c>
      <c r="O12" s="27" t="s">
        <v>3</v>
      </c>
      <c r="P12" s="32" t="s">
        <v>33</v>
      </c>
    </row>
    <row r="13" spans="1:26" ht="14.25" customHeight="1" x14ac:dyDescent="0.3">
      <c r="B13" s="28">
        <f t="shared" si="3"/>
        <v>3</v>
      </c>
      <c r="C13" s="22" t="s">
        <v>24</v>
      </c>
      <c r="D13" s="29" t="s">
        <v>34</v>
      </c>
      <c r="E13" s="30" t="s">
        <v>26</v>
      </c>
      <c r="F13" s="24" t="e">
        <f t="shared" ca="1" si="1"/>
        <v>#NAME?</v>
      </c>
      <c r="G13" s="29" t="s">
        <v>35</v>
      </c>
      <c r="H13" s="26">
        <v>1</v>
      </c>
      <c r="I13" s="26">
        <v>1</v>
      </c>
      <c r="J13" s="26">
        <v>1.5</v>
      </c>
      <c r="K13" s="26">
        <v>1</v>
      </c>
      <c r="L13" s="33"/>
      <c r="M13" s="26">
        <f t="shared" si="2"/>
        <v>3.5</v>
      </c>
      <c r="N13" s="32" t="s">
        <v>36</v>
      </c>
      <c r="O13" s="27" t="s">
        <v>3</v>
      </c>
      <c r="P13" s="32" t="s">
        <v>37</v>
      </c>
    </row>
    <row r="14" spans="1:26" ht="14.25" customHeight="1" x14ac:dyDescent="0.3">
      <c r="A14" s="20"/>
      <c r="B14" s="21">
        <f t="shared" si="3"/>
        <v>4</v>
      </c>
      <c r="C14" s="22" t="s">
        <v>24</v>
      </c>
      <c r="D14" s="22" t="s">
        <v>38</v>
      </c>
      <c r="E14" s="23" t="s">
        <v>26</v>
      </c>
      <c r="F14" s="24" t="e">
        <f t="shared" ca="1" si="1"/>
        <v>#NAME?</v>
      </c>
      <c r="G14" s="22" t="s">
        <v>39</v>
      </c>
      <c r="H14" s="26">
        <v>1</v>
      </c>
      <c r="I14" s="26">
        <v>1</v>
      </c>
      <c r="J14" s="26">
        <v>1.5</v>
      </c>
      <c r="K14" s="26">
        <v>1</v>
      </c>
      <c r="L14" s="33"/>
      <c r="M14" s="26">
        <f t="shared" si="2"/>
        <v>3.5</v>
      </c>
      <c r="N14" s="34" t="s">
        <v>28</v>
      </c>
      <c r="O14" s="27" t="s">
        <v>3</v>
      </c>
      <c r="P14" s="26" t="s">
        <v>40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4.25" customHeight="1" x14ac:dyDescent="0.3">
      <c r="B15" s="35">
        <f t="shared" si="3"/>
        <v>5</v>
      </c>
      <c r="C15" s="22" t="s">
        <v>24</v>
      </c>
      <c r="D15" s="29" t="s">
        <v>41</v>
      </c>
      <c r="E15" s="36" t="s">
        <v>26</v>
      </c>
      <c r="F15" s="24" t="e">
        <f t="shared" ca="1" si="1"/>
        <v>#NAME?</v>
      </c>
      <c r="G15" s="29" t="s">
        <v>42</v>
      </c>
      <c r="H15" s="26">
        <v>1</v>
      </c>
      <c r="I15" s="26">
        <v>1</v>
      </c>
      <c r="J15" s="26">
        <v>1.5</v>
      </c>
      <c r="K15" s="26">
        <v>1</v>
      </c>
      <c r="L15" s="33"/>
      <c r="M15" s="26">
        <f t="shared" si="2"/>
        <v>3.5</v>
      </c>
      <c r="N15" s="31" t="s">
        <v>36</v>
      </c>
      <c r="O15" s="27" t="s">
        <v>4</v>
      </c>
      <c r="P15" s="32" t="s">
        <v>43</v>
      </c>
    </row>
    <row r="16" spans="1:26" ht="14.25" customHeight="1" x14ac:dyDescent="0.3">
      <c r="B16" s="28">
        <f t="shared" si="3"/>
        <v>6</v>
      </c>
      <c r="C16" s="22" t="s">
        <v>24</v>
      </c>
      <c r="D16" s="29" t="s">
        <v>44</v>
      </c>
      <c r="E16" s="30" t="s">
        <v>26</v>
      </c>
      <c r="F16" s="24" t="e">
        <f t="shared" ca="1" si="1"/>
        <v>#NAME?</v>
      </c>
      <c r="G16" s="29" t="s">
        <v>45</v>
      </c>
      <c r="H16" s="26">
        <v>1</v>
      </c>
      <c r="I16" s="26">
        <v>1</v>
      </c>
      <c r="J16" s="26">
        <v>1.5</v>
      </c>
      <c r="K16" s="26">
        <v>1</v>
      </c>
      <c r="L16" s="31"/>
      <c r="M16" s="26">
        <f t="shared" si="2"/>
        <v>3.5</v>
      </c>
      <c r="N16" s="32" t="s">
        <v>32</v>
      </c>
      <c r="O16" s="27" t="s">
        <v>4</v>
      </c>
      <c r="P16" s="32" t="s">
        <v>43</v>
      </c>
    </row>
    <row r="17" spans="1:26" ht="14.25" customHeight="1" x14ac:dyDescent="0.3">
      <c r="B17" s="28">
        <f t="shared" si="3"/>
        <v>7</v>
      </c>
      <c r="C17" s="22" t="s">
        <v>24</v>
      </c>
      <c r="D17" s="29" t="s">
        <v>46</v>
      </c>
      <c r="E17" s="30" t="s">
        <v>26</v>
      </c>
      <c r="F17" s="24" t="e">
        <f t="shared" ca="1" si="1"/>
        <v>#NAME?</v>
      </c>
      <c r="G17" s="29" t="s">
        <v>47</v>
      </c>
      <c r="H17" s="26">
        <v>1</v>
      </c>
      <c r="I17" s="26">
        <v>1</v>
      </c>
      <c r="J17" s="26">
        <v>1.5</v>
      </c>
      <c r="K17" s="26">
        <v>1</v>
      </c>
      <c r="L17" s="33"/>
      <c r="M17" s="26">
        <f t="shared" si="2"/>
        <v>3.5</v>
      </c>
      <c r="N17" s="32" t="s">
        <v>36</v>
      </c>
      <c r="O17" s="27" t="s">
        <v>3</v>
      </c>
      <c r="P17" s="26" t="s">
        <v>29</v>
      </c>
    </row>
    <row r="18" spans="1:26" ht="14.25" customHeight="1" x14ac:dyDescent="0.3">
      <c r="A18" s="20"/>
      <c r="B18" s="37">
        <f t="shared" si="3"/>
        <v>8</v>
      </c>
      <c r="C18" s="22" t="s">
        <v>24</v>
      </c>
      <c r="D18" s="22" t="s">
        <v>48</v>
      </c>
      <c r="E18" s="38" t="s">
        <v>26</v>
      </c>
      <c r="F18" s="24" t="e">
        <f t="shared" ca="1" si="1"/>
        <v>#NAME?</v>
      </c>
      <c r="G18" s="22" t="s">
        <v>49</v>
      </c>
      <c r="H18" s="26">
        <v>1</v>
      </c>
      <c r="I18" s="26">
        <v>1</v>
      </c>
      <c r="J18" s="26">
        <v>1.5</v>
      </c>
      <c r="K18" s="26">
        <v>1</v>
      </c>
      <c r="L18" s="33"/>
      <c r="M18" s="26">
        <f t="shared" si="2"/>
        <v>3.5</v>
      </c>
      <c r="N18" s="33" t="s">
        <v>28</v>
      </c>
      <c r="O18" s="27" t="s">
        <v>3</v>
      </c>
      <c r="P18" s="32" t="s">
        <v>33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4.25" customHeight="1" x14ac:dyDescent="0.3">
      <c r="B19" s="28">
        <f t="shared" si="3"/>
        <v>9</v>
      </c>
      <c r="C19" s="22" t="s">
        <v>24</v>
      </c>
      <c r="D19" s="39" t="s">
        <v>50</v>
      </c>
      <c r="E19" s="30" t="s">
        <v>26</v>
      </c>
      <c r="F19" s="24" t="e">
        <f t="shared" ca="1" si="1"/>
        <v>#NAME?</v>
      </c>
      <c r="G19" s="39" t="s">
        <v>51</v>
      </c>
      <c r="H19" s="26">
        <v>1</v>
      </c>
      <c r="I19" s="26">
        <v>1</v>
      </c>
      <c r="J19" s="26">
        <v>1.5</v>
      </c>
      <c r="K19" s="26">
        <v>1</v>
      </c>
      <c r="L19" s="33"/>
      <c r="M19" s="26">
        <f t="shared" si="2"/>
        <v>3.5</v>
      </c>
      <c r="N19" s="32" t="s">
        <v>36</v>
      </c>
      <c r="O19" s="27" t="s">
        <v>4</v>
      </c>
      <c r="P19" s="32" t="s">
        <v>37</v>
      </c>
    </row>
    <row r="20" spans="1:26" ht="14.25" customHeight="1" x14ac:dyDescent="0.3">
      <c r="B20" s="28">
        <f t="shared" si="3"/>
        <v>10</v>
      </c>
      <c r="C20" s="22" t="s">
        <v>24</v>
      </c>
      <c r="D20" s="39" t="s">
        <v>52</v>
      </c>
      <c r="E20" s="30" t="s">
        <v>26</v>
      </c>
      <c r="F20" s="24" t="e">
        <f t="shared" ca="1" si="1"/>
        <v>#NAME?</v>
      </c>
      <c r="G20" s="39" t="s">
        <v>53</v>
      </c>
      <c r="H20" s="26">
        <v>1</v>
      </c>
      <c r="I20" s="26">
        <v>1</v>
      </c>
      <c r="J20" s="26">
        <v>1.5</v>
      </c>
      <c r="K20" s="26">
        <v>1</v>
      </c>
      <c r="L20" s="33"/>
      <c r="M20" s="26">
        <f t="shared" si="2"/>
        <v>3.5</v>
      </c>
      <c r="N20" s="32"/>
      <c r="O20" s="27" t="s">
        <v>4</v>
      </c>
      <c r="P20" s="26" t="s">
        <v>40</v>
      </c>
    </row>
    <row r="21" spans="1:26" ht="14.25" customHeight="1" x14ac:dyDescent="0.3">
      <c r="B21" s="28">
        <f t="shared" si="3"/>
        <v>11</v>
      </c>
      <c r="C21" s="22" t="s">
        <v>24</v>
      </c>
      <c r="D21" s="40" t="s">
        <v>54</v>
      </c>
      <c r="E21" s="30" t="s">
        <v>26</v>
      </c>
      <c r="F21" s="24" t="e">
        <f t="shared" ca="1" si="1"/>
        <v>#NAME?</v>
      </c>
      <c r="G21" s="40" t="s">
        <v>55</v>
      </c>
      <c r="H21" s="26">
        <v>1</v>
      </c>
      <c r="I21" s="26">
        <v>1</v>
      </c>
      <c r="J21" s="26">
        <v>1.5</v>
      </c>
      <c r="K21" s="26">
        <v>1</v>
      </c>
      <c r="L21" s="33"/>
      <c r="M21" s="26">
        <f t="shared" si="2"/>
        <v>3.5</v>
      </c>
      <c r="N21" s="32" t="s">
        <v>36</v>
      </c>
      <c r="O21" s="27" t="s">
        <v>4</v>
      </c>
      <c r="P21" s="32" t="s">
        <v>43</v>
      </c>
    </row>
    <row r="22" spans="1:26" ht="14.25" customHeight="1" x14ac:dyDescent="0.3">
      <c r="B22" s="28">
        <f t="shared" si="3"/>
        <v>12</v>
      </c>
      <c r="C22" s="22" t="s">
        <v>24</v>
      </c>
      <c r="D22" s="41" t="s">
        <v>56</v>
      </c>
      <c r="E22" s="30" t="s">
        <v>26</v>
      </c>
      <c r="F22" s="24" t="e">
        <f t="shared" ca="1" si="1"/>
        <v>#NAME?</v>
      </c>
      <c r="G22" s="41" t="s">
        <v>57</v>
      </c>
      <c r="H22" s="26">
        <v>1</v>
      </c>
      <c r="I22" s="26">
        <v>1</v>
      </c>
      <c r="J22" s="26">
        <v>1.5</v>
      </c>
      <c r="K22" s="26">
        <v>1</v>
      </c>
      <c r="L22" s="31"/>
      <c r="M22" s="26">
        <f t="shared" si="2"/>
        <v>3.5</v>
      </c>
      <c r="N22" s="32" t="s">
        <v>32</v>
      </c>
      <c r="O22" s="27" t="s">
        <v>3</v>
      </c>
      <c r="P22" s="26" t="s">
        <v>29</v>
      </c>
    </row>
    <row r="23" spans="1:26" ht="14.25" customHeight="1" x14ac:dyDescent="0.3">
      <c r="B23" s="28">
        <f t="shared" si="3"/>
        <v>13</v>
      </c>
      <c r="C23" s="22" t="s">
        <v>24</v>
      </c>
      <c r="D23" s="42" t="s">
        <v>58</v>
      </c>
      <c r="E23" s="30" t="s">
        <v>26</v>
      </c>
      <c r="F23" s="24" t="e">
        <f t="shared" ca="1" si="1"/>
        <v>#NAME?</v>
      </c>
      <c r="G23" s="42" t="s">
        <v>59</v>
      </c>
      <c r="H23" s="26">
        <v>1</v>
      </c>
      <c r="I23" s="26">
        <v>1</v>
      </c>
      <c r="J23" s="26">
        <v>1.5</v>
      </c>
      <c r="K23" s="26">
        <v>1</v>
      </c>
      <c r="L23" s="31"/>
      <c r="M23" s="26">
        <f t="shared" si="2"/>
        <v>3.5</v>
      </c>
      <c r="N23" s="32"/>
      <c r="O23" s="27" t="s">
        <v>4</v>
      </c>
      <c r="P23" s="32" t="s">
        <v>33</v>
      </c>
    </row>
    <row r="24" spans="1:26" ht="14.25" customHeight="1" x14ac:dyDescent="0.3">
      <c r="B24" s="28">
        <f t="shared" si="3"/>
        <v>14</v>
      </c>
      <c r="C24" s="22" t="s">
        <v>24</v>
      </c>
      <c r="D24" s="42" t="s">
        <v>60</v>
      </c>
      <c r="E24" s="30" t="s">
        <v>26</v>
      </c>
      <c r="F24" s="24" t="e">
        <f t="shared" ca="1" si="1"/>
        <v>#NAME?</v>
      </c>
      <c r="G24" s="42" t="s">
        <v>61</v>
      </c>
      <c r="H24" s="26">
        <v>1</v>
      </c>
      <c r="I24" s="26">
        <v>1</v>
      </c>
      <c r="J24" s="26">
        <v>1.5</v>
      </c>
      <c r="K24" s="26">
        <v>1</v>
      </c>
      <c r="L24" s="31"/>
      <c r="M24" s="26">
        <f t="shared" si="2"/>
        <v>3.5</v>
      </c>
      <c r="N24" s="32"/>
      <c r="O24" s="27" t="s">
        <v>4</v>
      </c>
      <c r="P24" s="32" t="s">
        <v>37</v>
      </c>
    </row>
    <row r="25" spans="1:26" ht="14.25" customHeight="1" x14ac:dyDescent="0.3">
      <c r="B25" s="28">
        <f t="shared" si="3"/>
        <v>15</v>
      </c>
      <c r="C25" s="22" t="s">
        <v>24</v>
      </c>
      <c r="D25" s="42" t="s">
        <v>62</v>
      </c>
      <c r="E25" s="30" t="s">
        <v>26</v>
      </c>
      <c r="F25" s="24" t="e">
        <f t="shared" ca="1" si="1"/>
        <v>#NAME?</v>
      </c>
      <c r="G25" s="42" t="s">
        <v>63</v>
      </c>
      <c r="H25" s="26">
        <v>1</v>
      </c>
      <c r="I25" s="26">
        <v>1</v>
      </c>
      <c r="J25" s="26">
        <v>1.5</v>
      </c>
      <c r="K25" s="26">
        <v>1</v>
      </c>
      <c r="L25" s="31"/>
      <c r="M25" s="26">
        <f t="shared" si="2"/>
        <v>3.5</v>
      </c>
      <c r="N25" s="32"/>
      <c r="O25" s="27" t="s">
        <v>4</v>
      </c>
      <c r="P25" s="26" t="s">
        <v>40</v>
      </c>
    </row>
    <row r="26" spans="1:26" ht="14.25" customHeight="1" x14ac:dyDescent="0.3">
      <c r="B26" s="28">
        <f t="shared" si="3"/>
        <v>16</v>
      </c>
      <c r="C26" s="22" t="s">
        <v>24</v>
      </c>
      <c r="D26" s="42" t="s">
        <v>64</v>
      </c>
      <c r="E26" s="30" t="s">
        <v>26</v>
      </c>
      <c r="F26" s="24" t="e">
        <f t="shared" ca="1" si="1"/>
        <v>#NAME?</v>
      </c>
      <c r="G26" s="42" t="s">
        <v>65</v>
      </c>
      <c r="H26" s="26">
        <v>1</v>
      </c>
      <c r="I26" s="26">
        <v>1</v>
      </c>
      <c r="J26" s="26">
        <v>1.5</v>
      </c>
      <c r="K26" s="26">
        <v>1</v>
      </c>
      <c r="L26" s="31"/>
      <c r="M26" s="26">
        <f t="shared" si="2"/>
        <v>3.5</v>
      </c>
      <c r="N26" s="32"/>
      <c r="O26" s="27" t="s">
        <v>3</v>
      </c>
      <c r="P26" s="32" t="s">
        <v>43</v>
      </c>
    </row>
    <row r="27" spans="1:26" ht="14.25" customHeight="1" x14ac:dyDescent="0.3">
      <c r="B27" s="28">
        <f t="shared" si="3"/>
        <v>17</v>
      </c>
      <c r="C27" s="22" t="s">
        <v>24</v>
      </c>
      <c r="D27" s="42" t="s">
        <v>66</v>
      </c>
      <c r="E27" s="30" t="s">
        <v>26</v>
      </c>
      <c r="F27" s="24" t="e">
        <f t="shared" ca="1" si="1"/>
        <v>#NAME?</v>
      </c>
      <c r="G27" s="42" t="s">
        <v>67</v>
      </c>
      <c r="H27" s="26">
        <v>1</v>
      </c>
      <c r="I27" s="26">
        <v>1</v>
      </c>
      <c r="J27" s="26">
        <v>1.5</v>
      </c>
      <c r="K27" s="26">
        <v>1</v>
      </c>
      <c r="L27" s="31"/>
      <c r="M27" s="26">
        <f t="shared" si="2"/>
        <v>3.5</v>
      </c>
      <c r="N27" s="32"/>
      <c r="O27" s="27" t="s">
        <v>4</v>
      </c>
      <c r="P27" s="26" t="s">
        <v>29</v>
      </c>
    </row>
    <row r="28" spans="1:26" ht="14.25" customHeight="1" x14ac:dyDescent="0.3">
      <c r="B28" s="28">
        <f t="shared" si="3"/>
        <v>18</v>
      </c>
      <c r="C28" s="22" t="s">
        <v>24</v>
      </c>
      <c r="D28" s="42" t="s">
        <v>68</v>
      </c>
      <c r="E28" s="30" t="s">
        <v>26</v>
      </c>
      <c r="F28" s="24" t="e">
        <f t="shared" ca="1" si="1"/>
        <v>#NAME?</v>
      </c>
      <c r="G28" s="42" t="s">
        <v>69</v>
      </c>
      <c r="H28" s="26">
        <v>1</v>
      </c>
      <c r="I28" s="26">
        <v>1</v>
      </c>
      <c r="J28" s="26">
        <v>1.5</v>
      </c>
      <c r="K28" s="26">
        <v>1</v>
      </c>
      <c r="L28" s="31"/>
      <c r="M28" s="26">
        <f t="shared" si="2"/>
        <v>3.5</v>
      </c>
      <c r="N28" s="32"/>
      <c r="O28" s="27" t="s">
        <v>4</v>
      </c>
      <c r="P28" s="32" t="s">
        <v>33</v>
      </c>
    </row>
    <row r="29" spans="1:26" ht="14.25" customHeight="1" x14ac:dyDescent="0.3">
      <c r="B29" s="28">
        <f t="shared" si="3"/>
        <v>19</v>
      </c>
      <c r="C29" s="22" t="s">
        <v>24</v>
      </c>
      <c r="D29" s="42" t="s">
        <v>70</v>
      </c>
      <c r="E29" s="30" t="s">
        <v>26</v>
      </c>
      <c r="F29" s="24" t="e">
        <f t="shared" ca="1" si="1"/>
        <v>#NAME?</v>
      </c>
      <c r="G29" s="42" t="s">
        <v>71</v>
      </c>
      <c r="H29" s="26">
        <v>1</v>
      </c>
      <c r="I29" s="26">
        <v>1</v>
      </c>
      <c r="J29" s="26">
        <v>1.5</v>
      </c>
      <c r="K29" s="26">
        <v>1</v>
      </c>
      <c r="L29" s="31"/>
      <c r="M29" s="26">
        <f t="shared" si="2"/>
        <v>3.5</v>
      </c>
      <c r="N29" s="32"/>
      <c r="O29" s="27" t="s">
        <v>4</v>
      </c>
      <c r="P29" s="32" t="s">
        <v>37</v>
      </c>
    </row>
    <row r="30" spans="1:26" ht="14.25" customHeight="1" x14ac:dyDescent="0.3">
      <c r="B30" s="28">
        <f t="shared" si="3"/>
        <v>20</v>
      </c>
      <c r="C30" s="22" t="s">
        <v>24</v>
      </c>
      <c r="D30" s="42" t="s">
        <v>72</v>
      </c>
      <c r="E30" s="30" t="s">
        <v>26</v>
      </c>
      <c r="F30" s="24" t="e">
        <f t="shared" ca="1" si="1"/>
        <v>#NAME?</v>
      </c>
      <c r="G30" s="42" t="s">
        <v>73</v>
      </c>
      <c r="H30" s="26">
        <v>1</v>
      </c>
      <c r="I30" s="26">
        <v>1</v>
      </c>
      <c r="J30" s="26">
        <v>1.5</v>
      </c>
      <c r="K30" s="26">
        <v>1</v>
      </c>
      <c r="L30" s="31"/>
      <c r="M30" s="26">
        <f t="shared" si="2"/>
        <v>3.5</v>
      </c>
      <c r="N30" s="32"/>
      <c r="O30" s="27" t="s">
        <v>4</v>
      </c>
      <c r="P30" s="26" t="s">
        <v>40</v>
      </c>
    </row>
    <row r="31" spans="1:26" ht="14.25" customHeight="1" x14ac:dyDescent="0.3">
      <c r="B31" s="28">
        <f t="shared" si="3"/>
        <v>21</v>
      </c>
      <c r="C31" s="22" t="s">
        <v>24</v>
      </c>
      <c r="D31" s="42" t="s">
        <v>74</v>
      </c>
      <c r="E31" s="30" t="s">
        <v>26</v>
      </c>
      <c r="F31" s="24" t="e">
        <f t="shared" ca="1" si="1"/>
        <v>#NAME?</v>
      </c>
      <c r="G31" s="42" t="s">
        <v>75</v>
      </c>
      <c r="H31" s="26">
        <v>1</v>
      </c>
      <c r="I31" s="26">
        <v>1</v>
      </c>
      <c r="J31" s="26">
        <v>1.5</v>
      </c>
      <c r="K31" s="26">
        <v>1</v>
      </c>
      <c r="L31" s="31"/>
      <c r="M31" s="26">
        <f t="shared" si="2"/>
        <v>3.5</v>
      </c>
      <c r="N31" s="32"/>
      <c r="O31" s="27" t="s">
        <v>4</v>
      </c>
      <c r="P31" s="32" t="s">
        <v>43</v>
      </c>
    </row>
    <row r="32" spans="1:26" ht="14.25" customHeight="1" x14ac:dyDescent="0.3">
      <c r="N32" s="43"/>
      <c r="P32" s="15"/>
    </row>
    <row r="33" spans="14:16" ht="14.25" customHeight="1" x14ac:dyDescent="0.3">
      <c r="N33" s="43" t="e">
        <f>#REF!/3</f>
        <v>#REF!</v>
      </c>
      <c r="P33" s="15"/>
    </row>
    <row r="34" spans="14:16" ht="14.25" customHeight="1" x14ac:dyDescent="0.25">
      <c r="P34" s="15"/>
    </row>
    <row r="35" spans="14:16" ht="14.25" customHeight="1" x14ac:dyDescent="0.25"/>
    <row r="36" spans="14:16" ht="14.25" customHeight="1" x14ac:dyDescent="0.25"/>
    <row r="37" spans="14:16" ht="14.25" customHeight="1" x14ac:dyDescent="0.25"/>
    <row r="38" spans="14:16" ht="14.25" customHeight="1" x14ac:dyDescent="0.25"/>
    <row r="39" spans="14:16" ht="14.25" customHeight="1" x14ac:dyDescent="0.25"/>
    <row r="40" spans="14:16" ht="14.25" customHeight="1" x14ac:dyDescent="0.25"/>
    <row r="41" spans="14:16" ht="14.25" customHeight="1" x14ac:dyDescent="0.25"/>
    <row r="42" spans="14:16" ht="14.25" customHeight="1" x14ac:dyDescent="0.25"/>
    <row r="43" spans="14:16" ht="14.25" customHeight="1" x14ac:dyDescent="0.25"/>
    <row r="44" spans="14:16" ht="14.25" customHeight="1" x14ac:dyDescent="0.25"/>
    <row r="45" spans="14:16" ht="14.25" customHeight="1" x14ac:dyDescent="0.25"/>
    <row r="46" spans="14:16" ht="14.25" customHeight="1" x14ac:dyDescent="0.25"/>
    <row r="47" spans="14:16" ht="14.25" customHeight="1" x14ac:dyDescent="0.25"/>
    <row r="48" spans="14:1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mergeCells count="10">
    <mergeCell ref="H9:H10"/>
    <mergeCell ref="I9:M9"/>
    <mergeCell ref="B8:O8"/>
    <mergeCell ref="B9:B10"/>
    <mergeCell ref="C9:C10"/>
    <mergeCell ref="D9:D10"/>
    <mergeCell ref="E9:E10"/>
    <mergeCell ref="F9:F10"/>
    <mergeCell ref="G9:G10"/>
    <mergeCell ref="O9:O10"/>
  </mergeCells>
  <dataValidations count="3">
    <dataValidation type="list" allowBlank="1" showErrorMessage="1" sqref="P32:P34" xr:uid="{00000000-0002-0000-0000-000000000000}">
      <formula1>"GiapLH,DuyHDB,HoangPH22"</formula1>
    </dataValidation>
    <dataValidation type="list" allowBlank="1" showErrorMessage="1" sqref="P11:P31" xr:uid="{00000000-0002-0000-0000-000001000000}">
      <formula1>"PhuongHT,HaiNC,DuyNM,CanhNH,PhongNG"</formula1>
    </dataValidation>
    <dataValidation type="list" allowBlank="1" showErrorMessage="1" sqref="O11:O31" xr:uid="{00000000-0002-0000-0000-000002000000}">
      <formula1>"Open,In-Process,Pending,Complete,Cancel"</formula1>
    </dataValidation>
  </dataValidations>
  <hyperlinks>
    <hyperlink ref="D1" location="null!A1" display="Syllabus Management" xr:uid="{00000000-0004-0000-0000-000000000000}"/>
    <hyperlink ref="B8" location="null!A1" display="Syllabus Management" xr:uid="{00000000-0004-0000-0000-000001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Cảnh Nguyễn</cp:lastModifiedBy>
  <dcterms:modified xsi:type="dcterms:W3CDTF">2024-06-24T02:36:18Z</dcterms:modified>
</cp:coreProperties>
</file>