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Management" sheetId="1" r:id="rId4"/>
  </sheets>
  <definedNames/>
  <calcPr/>
</workbook>
</file>

<file path=xl/sharedStrings.xml><?xml version="1.0" encoding="utf-8"?>
<sst xmlns="http://schemas.openxmlformats.org/spreadsheetml/2006/main" count="163" uniqueCount="76">
  <si>
    <t xml:space="preserve">Requirement      - </t>
  </si>
  <si>
    <t>Syllabus Management</t>
  </si>
  <si>
    <t>Open</t>
  </si>
  <si>
    <t>In-Process</t>
  </si>
  <si>
    <t>Pending</t>
  </si>
  <si>
    <t>Complete</t>
  </si>
  <si>
    <t>Cancel</t>
  </si>
  <si>
    <t>New</t>
  </si>
  <si>
    <t>Responsibility</t>
  </si>
  <si>
    <t>No.</t>
  </si>
  <si>
    <t>Catogories</t>
  </si>
  <si>
    <t>Requirement
Section</t>
  </si>
  <si>
    <t>Types</t>
  </si>
  <si>
    <t>Requirement ID</t>
  </si>
  <si>
    <t>Requirement Specification</t>
  </si>
  <si>
    <t>Priority</t>
  </si>
  <si>
    <t>Story Points</t>
  </si>
  <si>
    <t>Status</t>
  </si>
  <si>
    <t>BE</t>
  </si>
  <si>
    <t>FE</t>
  </si>
  <si>
    <t xml:space="preserve"> Doc</t>
  </si>
  <si>
    <t>Total</t>
  </si>
  <si>
    <t>PIC</t>
  </si>
  <si>
    <t>DEV</t>
  </si>
  <si>
    <t>StudentManagement</t>
  </si>
  <si>
    <t>View Dashboard (UC-8)</t>
  </si>
  <si>
    <t>SR</t>
  </si>
  <si>
    <t>View Dashboard For Student</t>
  </si>
  <si>
    <t>MinhPTQ</t>
  </si>
  <si>
    <t>PhuongHT</t>
  </si>
  <si>
    <t>View Enrolled/Purchased Course (UC-9)</t>
  </si>
  <si>
    <t>View Enrolled/Purchased Course</t>
  </si>
  <si>
    <t>ThienNT14</t>
  </si>
  <si>
    <t>HaiNC</t>
  </si>
  <si>
    <t>View Profile (UC-10)</t>
  </si>
  <si>
    <t>View Profile</t>
  </si>
  <si>
    <t>AnhLD32</t>
  </si>
  <si>
    <t>DuyNM</t>
  </si>
  <si>
    <t>Edit Profile (UC-11)</t>
  </si>
  <si>
    <t>Edit Profile</t>
  </si>
  <si>
    <t>CanhNH</t>
  </si>
  <si>
    <t>View Settings (UC-12)</t>
  </si>
  <si>
    <t>View Settings</t>
  </si>
  <si>
    <t>PhongNG</t>
  </si>
  <si>
    <t>Edit Settings (UC-13)</t>
  </si>
  <si>
    <t>Edit Settings to display or undisplay information</t>
  </si>
  <si>
    <t>View Privacy (UC-14)</t>
  </si>
  <si>
    <t>View Privacy</t>
  </si>
  <si>
    <t>Edit Privacy (UC-15)</t>
  </si>
  <si>
    <t>Edit Privacy</t>
  </si>
  <si>
    <t>View feedback history (UC-16)</t>
  </si>
  <si>
    <t>View feedback history</t>
  </si>
  <si>
    <t>Send feedback (UC-17)</t>
  </si>
  <si>
    <t xml:space="preserve">Send feedback </t>
  </si>
  <si>
    <t>Send request to become instructor(UC-18)</t>
  </si>
  <si>
    <t>Send request to becoming instructor</t>
  </si>
  <si>
    <t>View Course Details (UC-19)</t>
  </si>
  <si>
    <t>View more details of course</t>
  </si>
  <si>
    <t>Comment course (UC-20)</t>
  </si>
  <si>
    <t>Comment course after finishing course</t>
  </si>
  <si>
    <t>Rating course (UC-21)</t>
  </si>
  <si>
    <t>Rating course after finishing course</t>
  </si>
  <si>
    <t>View tracking of the course (UC-22)</t>
  </si>
  <si>
    <t>View tracking of the course</t>
  </si>
  <si>
    <t>Studying in course (UC-23)</t>
  </si>
  <si>
    <t>Studying process in course</t>
  </si>
  <si>
    <t>View favorite course (UC-24)</t>
  </si>
  <si>
    <t>View list of favorite course</t>
  </si>
  <si>
    <t>Save/Unsave favorite course (UC-25)</t>
  </si>
  <si>
    <t>Save/Unsave favorite course to list</t>
  </si>
  <si>
    <t>View Notification (UC-26)</t>
  </si>
  <si>
    <t>View Notification For Student</t>
  </si>
  <si>
    <t>Follow/Unfollow instructor (UC-27)</t>
  </si>
  <si>
    <t>Follow/Unfollow instructor</t>
  </si>
  <si>
    <t>View Follower (UC-28)</t>
  </si>
  <si>
    <t>View Follower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</si>
</sst>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b/>
      <u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u/>
      <sz val="12.0"/>
      <color theme="1"/>
      <name val="Calibri"/>
    </font>
    <font/>
    <font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FF99"/>
        <bgColor rgb="FFFFFF99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left" vertical="center"/>
    </xf>
    <xf borderId="4" fillId="3" fontId="3" numFmtId="0" xfId="0" applyBorder="1" applyFill="1" applyFont="1"/>
    <xf borderId="4" fillId="3" fontId="4" numFmtId="0" xfId="0" applyBorder="1" applyFont="1"/>
    <xf borderId="4" fillId="3" fontId="3" numFmtId="0" xfId="0" applyAlignment="1" applyBorder="1" applyFont="1">
      <alignment horizontal="left" vertical="center"/>
    </xf>
    <xf borderId="5" fillId="3" fontId="3" numFmtId="0" xfId="0" applyBorder="1" applyFont="1"/>
    <xf borderId="5" fillId="3" fontId="4" numFmtId="0" xfId="0" applyBorder="1" applyFont="1"/>
    <xf borderId="5" fillId="3" fontId="3" numFmtId="0" xfId="0" applyAlignment="1" applyBorder="1" applyFont="1">
      <alignment horizontal="left" vertical="center"/>
    </xf>
    <xf borderId="6" fillId="3" fontId="3" numFmtId="0" xfId="0" applyBorder="1" applyFont="1"/>
    <xf borderId="6" fillId="3" fontId="4" numFmtId="0" xfId="0" applyBorder="1" applyFont="1"/>
    <xf borderId="6" fillId="3" fontId="3" numFmtId="0" xfId="0" applyAlignment="1" applyBorder="1" applyFont="1">
      <alignment horizontal="left" vertical="center"/>
    </xf>
    <xf borderId="7" fillId="4" fontId="5" numFmtId="0" xfId="0" applyAlignment="1" applyBorder="1" applyFill="1" applyFont="1">
      <alignment horizontal="center" vertical="center"/>
    </xf>
    <xf borderId="8" fillId="0" fontId="6" numFmtId="0" xfId="0" applyBorder="1" applyFont="1"/>
    <xf borderId="9" fillId="5" fontId="1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10" fillId="6" fontId="4" numFmtId="0" xfId="0" applyAlignment="1" applyBorder="1" applyFill="1" applyFont="1">
      <alignment horizontal="center" vertical="center"/>
    </xf>
    <xf borderId="11" fillId="6" fontId="4" numFmtId="0" xfId="0" applyAlignment="1" applyBorder="1" applyFont="1">
      <alignment horizontal="center" vertical="center"/>
    </xf>
    <xf borderId="11" fillId="6" fontId="4" numFmtId="0" xfId="0" applyAlignment="1" applyBorder="1" applyFont="1">
      <alignment horizontal="center" shrinkToFit="0" vertical="center" wrapText="1"/>
    </xf>
    <xf borderId="12" fillId="6" fontId="4" numFmtId="0" xfId="0" applyAlignment="1" applyBorder="1" applyFont="1">
      <alignment horizontal="center" vertical="center"/>
    </xf>
    <xf borderId="13" fillId="4" fontId="1" numFmtId="0" xfId="0" applyAlignment="1" applyBorder="1" applyFont="1">
      <alignment horizontal="center" vertical="center"/>
    </xf>
    <xf borderId="14" fillId="0" fontId="6" numFmtId="0" xfId="0" applyBorder="1" applyFont="1"/>
    <xf borderId="15" fillId="4" fontId="1" numFmtId="0" xfId="0" applyAlignment="1" applyBorder="1" applyFont="1">
      <alignment horizontal="center" vertical="center"/>
    </xf>
    <xf borderId="11" fillId="7" fontId="4" numFmtId="0" xfId="0" applyAlignment="1" applyBorder="1" applyFill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6" fontId="4" numFmtId="0" xfId="0" applyAlignment="1" applyBorder="1" applyFont="1">
      <alignment horizontal="center" vertical="center"/>
    </xf>
    <xf borderId="21" fillId="8" fontId="4" numFmtId="0" xfId="0" applyAlignment="1" applyBorder="1" applyFill="1" applyFont="1">
      <alignment horizontal="center" vertical="center"/>
    </xf>
    <xf borderId="5" fillId="9" fontId="3" numFmtId="0" xfId="0" applyBorder="1" applyFill="1" applyFont="1"/>
    <xf borderId="9" fillId="9" fontId="3" numFmtId="0" xfId="0" applyAlignment="1" applyBorder="1" applyFont="1">
      <alignment horizontal="center" vertical="center"/>
    </xf>
    <xf borderId="15" fillId="9" fontId="3" numFmtId="0" xfId="0" applyAlignment="1" applyBorder="1" applyFont="1">
      <alignment vertical="center"/>
    </xf>
    <xf borderId="15" fillId="9" fontId="3" numFmtId="0" xfId="0" applyAlignment="1" applyBorder="1" applyFont="1">
      <alignment readingOrder="0" vertical="center"/>
    </xf>
    <xf borderId="22" fillId="9" fontId="3" numFmtId="0" xfId="0" applyAlignment="1" applyBorder="1" applyFont="1">
      <alignment horizontal="center" shrinkToFit="0" vertical="center" wrapText="1"/>
    </xf>
    <xf borderId="15" fillId="9" fontId="3" numFmtId="0" xfId="0" applyAlignment="1" applyBorder="1" applyFont="1">
      <alignment horizontal="center" shrinkToFit="0" vertical="center" wrapText="1"/>
    </xf>
    <xf borderId="15" fillId="9" fontId="3" numFmtId="0" xfId="0" applyBorder="1" applyFont="1"/>
    <xf borderId="15" fillId="9" fontId="3" numFmtId="0" xfId="0" applyAlignment="1" applyBorder="1" applyFont="1">
      <alignment horizontal="center" vertical="center"/>
    </xf>
    <xf borderId="15" fillId="7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vertical="center"/>
    </xf>
    <xf borderId="15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 vertical="center"/>
    </xf>
    <xf borderId="15" fillId="9" fontId="3" numFmtId="0" xfId="0" applyAlignment="1" applyBorder="1" applyFont="1">
      <alignment horizontal="center"/>
    </xf>
    <xf borderId="15" fillId="9" fontId="7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9" fillId="9" fontId="3" numFmtId="0" xfId="0" applyAlignment="1" applyBorder="1" applyFont="1">
      <alignment horizontal="center"/>
    </xf>
    <xf borderId="22" fillId="9" fontId="3" numFmtId="0" xfId="0" applyAlignment="1" applyBorder="1" applyFont="1">
      <alignment horizontal="center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15" fillId="0" fontId="8" numFmtId="0" xfId="0" applyAlignment="1" applyBorder="1" applyFont="1">
      <alignment readingOrder="0"/>
    </xf>
    <xf borderId="15" fillId="0" fontId="8" numFmtId="0" xfId="0" applyBorder="1" applyFont="1"/>
    <xf borderId="23" fillId="9" fontId="9" numFmtId="0" xfId="0" applyAlignment="1" applyBorder="1" applyFont="1">
      <alignment readingOrder="0"/>
    </xf>
    <xf borderId="23" fillId="9" fontId="9" numFmtId="0" xfId="0" applyBorder="1" applyFont="1"/>
    <xf borderId="18" fillId="9" fontId="9" numFmtId="0" xfId="0" applyAlignment="1" applyBorder="1" applyFont="1">
      <alignment readingOrder="0"/>
    </xf>
    <xf borderId="18" fillId="9" fontId="9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3.25"/>
    <col customWidth="1" min="2" max="2" width="5.0"/>
    <col customWidth="1" min="3" max="3" width="18.13"/>
    <col customWidth="1" min="4" max="4" width="35.38"/>
    <col customWidth="1" min="5" max="5" width="5.38"/>
    <col customWidth="1" min="6" max="6" width="25.5"/>
    <col customWidth="1" min="7" max="7" width="36.38"/>
    <col customWidth="1" min="8" max="10" width="9.38"/>
    <col customWidth="1" min="11" max="11" width="14.13"/>
    <col customWidth="1" hidden="1" min="12" max="12" width="7.5"/>
    <col customWidth="1" min="13" max="13" width="7.63"/>
    <col customWidth="1" hidden="1" min="14" max="14" width="11.38"/>
    <col customWidth="1" min="15" max="15" width="15.63"/>
    <col customWidth="1" min="16" max="16" width="13.75"/>
    <col customWidth="1" min="17" max="26" width="7.63"/>
  </cols>
  <sheetData>
    <row r="1" ht="14.25" customHeight="1">
      <c r="A1" s="1"/>
      <c r="B1" s="2" t="s">
        <v>0</v>
      </c>
      <c r="C1" s="3"/>
      <c r="D1" s="4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B2" s="5"/>
      <c r="C2" s="6" t="s">
        <v>2</v>
      </c>
      <c r="D2" s="7">
        <f t="shared" ref="D2:D7" si="1">COUNTIF($O$10:$O$63, C2)</f>
        <v>0</v>
      </c>
      <c r="E2" s="5"/>
      <c r="F2" s="6"/>
      <c r="G2" s="7"/>
      <c r="H2" s="5"/>
      <c r="I2" s="5"/>
      <c r="J2" s="5"/>
      <c r="K2" s="5"/>
      <c r="L2" s="5"/>
      <c r="M2" s="5"/>
      <c r="N2" s="5"/>
      <c r="O2" s="5"/>
      <c r="P2" s="5"/>
    </row>
    <row r="3" ht="14.25" customHeight="1">
      <c r="B3" s="8"/>
      <c r="C3" s="9" t="s">
        <v>3</v>
      </c>
      <c r="D3" s="10">
        <f t="shared" si="1"/>
        <v>21</v>
      </c>
      <c r="E3" s="8"/>
      <c r="F3" s="9"/>
      <c r="G3" s="10"/>
      <c r="H3" s="8"/>
      <c r="I3" s="8"/>
      <c r="J3" s="8"/>
      <c r="K3" s="8"/>
      <c r="L3" s="8"/>
      <c r="M3" s="8"/>
      <c r="N3" s="8"/>
      <c r="O3" s="8"/>
      <c r="P3" s="8"/>
    </row>
    <row r="4" ht="14.25" customHeight="1">
      <c r="B4" s="8"/>
      <c r="C4" s="9" t="s">
        <v>4</v>
      </c>
      <c r="D4" s="10">
        <f t="shared" si="1"/>
        <v>0</v>
      </c>
      <c r="E4" s="8"/>
      <c r="F4" s="9"/>
      <c r="G4" s="10"/>
      <c r="H4" s="8"/>
      <c r="I4" s="8"/>
      <c r="J4" s="8"/>
      <c r="K4" s="8"/>
      <c r="L4" s="8"/>
      <c r="M4" s="8"/>
      <c r="N4" s="8"/>
      <c r="O4" s="8"/>
      <c r="P4" s="8"/>
    </row>
    <row r="5" ht="14.25" customHeight="1">
      <c r="B5" s="8"/>
      <c r="C5" s="9" t="s">
        <v>5</v>
      </c>
      <c r="D5" s="10">
        <f t="shared" si="1"/>
        <v>0</v>
      </c>
      <c r="E5" s="8"/>
      <c r="F5" s="9"/>
      <c r="G5" s="10"/>
      <c r="H5" s="8"/>
      <c r="I5" s="8"/>
      <c r="J5" s="8"/>
      <c r="K5" s="8"/>
      <c r="L5" s="8"/>
      <c r="M5" s="8"/>
      <c r="N5" s="8"/>
      <c r="O5" s="8"/>
      <c r="P5" s="8"/>
    </row>
    <row r="6" ht="14.25" customHeight="1">
      <c r="B6" s="8"/>
      <c r="C6" s="9" t="s">
        <v>6</v>
      </c>
      <c r="D6" s="10">
        <f t="shared" si="1"/>
        <v>0</v>
      </c>
      <c r="E6" s="8"/>
      <c r="F6" s="9"/>
      <c r="G6" s="10"/>
      <c r="H6" s="8"/>
      <c r="I6" s="8"/>
      <c r="J6" s="8"/>
      <c r="K6" s="8"/>
      <c r="L6" s="8"/>
      <c r="M6" s="8"/>
      <c r="N6" s="8"/>
      <c r="O6" s="8"/>
      <c r="P6" s="8"/>
    </row>
    <row r="7" ht="14.25" customHeight="1">
      <c r="B7" s="11"/>
      <c r="C7" s="12" t="s">
        <v>7</v>
      </c>
      <c r="D7" s="13">
        <f t="shared" si="1"/>
        <v>0</v>
      </c>
      <c r="E7" s="11"/>
      <c r="F7" s="12"/>
      <c r="G7" s="10"/>
      <c r="H7" s="11"/>
      <c r="I7" s="11"/>
      <c r="J7" s="11"/>
      <c r="K7" s="11"/>
      <c r="L7" s="11"/>
      <c r="M7" s="11"/>
      <c r="N7" s="11"/>
      <c r="O7" s="11"/>
      <c r="P7" s="11"/>
    </row>
    <row r="8" ht="14.25" customHeight="1">
      <c r="B8" s="14" t="s">
        <v>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 t="s">
        <v>8</v>
      </c>
    </row>
    <row r="9" ht="27.75" customHeight="1">
      <c r="A9" s="17"/>
      <c r="B9" s="18" t="s">
        <v>9</v>
      </c>
      <c r="C9" s="19" t="s">
        <v>10</v>
      </c>
      <c r="D9" s="20" t="s">
        <v>11</v>
      </c>
      <c r="E9" s="19" t="s">
        <v>12</v>
      </c>
      <c r="F9" s="19" t="s">
        <v>13</v>
      </c>
      <c r="G9" s="19" t="s">
        <v>14</v>
      </c>
      <c r="H9" s="21" t="s">
        <v>15</v>
      </c>
      <c r="I9" s="22" t="s">
        <v>16</v>
      </c>
      <c r="J9" s="15"/>
      <c r="K9" s="15"/>
      <c r="L9" s="15"/>
      <c r="M9" s="23"/>
      <c r="N9" s="24"/>
      <c r="O9" s="25" t="s">
        <v>17</v>
      </c>
      <c r="P9" s="26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B10" s="27"/>
      <c r="C10" s="28"/>
      <c r="D10" s="28"/>
      <c r="E10" s="29"/>
      <c r="F10" s="29"/>
      <c r="G10" s="29"/>
      <c r="H10" s="30"/>
      <c r="I10" s="31" t="s">
        <v>18</v>
      </c>
      <c r="J10" s="31" t="s">
        <v>19</v>
      </c>
      <c r="K10" s="31" t="s">
        <v>20</v>
      </c>
      <c r="L10" s="31" t="s">
        <v>19</v>
      </c>
      <c r="M10" s="31" t="s">
        <v>21</v>
      </c>
      <c r="N10" s="31" t="s">
        <v>22</v>
      </c>
      <c r="O10" s="29"/>
      <c r="P10" s="32" t="s">
        <v>23</v>
      </c>
    </row>
    <row r="11" ht="14.25" customHeight="1">
      <c r="A11" s="33"/>
      <c r="B11" s="34">
        <v>1.0</v>
      </c>
      <c r="C11" s="35" t="s">
        <v>24</v>
      </c>
      <c r="D11" s="36" t="s">
        <v>25</v>
      </c>
      <c r="E11" s="37" t="s">
        <v>26</v>
      </c>
      <c r="F11" s="38" t="str">
        <f t="shared" ref="F11:F31" si="2"> CONCAT("StudentManagement_", B11)</f>
        <v>StudentManagement_1</v>
      </c>
      <c r="G11" s="39" t="s">
        <v>27</v>
      </c>
      <c r="H11" s="40">
        <v>1.0</v>
      </c>
      <c r="I11" s="40">
        <v>1.0</v>
      </c>
      <c r="J11" s="40">
        <v>1.5</v>
      </c>
      <c r="K11" s="40">
        <v>1.0</v>
      </c>
      <c r="L11" s="40"/>
      <c r="M11" s="40">
        <f t="shared" ref="M11:M31" si="3">SUM(I11:K11)</f>
        <v>3.5</v>
      </c>
      <c r="N11" s="40" t="s">
        <v>28</v>
      </c>
      <c r="O11" s="41" t="s">
        <v>3</v>
      </c>
      <c r="P11" s="40" t="s">
        <v>29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B12" s="42">
        <f t="shared" ref="B12:B31" si="4">B11+1</f>
        <v>2</v>
      </c>
      <c r="C12" s="35" t="s">
        <v>24</v>
      </c>
      <c r="D12" s="43" t="s">
        <v>30</v>
      </c>
      <c r="E12" s="44" t="s">
        <v>26</v>
      </c>
      <c r="F12" s="38" t="str">
        <f t="shared" si="2"/>
        <v>StudentManagement_2</v>
      </c>
      <c r="G12" s="45" t="s">
        <v>31</v>
      </c>
      <c r="H12" s="40">
        <v>1.0</v>
      </c>
      <c r="I12" s="40">
        <v>1.0</v>
      </c>
      <c r="J12" s="40">
        <v>1.5</v>
      </c>
      <c r="K12" s="40">
        <v>1.0</v>
      </c>
      <c r="L12" s="46"/>
      <c r="M12" s="40">
        <f t="shared" si="3"/>
        <v>3.5</v>
      </c>
      <c r="N12" s="47" t="s">
        <v>32</v>
      </c>
      <c r="O12" s="41" t="s">
        <v>3</v>
      </c>
      <c r="P12" s="47" t="s">
        <v>33</v>
      </c>
    </row>
    <row r="13" ht="14.25" customHeight="1">
      <c r="B13" s="42">
        <f t="shared" si="4"/>
        <v>3</v>
      </c>
      <c r="C13" s="35" t="s">
        <v>24</v>
      </c>
      <c r="D13" s="43" t="s">
        <v>34</v>
      </c>
      <c r="E13" s="44" t="s">
        <v>26</v>
      </c>
      <c r="F13" s="38" t="str">
        <f t="shared" si="2"/>
        <v>StudentManagement_3</v>
      </c>
      <c r="G13" s="45" t="s">
        <v>35</v>
      </c>
      <c r="H13" s="40">
        <v>1.0</v>
      </c>
      <c r="I13" s="40">
        <v>1.0</v>
      </c>
      <c r="J13" s="40">
        <v>1.5</v>
      </c>
      <c r="K13" s="40">
        <v>1.0</v>
      </c>
      <c r="L13" s="48"/>
      <c r="M13" s="40">
        <f t="shared" si="3"/>
        <v>3.5</v>
      </c>
      <c r="N13" s="47" t="s">
        <v>36</v>
      </c>
      <c r="O13" s="41" t="s">
        <v>3</v>
      </c>
      <c r="P13" s="47" t="s">
        <v>37</v>
      </c>
    </row>
    <row r="14" ht="14.25" customHeight="1">
      <c r="A14" s="33"/>
      <c r="B14" s="34">
        <f t="shared" si="4"/>
        <v>4</v>
      </c>
      <c r="C14" s="35" t="s">
        <v>24</v>
      </c>
      <c r="D14" s="36" t="s">
        <v>38</v>
      </c>
      <c r="E14" s="37" t="s">
        <v>26</v>
      </c>
      <c r="F14" s="38" t="str">
        <f t="shared" si="2"/>
        <v>StudentManagement_4</v>
      </c>
      <c r="G14" s="35" t="s">
        <v>39</v>
      </c>
      <c r="H14" s="40">
        <v>1.0</v>
      </c>
      <c r="I14" s="40">
        <v>1.0</v>
      </c>
      <c r="J14" s="40">
        <v>1.5</v>
      </c>
      <c r="K14" s="40">
        <v>1.0</v>
      </c>
      <c r="L14" s="48"/>
      <c r="M14" s="40">
        <f t="shared" si="3"/>
        <v>3.5</v>
      </c>
      <c r="N14" s="49" t="s">
        <v>28</v>
      </c>
      <c r="O14" s="41" t="s">
        <v>3</v>
      </c>
      <c r="P14" s="40" t="s">
        <v>40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B15" s="50">
        <f t="shared" si="4"/>
        <v>5</v>
      </c>
      <c r="C15" s="35" t="s">
        <v>24</v>
      </c>
      <c r="D15" s="43" t="s">
        <v>41</v>
      </c>
      <c r="E15" s="51" t="s">
        <v>26</v>
      </c>
      <c r="F15" s="38" t="str">
        <f t="shared" si="2"/>
        <v>StudentManagement_5</v>
      </c>
      <c r="G15" s="45" t="s">
        <v>42</v>
      </c>
      <c r="H15" s="40">
        <v>1.0</v>
      </c>
      <c r="I15" s="40">
        <v>1.0</v>
      </c>
      <c r="J15" s="40">
        <v>1.5</v>
      </c>
      <c r="K15" s="40">
        <v>1.0</v>
      </c>
      <c r="L15" s="48"/>
      <c r="M15" s="40">
        <f t="shared" si="3"/>
        <v>3.5</v>
      </c>
      <c r="N15" s="46" t="s">
        <v>36</v>
      </c>
      <c r="O15" s="41" t="s">
        <v>3</v>
      </c>
      <c r="P15" s="47" t="s">
        <v>43</v>
      </c>
    </row>
    <row r="16" ht="14.25" customHeight="1">
      <c r="B16" s="42">
        <f t="shared" si="4"/>
        <v>6</v>
      </c>
      <c r="C16" s="35" t="s">
        <v>24</v>
      </c>
      <c r="D16" s="43" t="s">
        <v>44</v>
      </c>
      <c r="E16" s="44" t="s">
        <v>26</v>
      </c>
      <c r="F16" s="38" t="str">
        <f t="shared" si="2"/>
        <v>StudentManagement_6</v>
      </c>
      <c r="G16" s="45" t="s">
        <v>45</v>
      </c>
      <c r="H16" s="40">
        <v>1.0</v>
      </c>
      <c r="I16" s="40">
        <v>1.0</v>
      </c>
      <c r="J16" s="40">
        <v>1.5</v>
      </c>
      <c r="K16" s="40">
        <v>1.0</v>
      </c>
      <c r="L16" s="46"/>
      <c r="M16" s="40">
        <f t="shared" si="3"/>
        <v>3.5</v>
      </c>
      <c r="N16" s="47" t="s">
        <v>32</v>
      </c>
      <c r="O16" s="41" t="s">
        <v>3</v>
      </c>
      <c r="P16" s="47" t="s">
        <v>43</v>
      </c>
    </row>
    <row r="17" ht="14.25" customHeight="1">
      <c r="B17" s="42">
        <f t="shared" si="4"/>
        <v>7</v>
      </c>
      <c r="C17" s="35" t="s">
        <v>24</v>
      </c>
      <c r="D17" s="43" t="s">
        <v>46</v>
      </c>
      <c r="E17" s="44" t="s">
        <v>26</v>
      </c>
      <c r="F17" s="38" t="str">
        <f t="shared" si="2"/>
        <v>StudentManagement_7</v>
      </c>
      <c r="G17" s="45" t="s">
        <v>47</v>
      </c>
      <c r="H17" s="40">
        <v>1.0</v>
      </c>
      <c r="I17" s="40">
        <v>1.0</v>
      </c>
      <c r="J17" s="40">
        <v>1.5</v>
      </c>
      <c r="K17" s="40">
        <v>1.0</v>
      </c>
      <c r="L17" s="48"/>
      <c r="M17" s="40">
        <f t="shared" si="3"/>
        <v>3.5</v>
      </c>
      <c r="N17" s="47" t="s">
        <v>36</v>
      </c>
      <c r="O17" s="41" t="s">
        <v>3</v>
      </c>
      <c r="P17" s="40" t="s">
        <v>29</v>
      </c>
    </row>
    <row r="18" ht="14.25" customHeight="1">
      <c r="A18" s="33"/>
      <c r="B18" s="52">
        <f t="shared" si="4"/>
        <v>8</v>
      </c>
      <c r="C18" s="35" t="s">
        <v>24</v>
      </c>
      <c r="D18" s="36" t="s">
        <v>48</v>
      </c>
      <c r="E18" s="53" t="s">
        <v>26</v>
      </c>
      <c r="F18" s="38" t="str">
        <f t="shared" si="2"/>
        <v>StudentManagement_8</v>
      </c>
      <c r="G18" s="35" t="s">
        <v>49</v>
      </c>
      <c r="H18" s="40">
        <v>1.0</v>
      </c>
      <c r="I18" s="40">
        <v>1.0</v>
      </c>
      <c r="J18" s="40">
        <v>1.5</v>
      </c>
      <c r="K18" s="40">
        <v>1.0</v>
      </c>
      <c r="L18" s="48"/>
      <c r="M18" s="40">
        <f t="shared" si="3"/>
        <v>3.5</v>
      </c>
      <c r="N18" s="48" t="s">
        <v>28</v>
      </c>
      <c r="O18" s="41" t="s">
        <v>3</v>
      </c>
      <c r="P18" s="47" t="s">
        <v>33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B19" s="42">
        <f t="shared" si="4"/>
        <v>9</v>
      </c>
      <c r="C19" s="35" t="s">
        <v>24</v>
      </c>
      <c r="D19" s="54" t="s">
        <v>50</v>
      </c>
      <c r="E19" s="44" t="s">
        <v>26</v>
      </c>
      <c r="F19" s="38" t="str">
        <f t="shared" si="2"/>
        <v>StudentManagement_9</v>
      </c>
      <c r="G19" s="55" t="s">
        <v>51</v>
      </c>
      <c r="H19" s="40">
        <v>1.0</v>
      </c>
      <c r="I19" s="40">
        <v>1.0</v>
      </c>
      <c r="J19" s="40">
        <v>1.5</v>
      </c>
      <c r="K19" s="40">
        <v>1.0</v>
      </c>
      <c r="L19" s="48"/>
      <c r="M19" s="40">
        <f t="shared" si="3"/>
        <v>3.5</v>
      </c>
      <c r="N19" s="47" t="s">
        <v>36</v>
      </c>
      <c r="O19" s="41" t="s">
        <v>3</v>
      </c>
      <c r="P19" s="47" t="s">
        <v>37</v>
      </c>
    </row>
    <row r="20" ht="14.25" customHeight="1">
      <c r="B20" s="42">
        <f t="shared" si="4"/>
        <v>10</v>
      </c>
      <c r="C20" s="35" t="s">
        <v>24</v>
      </c>
      <c r="D20" s="54" t="s">
        <v>52</v>
      </c>
      <c r="E20" s="44" t="s">
        <v>26</v>
      </c>
      <c r="F20" s="38" t="str">
        <f t="shared" si="2"/>
        <v>StudentManagement_10</v>
      </c>
      <c r="G20" s="55" t="s">
        <v>53</v>
      </c>
      <c r="H20" s="40">
        <v>1.0</v>
      </c>
      <c r="I20" s="40">
        <v>1.0</v>
      </c>
      <c r="J20" s="40">
        <v>1.5</v>
      </c>
      <c r="K20" s="40">
        <v>1.0</v>
      </c>
      <c r="L20" s="48"/>
      <c r="M20" s="40">
        <f t="shared" si="3"/>
        <v>3.5</v>
      </c>
      <c r="N20" s="47"/>
      <c r="O20" s="41" t="s">
        <v>3</v>
      </c>
      <c r="P20" s="40" t="s">
        <v>40</v>
      </c>
    </row>
    <row r="21" ht="14.25" customHeight="1">
      <c r="B21" s="42">
        <f t="shared" si="4"/>
        <v>11</v>
      </c>
      <c r="C21" s="35" t="s">
        <v>24</v>
      </c>
      <c r="D21" s="56" t="s">
        <v>54</v>
      </c>
      <c r="E21" s="44" t="s">
        <v>26</v>
      </c>
      <c r="F21" s="38" t="str">
        <f t="shared" si="2"/>
        <v>StudentManagement_11</v>
      </c>
      <c r="G21" s="57" t="s">
        <v>55</v>
      </c>
      <c r="H21" s="40">
        <v>1.0</v>
      </c>
      <c r="I21" s="40">
        <v>1.0</v>
      </c>
      <c r="J21" s="40">
        <v>1.5</v>
      </c>
      <c r="K21" s="40">
        <v>1.0</v>
      </c>
      <c r="L21" s="48"/>
      <c r="M21" s="40">
        <f t="shared" si="3"/>
        <v>3.5</v>
      </c>
      <c r="N21" s="47" t="s">
        <v>36</v>
      </c>
      <c r="O21" s="41" t="s">
        <v>3</v>
      </c>
      <c r="P21" s="47" t="s">
        <v>43</v>
      </c>
    </row>
    <row r="22" ht="14.25" customHeight="1">
      <c r="B22" s="42">
        <f t="shared" si="4"/>
        <v>12</v>
      </c>
      <c r="C22" s="35" t="s">
        <v>24</v>
      </c>
      <c r="D22" s="58" t="s">
        <v>56</v>
      </c>
      <c r="E22" s="44" t="s">
        <v>26</v>
      </c>
      <c r="F22" s="38" t="str">
        <f t="shared" si="2"/>
        <v>StudentManagement_12</v>
      </c>
      <c r="G22" s="59" t="s">
        <v>57</v>
      </c>
      <c r="H22" s="40">
        <v>1.0</v>
      </c>
      <c r="I22" s="40">
        <v>1.0</v>
      </c>
      <c r="J22" s="40">
        <v>1.5</v>
      </c>
      <c r="K22" s="40">
        <v>1.0</v>
      </c>
      <c r="L22" s="46"/>
      <c r="M22" s="40">
        <f t="shared" si="3"/>
        <v>3.5</v>
      </c>
      <c r="N22" s="47" t="s">
        <v>32</v>
      </c>
      <c r="O22" s="41" t="s">
        <v>3</v>
      </c>
      <c r="P22" s="40" t="s">
        <v>29</v>
      </c>
    </row>
    <row r="23" ht="14.25" customHeight="1">
      <c r="B23" s="42">
        <f t="shared" si="4"/>
        <v>13</v>
      </c>
      <c r="C23" s="35" t="s">
        <v>24</v>
      </c>
      <c r="D23" s="60" t="s">
        <v>58</v>
      </c>
      <c r="E23" s="44" t="s">
        <v>26</v>
      </c>
      <c r="F23" s="38" t="str">
        <f t="shared" si="2"/>
        <v>StudentManagement_13</v>
      </c>
      <c r="G23" s="61" t="s">
        <v>59</v>
      </c>
      <c r="H23" s="40">
        <v>1.0</v>
      </c>
      <c r="I23" s="40">
        <v>1.0</v>
      </c>
      <c r="J23" s="40">
        <v>1.5</v>
      </c>
      <c r="K23" s="40">
        <v>1.0</v>
      </c>
      <c r="L23" s="46"/>
      <c r="M23" s="40">
        <f t="shared" si="3"/>
        <v>3.5</v>
      </c>
      <c r="N23" s="47"/>
      <c r="O23" s="41" t="s">
        <v>3</v>
      </c>
      <c r="P23" s="47" t="s">
        <v>33</v>
      </c>
    </row>
    <row r="24" ht="14.25" customHeight="1">
      <c r="B24" s="42">
        <f t="shared" si="4"/>
        <v>14</v>
      </c>
      <c r="C24" s="35" t="s">
        <v>24</v>
      </c>
      <c r="D24" s="60" t="s">
        <v>60</v>
      </c>
      <c r="E24" s="44" t="s">
        <v>26</v>
      </c>
      <c r="F24" s="38" t="str">
        <f t="shared" si="2"/>
        <v>StudentManagement_14</v>
      </c>
      <c r="G24" s="61" t="s">
        <v>61</v>
      </c>
      <c r="H24" s="40">
        <v>1.0</v>
      </c>
      <c r="I24" s="40">
        <v>1.0</v>
      </c>
      <c r="J24" s="40">
        <v>1.5</v>
      </c>
      <c r="K24" s="40">
        <v>1.0</v>
      </c>
      <c r="L24" s="46"/>
      <c r="M24" s="40">
        <f t="shared" si="3"/>
        <v>3.5</v>
      </c>
      <c r="N24" s="47"/>
      <c r="O24" s="41" t="s">
        <v>3</v>
      </c>
      <c r="P24" s="47" t="s">
        <v>37</v>
      </c>
    </row>
    <row r="25" ht="14.25" customHeight="1">
      <c r="B25" s="42">
        <f t="shared" si="4"/>
        <v>15</v>
      </c>
      <c r="C25" s="35" t="s">
        <v>24</v>
      </c>
      <c r="D25" s="60" t="s">
        <v>62</v>
      </c>
      <c r="E25" s="44" t="s">
        <v>26</v>
      </c>
      <c r="F25" s="38" t="str">
        <f t="shared" si="2"/>
        <v>StudentManagement_15</v>
      </c>
      <c r="G25" s="61" t="s">
        <v>63</v>
      </c>
      <c r="H25" s="40">
        <v>1.0</v>
      </c>
      <c r="I25" s="40">
        <v>1.0</v>
      </c>
      <c r="J25" s="40">
        <v>1.5</v>
      </c>
      <c r="K25" s="40">
        <v>1.0</v>
      </c>
      <c r="L25" s="46"/>
      <c r="M25" s="40">
        <f t="shared" si="3"/>
        <v>3.5</v>
      </c>
      <c r="N25" s="47"/>
      <c r="O25" s="41" t="s">
        <v>3</v>
      </c>
      <c r="P25" s="40" t="s">
        <v>40</v>
      </c>
    </row>
    <row r="26" ht="14.25" customHeight="1">
      <c r="B26" s="42">
        <f t="shared" si="4"/>
        <v>16</v>
      </c>
      <c r="C26" s="35" t="s">
        <v>24</v>
      </c>
      <c r="D26" s="60" t="s">
        <v>64</v>
      </c>
      <c r="E26" s="44" t="s">
        <v>26</v>
      </c>
      <c r="F26" s="38" t="str">
        <f t="shared" si="2"/>
        <v>StudentManagement_16</v>
      </c>
      <c r="G26" s="61" t="s">
        <v>65</v>
      </c>
      <c r="H26" s="40">
        <v>1.0</v>
      </c>
      <c r="I26" s="40">
        <v>1.0</v>
      </c>
      <c r="J26" s="40">
        <v>1.5</v>
      </c>
      <c r="K26" s="40">
        <v>1.0</v>
      </c>
      <c r="L26" s="46"/>
      <c r="M26" s="40">
        <f t="shared" si="3"/>
        <v>3.5</v>
      </c>
      <c r="N26" s="47"/>
      <c r="O26" s="41" t="s">
        <v>3</v>
      </c>
      <c r="P26" s="47" t="s">
        <v>43</v>
      </c>
    </row>
    <row r="27" ht="14.25" customHeight="1">
      <c r="B27" s="42">
        <f t="shared" si="4"/>
        <v>17</v>
      </c>
      <c r="C27" s="35" t="s">
        <v>24</v>
      </c>
      <c r="D27" s="60" t="s">
        <v>66</v>
      </c>
      <c r="E27" s="44" t="s">
        <v>26</v>
      </c>
      <c r="F27" s="38" t="str">
        <f t="shared" si="2"/>
        <v>StudentManagement_17</v>
      </c>
      <c r="G27" s="61" t="s">
        <v>67</v>
      </c>
      <c r="H27" s="40">
        <v>1.0</v>
      </c>
      <c r="I27" s="40">
        <v>1.0</v>
      </c>
      <c r="J27" s="40">
        <v>1.5</v>
      </c>
      <c r="K27" s="40">
        <v>1.0</v>
      </c>
      <c r="L27" s="46"/>
      <c r="M27" s="40">
        <f t="shared" si="3"/>
        <v>3.5</v>
      </c>
      <c r="N27" s="47"/>
      <c r="O27" s="41" t="s">
        <v>3</v>
      </c>
      <c r="P27" s="40" t="s">
        <v>29</v>
      </c>
    </row>
    <row r="28" ht="14.25" customHeight="1">
      <c r="B28" s="42">
        <f t="shared" si="4"/>
        <v>18</v>
      </c>
      <c r="C28" s="35" t="s">
        <v>24</v>
      </c>
      <c r="D28" s="60" t="s">
        <v>68</v>
      </c>
      <c r="E28" s="44" t="s">
        <v>26</v>
      </c>
      <c r="F28" s="38" t="str">
        <f t="shared" si="2"/>
        <v>StudentManagement_18</v>
      </c>
      <c r="G28" s="61" t="s">
        <v>69</v>
      </c>
      <c r="H28" s="40">
        <v>1.0</v>
      </c>
      <c r="I28" s="40">
        <v>1.0</v>
      </c>
      <c r="J28" s="40">
        <v>1.5</v>
      </c>
      <c r="K28" s="40">
        <v>1.0</v>
      </c>
      <c r="L28" s="46"/>
      <c r="M28" s="40">
        <f t="shared" si="3"/>
        <v>3.5</v>
      </c>
      <c r="N28" s="47"/>
      <c r="O28" s="41" t="s">
        <v>3</v>
      </c>
      <c r="P28" s="47" t="s">
        <v>33</v>
      </c>
    </row>
    <row r="29" ht="14.25" customHeight="1">
      <c r="B29" s="42">
        <f t="shared" si="4"/>
        <v>19</v>
      </c>
      <c r="C29" s="35" t="s">
        <v>24</v>
      </c>
      <c r="D29" s="60" t="s">
        <v>70</v>
      </c>
      <c r="E29" s="44" t="s">
        <v>26</v>
      </c>
      <c r="F29" s="38" t="str">
        <f t="shared" si="2"/>
        <v>StudentManagement_19</v>
      </c>
      <c r="G29" s="61" t="s">
        <v>71</v>
      </c>
      <c r="H29" s="40">
        <v>1.0</v>
      </c>
      <c r="I29" s="40">
        <v>1.0</v>
      </c>
      <c r="J29" s="40">
        <v>1.5</v>
      </c>
      <c r="K29" s="40">
        <v>1.0</v>
      </c>
      <c r="L29" s="46"/>
      <c r="M29" s="40">
        <f t="shared" si="3"/>
        <v>3.5</v>
      </c>
      <c r="N29" s="47"/>
      <c r="O29" s="41" t="s">
        <v>3</v>
      </c>
      <c r="P29" s="47" t="s">
        <v>37</v>
      </c>
    </row>
    <row r="30" ht="14.25" customHeight="1">
      <c r="B30" s="42">
        <f t="shared" si="4"/>
        <v>20</v>
      </c>
      <c r="C30" s="35" t="s">
        <v>24</v>
      </c>
      <c r="D30" s="60" t="s">
        <v>72</v>
      </c>
      <c r="E30" s="44" t="s">
        <v>26</v>
      </c>
      <c r="F30" s="38" t="str">
        <f t="shared" si="2"/>
        <v>StudentManagement_20</v>
      </c>
      <c r="G30" s="61" t="s">
        <v>73</v>
      </c>
      <c r="H30" s="40">
        <v>1.0</v>
      </c>
      <c r="I30" s="40">
        <v>1.0</v>
      </c>
      <c r="J30" s="40">
        <v>1.5</v>
      </c>
      <c r="K30" s="40">
        <v>1.0</v>
      </c>
      <c r="L30" s="46"/>
      <c r="M30" s="40">
        <f t="shared" si="3"/>
        <v>3.5</v>
      </c>
      <c r="N30" s="47"/>
      <c r="O30" s="41" t="s">
        <v>3</v>
      </c>
      <c r="P30" s="40" t="s">
        <v>40</v>
      </c>
    </row>
    <row r="31" ht="14.25" customHeight="1">
      <c r="B31" s="42">
        <f t="shared" si="4"/>
        <v>21</v>
      </c>
      <c r="C31" s="35" t="s">
        <v>24</v>
      </c>
      <c r="D31" s="60" t="s">
        <v>74</v>
      </c>
      <c r="E31" s="44" t="s">
        <v>26</v>
      </c>
      <c r="F31" s="38" t="str">
        <f t="shared" si="2"/>
        <v>StudentManagement_21</v>
      </c>
      <c r="G31" s="61" t="s">
        <v>75</v>
      </c>
      <c r="H31" s="40">
        <v>1.0</v>
      </c>
      <c r="I31" s="40">
        <v>1.0</v>
      </c>
      <c r="J31" s="40">
        <v>1.5</v>
      </c>
      <c r="K31" s="40">
        <v>1.0</v>
      </c>
      <c r="L31" s="46"/>
      <c r="M31" s="40">
        <f t="shared" si="3"/>
        <v>3.5</v>
      </c>
      <c r="N31" s="47"/>
      <c r="O31" s="41" t="s">
        <v>3</v>
      </c>
      <c r="P31" s="47" t="s">
        <v>43</v>
      </c>
    </row>
    <row r="32" ht="14.25" customHeight="1">
      <c r="N32" s="62"/>
      <c r="P32" s="17"/>
    </row>
    <row r="33" ht="14.25" customHeight="1">
      <c r="N33" s="62" t="str">
        <f>#REF!/3</f>
        <v>#REF!</v>
      </c>
      <c r="P33" s="17"/>
    </row>
    <row r="34" ht="14.25" customHeight="1">
      <c r="P34" s="17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H9:H10"/>
    <mergeCell ref="I9:M9"/>
    <mergeCell ref="B8:O8"/>
    <mergeCell ref="B9:B10"/>
    <mergeCell ref="C9:C10"/>
    <mergeCell ref="D9:D10"/>
    <mergeCell ref="E9:E10"/>
    <mergeCell ref="F9:F10"/>
    <mergeCell ref="G9:G10"/>
    <mergeCell ref="O9:O10"/>
  </mergeCells>
  <dataValidations>
    <dataValidation type="list" allowBlank="1" showErrorMessage="1" sqref="P32:P34">
      <formula1>"GiapLH,DuyHDB,HoangPH22"</formula1>
    </dataValidation>
    <dataValidation type="list" allowBlank="1" showErrorMessage="1" sqref="P11:P31">
      <formula1>"PhuongHT,HaiNC,DuyNM,CanhNH,PhongNG"</formula1>
    </dataValidation>
    <dataValidation type="list" allowBlank="1" showErrorMessage="1" sqref="O11:O31">
      <formula1>"Open,In-Process,Pending,Complete,Cancel"</formula1>
    </dataValidation>
  </dataValidations>
  <hyperlinks>
    <hyperlink display="Syllabus Management" location="null!A1" ref="D1"/>
    <hyperlink display="Syllabus Management" location="null!A1" ref="B8"/>
  </hyperlinks>
  <printOptions/>
  <pageMargins bottom="0.75" footer="0.0" header="0.0" left="0.7" right="0.7" top="0.75"/>
  <pageSetup orientation="portrait"/>
  <drawing r:id="rId1"/>
</worksheet>
</file>