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FPTU_References\chuyenNganh6\OJT\Sprint3\group1\Document\Master Schedule\"/>
    </mc:Choice>
  </mc:AlternateContent>
  <xr:revisionPtr revIDLastSave="0" documentId="13_ncr:1_{F647A746-9637-4F3E-BD3A-F529BA4597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ster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" l="1"/>
  <c r="I114" i="1"/>
  <c r="J114" i="1"/>
  <c r="K114" i="1"/>
  <c r="L114" i="1"/>
  <c r="M114" i="1"/>
  <c r="N114" i="1"/>
  <c r="O114" i="1"/>
  <c r="P114" i="1"/>
  <c r="G114" i="1"/>
  <c r="C119" i="1"/>
  <c r="C118" i="1"/>
  <c r="C117" i="1"/>
  <c r="C116" i="1"/>
  <c r="F113" i="1"/>
  <c r="D113" i="1"/>
  <c r="D112" i="1"/>
  <c r="F112" i="1" s="1"/>
  <c r="D111" i="1"/>
  <c r="F111" i="1" s="1"/>
  <c r="D110" i="1"/>
  <c r="F110" i="1" s="1"/>
  <c r="D109" i="1"/>
  <c r="F109" i="1" s="1"/>
  <c r="F108" i="1"/>
  <c r="D108" i="1"/>
  <c r="D107" i="1"/>
  <c r="F107" i="1" s="1"/>
  <c r="F106" i="1"/>
  <c r="D106" i="1"/>
  <c r="F105" i="1"/>
  <c r="D105" i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F98" i="1"/>
  <c r="D98" i="1"/>
  <c r="F97" i="1"/>
  <c r="D97" i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F90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F66" i="1"/>
  <c r="D66" i="1"/>
  <c r="F65" i="1"/>
  <c r="D65" i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F58" i="1"/>
  <c r="D58" i="1"/>
  <c r="F57" i="1"/>
  <c r="D57" i="1"/>
  <c r="D56" i="1"/>
  <c r="F56" i="1" s="1"/>
  <c r="D55" i="1"/>
  <c r="F55" i="1" s="1"/>
  <c r="D54" i="1"/>
  <c r="F54" i="1" s="1"/>
  <c r="F53" i="1"/>
  <c r="D52" i="1"/>
  <c r="F52" i="1" s="1"/>
  <c r="D51" i="1"/>
  <c r="F51" i="1" s="1"/>
  <c r="D50" i="1"/>
  <c r="F50" i="1" s="1"/>
  <c r="D49" i="1"/>
  <c r="F49" i="1" s="1"/>
  <c r="D48" i="1"/>
  <c r="F48" i="1" s="1"/>
  <c r="F47" i="1"/>
  <c r="D47" i="1"/>
  <c r="D46" i="1"/>
  <c r="F46" i="1" s="1"/>
  <c r="F45" i="1"/>
  <c r="D45" i="1"/>
  <c r="D44" i="1"/>
  <c r="F44" i="1" s="1"/>
  <c r="D43" i="1"/>
  <c r="F43" i="1" s="1"/>
  <c r="D42" i="1"/>
  <c r="F42" i="1" s="1"/>
  <c r="D41" i="1"/>
  <c r="F41" i="1" s="1"/>
  <c r="D40" i="1"/>
  <c r="F40" i="1" s="1"/>
  <c r="F39" i="1"/>
  <c r="D39" i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F31" i="1"/>
  <c r="D31" i="1"/>
  <c r="D30" i="1"/>
  <c r="F30" i="1" s="1"/>
  <c r="F29" i="1"/>
  <c r="D29" i="1"/>
  <c r="D28" i="1"/>
  <c r="F28" i="1" s="1"/>
  <c r="D27" i="1"/>
  <c r="F27" i="1" s="1"/>
  <c r="D26" i="1"/>
  <c r="F26" i="1" s="1"/>
  <c r="D25" i="1"/>
  <c r="F25" i="1" s="1"/>
  <c r="D24" i="1"/>
  <c r="F24" i="1" s="1"/>
  <c r="F23" i="1"/>
  <c r="D23" i="1"/>
  <c r="D22" i="1"/>
  <c r="F22" i="1" s="1"/>
  <c r="F21" i="1"/>
  <c r="D21" i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F13" i="1"/>
  <c r="D13" i="1"/>
  <c r="D12" i="1"/>
  <c r="F12" i="1" s="1"/>
  <c r="D11" i="1"/>
  <c r="F11" i="1" s="1"/>
  <c r="D10" i="1"/>
  <c r="F10" i="1" s="1"/>
  <c r="D9" i="1"/>
  <c r="F9" i="1" s="1"/>
  <c r="D8" i="1"/>
  <c r="F8" i="1" s="1"/>
  <c r="F7" i="1"/>
  <c r="D7" i="1"/>
  <c r="D6" i="1"/>
  <c r="F6" i="1" s="1"/>
  <c r="F5" i="1"/>
  <c r="D5" i="1"/>
  <c r="D4" i="1"/>
  <c r="F4" i="1" s="1"/>
  <c r="D3" i="1"/>
  <c r="F3" i="1" s="1"/>
  <c r="D2" i="1"/>
  <c r="F2" i="1" s="1"/>
  <c r="F114" i="1" l="1"/>
</calcChain>
</file>

<file path=xl/sharedStrings.xml><?xml version="1.0" encoding="utf-8"?>
<sst xmlns="http://schemas.openxmlformats.org/spreadsheetml/2006/main" count="253" uniqueCount="134">
  <si>
    <t>Feature</t>
  </si>
  <si>
    <t>Story</t>
  </si>
  <si>
    <t>Status</t>
  </si>
  <si>
    <t>EMD</t>
  </si>
  <si>
    <t>BMD</t>
  </si>
  <si>
    <t>Progress</t>
  </si>
  <si>
    <t>Week 1
(28/5 - 2/6)</t>
  </si>
  <si>
    <t>Week 2
(3/6 - 7/6)</t>
  </si>
  <si>
    <t>Week 3
(10/6 - 16/6)</t>
  </si>
  <si>
    <t>Week 4
(17/6 - 21/6)</t>
  </si>
  <si>
    <t>Week 5
(24/6 - 30/6)</t>
  </si>
  <si>
    <t>Week 6
(1/7 - 5/7)</t>
  </si>
  <si>
    <t>Week 7
(8/7 - 14/7)</t>
  </si>
  <si>
    <t>Week 8
(15/7-19/7)</t>
  </si>
  <si>
    <t>Week 9
(22/7-28/7)</t>
  </si>
  <si>
    <t>Week 10
(29/7-2/8)</t>
  </si>
  <si>
    <t>Note</t>
  </si>
  <si>
    <t>User Management</t>
  </si>
  <si>
    <t>SRS, Usecase, ERD for User Management</t>
  </si>
  <si>
    <t>Done</t>
  </si>
  <si>
    <t>Implement story Login</t>
  </si>
  <si>
    <t xml:space="preserve">Implement story Logout </t>
  </si>
  <si>
    <t>Implement story View Dashboard</t>
  </si>
  <si>
    <t>Not-Start</t>
  </si>
  <si>
    <t>Implement story Retrives Course By Category List</t>
  </si>
  <si>
    <t>Implement story Retrives Course By Category Filter</t>
  </si>
  <si>
    <t>Implement story Retrives Course By Sub-Category in Category List</t>
  </si>
  <si>
    <t>Implement story Retrives Course By Sub-Category in Category Filter</t>
  </si>
  <si>
    <t>Fix bug &amp; Cover Task</t>
  </si>
  <si>
    <t>Student Management</t>
  </si>
  <si>
    <t>SRS, Usecase, ERD for Student Management</t>
  </si>
  <si>
    <t>Implement story Authorization Student</t>
  </si>
  <si>
    <t>In-Progress</t>
  </si>
  <si>
    <t>Implement story Role-Permission For Student</t>
  </si>
  <si>
    <t>Implement story View Dashboard For Student</t>
  </si>
  <si>
    <t>Implement story Erroll in the Course</t>
  </si>
  <si>
    <t>Implement Story View Profile</t>
  </si>
  <si>
    <t>Implement Story Edit Profile</t>
  </si>
  <si>
    <t>Implement Story View Setting</t>
  </si>
  <si>
    <t>Implement Story Edit Setting</t>
  </si>
  <si>
    <t>Implement Story View Privacy</t>
  </si>
  <si>
    <t>Implement Story Edit Privacy</t>
  </si>
  <si>
    <t>Implement story Feedback Course</t>
  </si>
  <si>
    <t>Implement story Send request to become Instructor</t>
  </si>
  <si>
    <t>Implement story view Course</t>
  </si>
  <si>
    <t>implement story Study in Course</t>
  </si>
  <si>
    <t>Implement story Save/Delete Favorite Course</t>
  </si>
  <si>
    <t>Implement story View tracking of the course</t>
  </si>
  <si>
    <t>Implement story View Notification For Student</t>
  </si>
  <si>
    <t>Implement story Follow/Unfollow Instructor</t>
  </si>
  <si>
    <t>Implement story Commentcourse</t>
  </si>
  <si>
    <t>Implement story Rating course</t>
  </si>
  <si>
    <t>Instructor Management</t>
  </si>
  <si>
    <t>SRS, Usecase, ERD for Instructor Management</t>
  </si>
  <si>
    <t>Implement story Authorization Instructor</t>
  </si>
  <si>
    <t>Implement story Role-Permission For Instructor</t>
  </si>
  <si>
    <t>Implement story View Dashboard For Instructor</t>
  </si>
  <si>
    <t>Implement Story View Homepage</t>
  </si>
  <si>
    <t>Implement Story extends Student Management</t>
  </si>
  <si>
    <t>Implement Story View Dashboard Course analytics</t>
  </si>
  <si>
    <t>Implement Story View Dashboard Student analytics</t>
  </si>
  <si>
    <t>Implement Story View Earning</t>
  </si>
  <si>
    <t>Implement Story PayOut</t>
  </si>
  <si>
    <t>Implement story View Notification For Instructor</t>
  </si>
  <si>
    <t>Admin Management</t>
  </si>
  <si>
    <t>SRS, Usecase, ERD for Admin Management</t>
  </si>
  <si>
    <t>Implement story Authorization Admin</t>
  </si>
  <si>
    <t>Implement story Role-Permission For Admin</t>
  </si>
  <si>
    <t>Implement story View Dashboard For Admin</t>
  </si>
  <si>
    <t>Implement story View List Of Students</t>
  </si>
  <si>
    <t>Implement story View List Of Instructors</t>
  </si>
  <si>
    <t>Implement story Block/Unblock Students, Instructors</t>
  </si>
  <si>
    <t>Implement story Approve Student To Instructor</t>
  </si>
  <si>
    <t>Implement story Reject Student To Instructor</t>
  </si>
  <si>
    <t>Implement story View List Of Courses</t>
  </si>
  <si>
    <t>Implement story Review course</t>
  </si>
  <si>
    <t>Implement story Approve course</t>
  </si>
  <si>
    <t>Implement story Reject course</t>
  </si>
  <si>
    <t>Implement story Block/Unblock course</t>
  </si>
  <si>
    <t>Implement story Display/Undisplay comments for block's users</t>
  </si>
  <si>
    <t>Implement story View List Of Feedbacks from User</t>
  </si>
  <si>
    <t>Category Management</t>
  </si>
  <si>
    <t>SRS, Usecase, ERD for Category Management</t>
  </si>
  <si>
    <t>Implement story Create categories</t>
  </si>
  <si>
    <t>Implement story View Categories</t>
  </si>
  <si>
    <t>Implement story Update Categories</t>
  </si>
  <si>
    <t>Implement story Delete Categories</t>
  </si>
  <si>
    <t>Implement story View sub-categories from main category</t>
  </si>
  <si>
    <t>Implement story Create sub-categories from main category</t>
  </si>
  <si>
    <t>Implement story Update sub-categories from main category</t>
  </si>
  <si>
    <t>Implement story Delete sub-categories from main category</t>
  </si>
  <si>
    <t>Course Management</t>
  </si>
  <si>
    <t>SRS, Usecase, ERD for Course Management</t>
  </si>
  <si>
    <t>Implement story View list course</t>
  </si>
  <si>
    <t>Implement story Create course</t>
  </si>
  <si>
    <t>Implement story Update course</t>
  </si>
  <si>
    <t>Implement story Delete course</t>
  </si>
  <si>
    <t>Implement story View chapters of course</t>
  </si>
  <si>
    <t>Implement story Create chapters of course</t>
  </si>
  <si>
    <t>Implement story Update chapters of course</t>
  </si>
  <si>
    <t>Implement story Delete chapters of course</t>
  </si>
  <si>
    <t>Implement story View quizzes of chapters</t>
  </si>
  <si>
    <t>Implement story Create quizzes of chapters</t>
  </si>
  <si>
    <t>Implement story Update quizzes of chapters</t>
  </si>
  <si>
    <t>Implement story Delete quizzes of chapters</t>
  </si>
  <si>
    <t>Implement story View questions of quizzes</t>
  </si>
  <si>
    <t>Implement story Create questions of quizzes</t>
  </si>
  <si>
    <t>Implement story Update questions of quizzes</t>
  </si>
  <si>
    <t>Implement story Delete answers of questions</t>
  </si>
  <si>
    <t>Implement story View answers of questions</t>
  </si>
  <si>
    <t>Implement story Create answers of questions</t>
  </si>
  <si>
    <t>Implement story Update answers of questions</t>
  </si>
  <si>
    <t>Implement story View certificate of course</t>
  </si>
  <si>
    <t>Implement story Create certificate of course</t>
  </si>
  <si>
    <t>Implement story Update certificate of course</t>
  </si>
  <si>
    <t>Implement story View lecture of course</t>
  </si>
  <si>
    <t>Implement story Create lecture of course</t>
  </si>
  <si>
    <t>Implement story Update lecture of course</t>
  </si>
  <si>
    <t>Implement story Delete lecture of course</t>
  </si>
  <si>
    <t>Implement story Submit course for approval</t>
  </si>
  <si>
    <t>Implement story Report course</t>
  </si>
  <si>
    <t>Transaction Management</t>
  </si>
  <si>
    <t>SRS, Usecase, ERD for Transaction Management</t>
  </si>
  <si>
    <t>Implement story View Wallet</t>
  </si>
  <si>
    <t>Implement story View Cart</t>
  </si>
  <si>
    <t>Implement story Add to Cart</t>
  </si>
  <si>
    <t>Implement story Delete Course in Cart</t>
  </si>
  <si>
    <t>Implement story Purchase Orders</t>
  </si>
  <si>
    <t>Implement story View Transaction History</t>
  </si>
  <si>
    <t>Implement story Earning Affiliate marketing For User</t>
  </si>
  <si>
    <t>Implement story Create Commissions for Instructor</t>
  </si>
  <si>
    <t>Implement story Deposit Money to Wallet</t>
  </si>
  <si>
    <t>Total Progress Actual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</si>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</sst>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"/>
  </numFmts>
  <fonts count="9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1"/>
      <color rgb="FF3F3F3F"/>
      <name val="Calibri"/>
    </font>
    <font>
      <sz val="10"/>
      <name val="Arial"/>
    </font>
    <font>
      <b/>
      <sz val="11"/>
      <color rgb="FF000000"/>
      <name val="Calibri"/>
    </font>
    <font>
      <sz val="11"/>
      <color theme="1"/>
      <name val="Calibri"/>
    </font>
    <font>
      <sz val="15"/>
      <color theme="1"/>
      <name val="Calibri"/>
    </font>
    <font>
      <b/>
      <sz val="12"/>
      <color rgb="FF000000"/>
      <name val="Calibri"/>
    </font>
    <font>
      <sz val="10"/>
      <color theme="1"/>
      <name val="Arial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8EA9DB"/>
        <bgColor rgb="FF8EA9DB"/>
      </patternFill>
    </fill>
    <fill>
      <patternFill patternType="solid">
        <fgColor rgb="FFBDD7EE"/>
        <bgColor rgb="FFBDD7EE"/>
      </patternFill>
    </fill>
    <fill>
      <patternFill patternType="solid">
        <fgColor rgb="FF92D050"/>
        <bgColor rgb="FF92D050"/>
      </patternFill>
    </fill>
    <fill>
      <patternFill patternType="solid">
        <fgColor rgb="FFFFF2CC"/>
        <bgColor rgb="FFFFF2CC"/>
      </patternFill>
    </fill>
    <fill>
      <patternFill patternType="solid">
        <fgColor rgb="FF5B9BD5"/>
        <bgColor rgb="FF5B9BD5"/>
      </patternFill>
    </fill>
    <fill>
      <patternFill patternType="solid">
        <fgColor rgb="FFC6E0B4"/>
        <bgColor rgb="FFC6E0B4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vertical="center"/>
    </xf>
    <xf numFmtId="2" fontId="2" fillId="6" borderId="4" xfId="0" applyNumberFormat="1" applyFont="1" applyFill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9" fontId="2" fillId="8" borderId="4" xfId="0" applyNumberFormat="1" applyFont="1" applyFill="1" applyBorder="1" applyAlignment="1">
      <alignment horizontal="center" vertical="center"/>
    </xf>
    <xf numFmtId="2" fontId="2" fillId="9" borderId="4" xfId="0" applyNumberFormat="1" applyFont="1" applyFill="1" applyBorder="1" applyAlignment="1">
      <alignment horizontal="center" vertical="top"/>
    </xf>
    <xf numFmtId="0" fontId="2" fillId="9" borderId="4" xfId="0" applyFont="1" applyFill="1" applyBorder="1"/>
    <xf numFmtId="164" fontId="2" fillId="9" borderId="4" xfId="0" applyNumberFormat="1" applyFont="1" applyFill="1" applyBorder="1"/>
    <xf numFmtId="0" fontId="2" fillId="4" borderId="7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2" fontId="2" fillId="9" borderId="4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left" vertical="center" wrapText="1"/>
    </xf>
    <xf numFmtId="2" fontId="2" fillId="9" borderId="4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13" borderId="1" xfId="0" applyFont="1" applyFill="1" applyBorder="1" applyAlignment="1">
      <alignment horizontal="left" vertical="center" wrapText="1"/>
    </xf>
    <xf numFmtId="2" fontId="2" fillId="9" borderId="7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 vertical="top"/>
    </xf>
    <xf numFmtId="0" fontId="2" fillId="9" borderId="7" xfId="0" applyFont="1" applyFill="1" applyBorder="1"/>
    <xf numFmtId="164" fontId="2" fillId="9" borderId="7" xfId="0" applyNumberFormat="1" applyFont="1" applyFill="1" applyBorder="1"/>
    <xf numFmtId="2" fontId="2" fillId="9" borderId="1" xfId="0" applyNumberFormat="1" applyFont="1" applyFill="1" applyBorder="1" applyAlignment="1">
      <alignment horizontal="center" vertical="top"/>
    </xf>
    <xf numFmtId="164" fontId="2" fillId="9" borderId="1" xfId="0" applyNumberFormat="1" applyFont="1" applyFill="1" applyBorder="1"/>
    <xf numFmtId="9" fontId="7" fillId="18" borderId="18" xfId="0" applyNumberFormat="1" applyFont="1" applyFill="1" applyBorder="1" applyAlignment="1">
      <alignment horizontal="center"/>
    </xf>
    <xf numFmtId="2" fontId="6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8" fillId="0" borderId="0" xfId="0" applyFont="1"/>
    <xf numFmtId="0" fontId="1" fillId="15" borderId="11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" fillId="16" borderId="11" xfId="0" applyFont="1" applyFill="1" applyBorder="1" applyAlignment="1">
      <alignment horizontal="center" vertical="center"/>
    </xf>
    <xf numFmtId="2" fontId="6" fillId="17" borderId="15" xfId="0" applyNumberFormat="1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1" fillId="3" borderId="3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1" fillId="10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1" fillId="11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none"/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95250</xdr:rowOff>
    </xdr:from>
    <xdr:ext cx="1533525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42719B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152400</xdr:rowOff>
    </xdr:from>
    <xdr:ext cx="704850" cy="2000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98338" y="3684750"/>
          <a:ext cx="695325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9525</xdr:colOff>
      <xdr:row>2</xdr:row>
      <xdr:rowOff>114300</xdr:rowOff>
    </xdr:from>
    <xdr:ext cx="704850" cy="2000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98338" y="3684750"/>
          <a:ext cx="695325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9525</xdr:colOff>
      <xdr:row>10</xdr:row>
      <xdr:rowOff>114300</xdr:rowOff>
    </xdr:from>
    <xdr:ext cx="1533525" cy="2000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9525</xdr:colOff>
      <xdr:row>32</xdr:row>
      <xdr:rowOff>123825</xdr:rowOff>
    </xdr:from>
    <xdr:ext cx="1533525" cy="2000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9525</xdr:colOff>
      <xdr:row>102</xdr:row>
      <xdr:rowOff>123825</xdr:rowOff>
    </xdr:from>
    <xdr:ext cx="1533525" cy="200025"/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19050</xdr:colOff>
      <xdr:row>44</xdr:row>
      <xdr:rowOff>123825</xdr:rowOff>
    </xdr:from>
    <xdr:ext cx="1533525" cy="219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584000" y="3675225"/>
          <a:ext cx="1524000" cy="20955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61</xdr:row>
      <xdr:rowOff>114300</xdr:rowOff>
    </xdr:from>
    <xdr:ext cx="1533525" cy="2000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1155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19050</xdr:colOff>
      <xdr:row>71</xdr:row>
      <xdr:rowOff>104775</xdr:rowOff>
    </xdr:from>
    <xdr:ext cx="1533525" cy="2381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584000" y="3665700"/>
          <a:ext cx="1524000" cy="2286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24765</xdr:colOff>
      <xdr:row>1</xdr:row>
      <xdr:rowOff>104775</xdr:rowOff>
    </xdr:from>
    <xdr:ext cx="1533525" cy="200025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686925" y="280035"/>
          <a:ext cx="1533525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42719B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28575</xdr:colOff>
      <xdr:row>10</xdr:row>
      <xdr:rowOff>133350</xdr:rowOff>
    </xdr:from>
    <xdr:ext cx="1533525" cy="200025"/>
    <xdr:sp macro="" textlink="">
      <xdr:nvSpPr>
        <xdr:cNvPr id="12" name="Shap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42719B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19050</xdr:colOff>
      <xdr:row>102</xdr:row>
      <xdr:rowOff>123825</xdr:rowOff>
    </xdr:from>
    <xdr:ext cx="1533525" cy="200025"/>
    <xdr:sp macro="" textlink="">
      <xdr:nvSpPr>
        <xdr:cNvPr id="13" name="Shap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19050</xdr:colOff>
      <xdr:row>71</xdr:row>
      <xdr:rowOff>104775</xdr:rowOff>
    </xdr:from>
    <xdr:ext cx="1533525" cy="238125"/>
    <xdr:sp macro="" textlink="">
      <xdr:nvSpPr>
        <xdr:cNvPr id="14" name="Shape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584000" y="3665700"/>
          <a:ext cx="1524000" cy="2286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38100</xdr:colOff>
      <xdr:row>61</xdr:row>
      <xdr:rowOff>123825</xdr:rowOff>
    </xdr:from>
    <xdr:ext cx="1533525" cy="238125"/>
    <xdr:sp macro="" textlink="">
      <xdr:nvSpPr>
        <xdr:cNvPr id="15" name="Shap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584000" y="3665700"/>
          <a:ext cx="1524000" cy="2286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38100</xdr:colOff>
      <xdr:row>44</xdr:row>
      <xdr:rowOff>104775</xdr:rowOff>
    </xdr:from>
    <xdr:ext cx="1533525" cy="238125"/>
    <xdr:sp macro="" textlink="">
      <xdr:nvSpPr>
        <xdr:cNvPr id="16" name="Shape 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584000" y="3665700"/>
          <a:ext cx="1524000" cy="2286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38100</xdr:colOff>
      <xdr:row>32</xdr:row>
      <xdr:rowOff>104775</xdr:rowOff>
    </xdr:from>
    <xdr:ext cx="1533525" cy="238125"/>
    <xdr:sp macro="" textlink="">
      <xdr:nvSpPr>
        <xdr:cNvPr id="17" name="Shape 1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584000" y="3665700"/>
          <a:ext cx="1524000" cy="2286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11102</xdr:colOff>
      <xdr:row>2</xdr:row>
      <xdr:rowOff>110490</xdr:rowOff>
    </xdr:from>
    <xdr:ext cx="750899" cy="200025"/>
    <xdr:sp macro="" textlink="">
      <xdr:nvSpPr>
        <xdr:cNvPr id="18" name="Shape 1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9675364" y="636007"/>
          <a:ext cx="750899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19050</xdr:colOff>
      <xdr:row>3</xdr:row>
      <xdr:rowOff>123825</xdr:rowOff>
    </xdr:from>
    <xdr:ext cx="704850" cy="20002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998338" y="3684750"/>
          <a:ext cx="695325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3</xdr:row>
      <xdr:rowOff>133350</xdr:rowOff>
    </xdr:from>
    <xdr:ext cx="781050" cy="200025"/>
    <xdr:sp macro="" textlink="">
      <xdr:nvSpPr>
        <xdr:cNvPr id="20" name="Shape 1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725805</xdr:colOff>
      <xdr:row>11</xdr:row>
      <xdr:rowOff>116205</xdr:rowOff>
    </xdr:from>
    <xdr:ext cx="781050" cy="200025"/>
    <xdr:sp macro="" textlink="">
      <xdr:nvSpPr>
        <xdr:cNvPr id="21" name="Shape 1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656445" y="3796665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725805</xdr:colOff>
      <xdr:row>14</xdr:row>
      <xdr:rowOff>114300</xdr:rowOff>
    </xdr:from>
    <xdr:ext cx="781050" cy="200025"/>
    <xdr:sp macro="" textlink="">
      <xdr:nvSpPr>
        <xdr:cNvPr id="22" name="Shape 1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656445" y="4846320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723900</xdr:colOff>
      <xdr:row>15</xdr:row>
      <xdr:rowOff>121920</xdr:rowOff>
    </xdr:from>
    <xdr:ext cx="781050" cy="200025"/>
    <xdr:sp macro="" textlink="">
      <xdr:nvSpPr>
        <xdr:cNvPr id="23" name="Shape 1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654540" y="5204460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718185</xdr:colOff>
      <xdr:row>16</xdr:row>
      <xdr:rowOff>121920</xdr:rowOff>
    </xdr:from>
    <xdr:ext cx="781050" cy="200025"/>
    <xdr:sp macro="" textlink="">
      <xdr:nvSpPr>
        <xdr:cNvPr id="24" name="Shape 1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9648825" y="5554980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23</xdr:row>
      <xdr:rowOff>114300</xdr:rowOff>
    </xdr:from>
    <xdr:ext cx="781050" cy="200025"/>
    <xdr:sp macro="" textlink="">
      <xdr:nvSpPr>
        <xdr:cNvPr id="25" name="Shape 1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24</xdr:row>
      <xdr:rowOff>123825</xdr:rowOff>
    </xdr:from>
    <xdr:ext cx="781050" cy="200025"/>
    <xdr:sp macro="" textlink="">
      <xdr:nvSpPr>
        <xdr:cNvPr id="26" name="Shape 1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36</xdr:row>
      <xdr:rowOff>123825</xdr:rowOff>
    </xdr:from>
    <xdr:ext cx="781050" cy="200025"/>
    <xdr:sp macro="" textlink="">
      <xdr:nvSpPr>
        <xdr:cNvPr id="27" name="Shape 1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63</xdr:row>
      <xdr:rowOff>123825</xdr:rowOff>
    </xdr:from>
    <xdr:ext cx="781050" cy="200025"/>
    <xdr:sp macro="" textlink="">
      <xdr:nvSpPr>
        <xdr:cNvPr id="28" name="Shape 1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72</xdr:row>
      <xdr:rowOff>123825</xdr:rowOff>
    </xdr:from>
    <xdr:ext cx="781050" cy="200025"/>
    <xdr:sp macro="" textlink="">
      <xdr:nvSpPr>
        <xdr:cNvPr id="29" name="Shape 1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781050</xdr:colOff>
      <xdr:row>76</xdr:row>
      <xdr:rowOff>133350</xdr:rowOff>
    </xdr:from>
    <xdr:ext cx="781050" cy="200025"/>
    <xdr:sp macro="" textlink="">
      <xdr:nvSpPr>
        <xdr:cNvPr id="30" name="Shape 1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725805</xdr:colOff>
      <xdr:row>80</xdr:row>
      <xdr:rowOff>118110</xdr:rowOff>
    </xdr:from>
    <xdr:ext cx="781050" cy="200025"/>
    <xdr:sp macro="" textlink="">
      <xdr:nvSpPr>
        <xdr:cNvPr id="31" name="Shape 1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656445" y="27961590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84</xdr:row>
      <xdr:rowOff>133350</xdr:rowOff>
    </xdr:from>
    <xdr:ext cx="781050" cy="200025"/>
    <xdr:sp macro="" textlink="">
      <xdr:nvSpPr>
        <xdr:cNvPr id="32" name="Shape 1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718185</xdr:colOff>
      <xdr:row>88</xdr:row>
      <xdr:rowOff>99060</xdr:rowOff>
    </xdr:from>
    <xdr:ext cx="781050" cy="200025"/>
    <xdr:sp macro="" textlink="">
      <xdr:nvSpPr>
        <xdr:cNvPr id="33" name="Shape 1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9648825" y="30746700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92</xdr:row>
      <xdr:rowOff>133350</xdr:rowOff>
    </xdr:from>
    <xdr:ext cx="781050" cy="200025"/>
    <xdr:sp macro="" textlink="">
      <xdr:nvSpPr>
        <xdr:cNvPr id="34" name="Shape 1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9525</xdr:colOff>
      <xdr:row>95</xdr:row>
      <xdr:rowOff>133350</xdr:rowOff>
    </xdr:from>
    <xdr:ext cx="781050" cy="200025"/>
    <xdr:sp macro="" textlink="">
      <xdr:nvSpPr>
        <xdr:cNvPr id="35" name="Shap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99</xdr:row>
      <xdr:rowOff>123825</xdr:rowOff>
    </xdr:from>
    <xdr:ext cx="781050" cy="200025"/>
    <xdr:sp macro="" textlink="">
      <xdr:nvSpPr>
        <xdr:cNvPr id="36" name="Shape 1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24</xdr:row>
      <xdr:rowOff>123825</xdr:rowOff>
    </xdr:from>
    <xdr:ext cx="781050" cy="200025"/>
    <xdr:sp macro="" textlink="">
      <xdr:nvSpPr>
        <xdr:cNvPr id="37" name="Shape 1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11</xdr:row>
      <xdr:rowOff>133350</xdr:rowOff>
    </xdr:from>
    <xdr:ext cx="781050" cy="200025"/>
    <xdr:sp macro="" textlink="">
      <xdr:nvSpPr>
        <xdr:cNvPr id="38" name="Shape 1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14</xdr:row>
      <xdr:rowOff>114300</xdr:rowOff>
    </xdr:from>
    <xdr:ext cx="781050" cy="200025"/>
    <xdr:sp macro="" textlink="">
      <xdr:nvSpPr>
        <xdr:cNvPr id="39" name="Shape 14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19050</xdr:colOff>
      <xdr:row>16</xdr:row>
      <xdr:rowOff>123825</xdr:rowOff>
    </xdr:from>
    <xdr:ext cx="1428750" cy="200025"/>
    <xdr:sp macro="" textlink="">
      <xdr:nvSpPr>
        <xdr:cNvPr id="40" name="Shap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4632265" y="3684750"/>
          <a:ext cx="1427471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33</xdr:row>
      <xdr:rowOff>123825</xdr:rowOff>
    </xdr:from>
    <xdr:ext cx="1447800" cy="200025"/>
    <xdr:sp macro="" textlink="">
      <xdr:nvSpPr>
        <xdr:cNvPr id="41" name="Shape 19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625159" y="3684750"/>
          <a:ext cx="1441682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34</xdr:row>
      <xdr:rowOff>133350</xdr:rowOff>
    </xdr:from>
    <xdr:ext cx="1447800" cy="200025"/>
    <xdr:sp macro="" textlink="">
      <xdr:nvSpPr>
        <xdr:cNvPr id="42" name="Shape 19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625159" y="3684750"/>
          <a:ext cx="1441682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38100</xdr:colOff>
      <xdr:row>36</xdr:row>
      <xdr:rowOff>104775</xdr:rowOff>
    </xdr:from>
    <xdr:ext cx="1409700" cy="200025"/>
    <xdr:sp macro="" textlink="">
      <xdr:nvSpPr>
        <xdr:cNvPr id="43" name="Shape 2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643028" y="3684750"/>
          <a:ext cx="1405945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63</xdr:row>
      <xdr:rowOff>123825</xdr:rowOff>
    </xdr:from>
    <xdr:ext cx="638175" cy="200025"/>
    <xdr:sp macro="" textlink="">
      <xdr:nvSpPr>
        <xdr:cNvPr id="44" name="Shape 2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5028462" y="3684750"/>
          <a:ext cx="635076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19050</xdr:colOff>
      <xdr:row>15</xdr:row>
      <xdr:rowOff>142875</xdr:rowOff>
    </xdr:from>
    <xdr:ext cx="1428750" cy="200025"/>
    <xdr:sp macro="" textlink="">
      <xdr:nvSpPr>
        <xdr:cNvPr id="45" name="Shape 2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4633509" y="3684750"/>
          <a:ext cx="1424982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9525</xdr:colOff>
      <xdr:row>72</xdr:row>
      <xdr:rowOff>114300</xdr:rowOff>
    </xdr:from>
    <xdr:ext cx="647700" cy="200025"/>
    <xdr:sp macro="" textlink="">
      <xdr:nvSpPr>
        <xdr:cNvPr id="46" name="Shape 2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2064365" y="25153620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76</xdr:row>
      <xdr:rowOff>142875</xdr:rowOff>
    </xdr:from>
    <xdr:ext cx="781050" cy="200025"/>
    <xdr:sp macro="" textlink="">
      <xdr:nvSpPr>
        <xdr:cNvPr id="47" name="Shape 1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80</xdr:row>
      <xdr:rowOff>133350</xdr:rowOff>
    </xdr:from>
    <xdr:ext cx="781050" cy="200025"/>
    <xdr:sp macro="" textlink="">
      <xdr:nvSpPr>
        <xdr:cNvPr id="48" name="Shape 1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19050</xdr:colOff>
      <xdr:row>84</xdr:row>
      <xdr:rowOff>142875</xdr:rowOff>
    </xdr:from>
    <xdr:ext cx="781050" cy="200025"/>
    <xdr:sp macro="" textlink="">
      <xdr:nvSpPr>
        <xdr:cNvPr id="49" name="Shape 14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</xdr:colOff>
      <xdr:row>88</xdr:row>
      <xdr:rowOff>133350</xdr:rowOff>
    </xdr:from>
    <xdr:ext cx="781050" cy="200025"/>
    <xdr:sp macro="" textlink="">
      <xdr:nvSpPr>
        <xdr:cNvPr id="50" name="Shape 14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4958234" y="3684750"/>
          <a:ext cx="775533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790575</xdr:colOff>
      <xdr:row>92</xdr:row>
      <xdr:rowOff>123825</xdr:rowOff>
    </xdr:from>
    <xdr:ext cx="647700" cy="200025"/>
    <xdr:sp macro="" textlink="">
      <xdr:nvSpPr>
        <xdr:cNvPr id="51" name="Shape 2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023535" y="3684750"/>
          <a:ext cx="64493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9525</xdr:colOff>
      <xdr:row>95</xdr:row>
      <xdr:rowOff>133350</xdr:rowOff>
    </xdr:from>
    <xdr:ext cx="647700" cy="200025"/>
    <xdr:sp macro="" textlink="">
      <xdr:nvSpPr>
        <xdr:cNvPr id="52" name="Shape 2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023535" y="3684750"/>
          <a:ext cx="64493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790575</xdr:colOff>
      <xdr:row>99</xdr:row>
      <xdr:rowOff>133350</xdr:rowOff>
    </xdr:from>
    <xdr:ext cx="647700" cy="200025"/>
    <xdr:sp macro="" textlink="">
      <xdr:nvSpPr>
        <xdr:cNvPr id="53" name="Shape 2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5023535" y="3684750"/>
          <a:ext cx="64493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4</xdr:row>
      <xdr:rowOff>0</xdr:rowOff>
    </xdr:from>
    <xdr:ext cx="495300" cy="352425"/>
    <xdr:pic>
      <xdr:nvPicPr>
        <xdr:cNvPr id="54" name="image1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22651</xdr:colOff>
      <xdr:row>73</xdr:row>
      <xdr:rowOff>113146</xdr:rowOff>
    </xdr:from>
    <xdr:ext cx="781050" cy="200025"/>
    <xdr:sp macro="" textlink="">
      <xdr:nvSpPr>
        <xdr:cNvPr id="63" name="Shape 14">
          <a:extLst>
            <a:ext uri="{FF2B5EF4-FFF2-40B4-BE49-F238E27FC236}">
              <a16:creationId xmlns:a16="http://schemas.microsoft.com/office/drawing/2014/main" id="{A26BB667-7E3E-4344-9C62-ABF99EA1EC96}"/>
            </a:ext>
          </a:extLst>
        </xdr:cNvPr>
        <xdr:cNvSpPr/>
      </xdr:nvSpPr>
      <xdr:spPr>
        <a:xfrm>
          <a:off x="11267594" y="25346232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32035</xdr:colOff>
      <xdr:row>74</xdr:row>
      <xdr:rowOff>137170</xdr:rowOff>
    </xdr:from>
    <xdr:ext cx="781050" cy="200025"/>
    <xdr:sp macro="" textlink="">
      <xdr:nvSpPr>
        <xdr:cNvPr id="64" name="Shape 14">
          <a:extLst>
            <a:ext uri="{FF2B5EF4-FFF2-40B4-BE49-F238E27FC236}">
              <a16:creationId xmlns:a16="http://schemas.microsoft.com/office/drawing/2014/main" id="{1202DDE1-0C34-4D87-9FFF-BD2A855E782C}"/>
            </a:ext>
          </a:extLst>
        </xdr:cNvPr>
        <xdr:cNvSpPr/>
      </xdr:nvSpPr>
      <xdr:spPr>
        <a:xfrm>
          <a:off x="11278104" y="25987363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27009</xdr:colOff>
      <xdr:row>75</xdr:row>
      <xdr:rowOff>132372</xdr:rowOff>
    </xdr:from>
    <xdr:ext cx="781050" cy="200025"/>
    <xdr:sp macro="" textlink="">
      <xdr:nvSpPr>
        <xdr:cNvPr id="65" name="Shape 14">
          <a:extLst>
            <a:ext uri="{FF2B5EF4-FFF2-40B4-BE49-F238E27FC236}">
              <a16:creationId xmlns:a16="http://schemas.microsoft.com/office/drawing/2014/main" id="{01DBBF68-44B4-47ED-95AD-B01708A6B689}"/>
            </a:ext>
          </a:extLst>
        </xdr:cNvPr>
        <xdr:cNvSpPr/>
      </xdr:nvSpPr>
      <xdr:spPr>
        <a:xfrm>
          <a:off x="11258226" y="26265659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7131</xdr:colOff>
      <xdr:row>77</xdr:row>
      <xdr:rowOff>132372</xdr:rowOff>
    </xdr:from>
    <xdr:ext cx="781050" cy="200025"/>
    <xdr:sp macro="" textlink="">
      <xdr:nvSpPr>
        <xdr:cNvPr id="66" name="Shape 14">
          <a:extLst>
            <a:ext uri="{FF2B5EF4-FFF2-40B4-BE49-F238E27FC236}">
              <a16:creationId xmlns:a16="http://schemas.microsoft.com/office/drawing/2014/main" id="{CEAAFC4F-A15B-4990-9120-A17D8E7315B2}"/>
            </a:ext>
          </a:extLst>
        </xdr:cNvPr>
        <xdr:cNvSpPr/>
      </xdr:nvSpPr>
      <xdr:spPr>
        <a:xfrm>
          <a:off x="11238348" y="26968024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13757</xdr:colOff>
      <xdr:row>78</xdr:row>
      <xdr:rowOff>119120</xdr:rowOff>
    </xdr:from>
    <xdr:ext cx="781050" cy="200025"/>
    <xdr:sp macro="" textlink="">
      <xdr:nvSpPr>
        <xdr:cNvPr id="67" name="Shape 14">
          <a:extLst>
            <a:ext uri="{FF2B5EF4-FFF2-40B4-BE49-F238E27FC236}">
              <a16:creationId xmlns:a16="http://schemas.microsoft.com/office/drawing/2014/main" id="{977AF4B5-0D56-4B28-A5AB-5EDC45C5B25F}"/>
            </a:ext>
          </a:extLst>
        </xdr:cNvPr>
        <xdr:cNvSpPr/>
      </xdr:nvSpPr>
      <xdr:spPr>
        <a:xfrm>
          <a:off x="11244974" y="27305955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7131</xdr:colOff>
      <xdr:row>79</xdr:row>
      <xdr:rowOff>132373</xdr:rowOff>
    </xdr:from>
    <xdr:ext cx="781050" cy="200025"/>
    <xdr:sp macro="" textlink="">
      <xdr:nvSpPr>
        <xdr:cNvPr id="68" name="Shape 14">
          <a:extLst>
            <a:ext uri="{FF2B5EF4-FFF2-40B4-BE49-F238E27FC236}">
              <a16:creationId xmlns:a16="http://schemas.microsoft.com/office/drawing/2014/main" id="{8628117A-025C-48B4-9D7A-E96A271366BC}"/>
            </a:ext>
          </a:extLst>
        </xdr:cNvPr>
        <xdr:cNvSpPr/>
      </xdr:nvSpPr>
      <xdr:spPr>
        <a:xfrm>
          <a:off x="11238348" y="27670390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4887</xdr:colOff>
      <xdr:row>81</xdr:row>
      <xdr:rowOff>120262</xdr:rowOff>
    </xdr:from>
    <xdr:ext cx="647700" cy="200025"/>
    <xdr:sp macro="" textlink="">
      <xdr:nvSpPr>
        <xdr:cNvPr id="70" name="Shape 23">
          <a:extLst>
            <a:ext uri="{FF2B5EF4-FFF2-40B4-BE49-F238E27FC236}">
              <a16:creationId xmlns:a16="http://schemas.microsoft.com/office/drawing/2014/main" id="{941B1478-58D1-4A3D-9B31-89076FB2879D}"/>
            </a:ext>
          </a:extLst>
        </xdr:cNvPr>
        <xdr:cNvSpPr/>
      </xdr:nvSpPr>
      <xdr:spPr>
        <a:xfrm>
          <a:off x="12051113" y="28360645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11513</xdr:colOff>
      <xdr:row>82</xdr:row>
      <xdr:rowOff>113637</xdr:rowOff>
    </xdr:from>
    <xdr:ext cx="647700" cy="200025"/>
    <xdr:sp macro="" textlink="">
      <xdr:nvSpPr>
        <xdr:cNvPr id="71" name="Shape 23">
          <a:extLst>
            <a:ext uri="{FF2B5EF4-FFF2-40B4-BE49-F238E27FC236}">
              <a16:creationId xmlns:a16="http://schemas.microsoft.com/office/drawing/2014/main" id="{9F5C04AB-E007-431D-AD3B-0C9CF3344235}"/>
            </a:ext>
          </a:extLst>
        </xdr:cNvPr>
        <xdr:cNvSpPr/>
      </xdr:nvSpPr>
      <xdr:spPr>
        <a:xfrm>
          <a:off x="12057739" y="28705202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813270</xdr:colOff>
      <xdr:row>83</xdr:row>
      <xdr:rowOff>120262</xdr:rowOff>
    </xdr:from>
    <xdr:ext cx="647700" cy="200025"/>
    <xdr:sp macro="" textlink="">
      <xdr:nvSpPr>
        <xdr:cNvPr id="72" name="Shape 23">
          <a:extLst>
            <a:ext uri="{FF2B5EF4-FFF2-40B4-BE49-F238E27FC236}">
              <a16:creationId xmlns:a16="http://schemas.microsoft.com/office/drawing/2014/main" id="{13CA1E9E-B88B-47AF-A015-50939AC3B708}"/>
            </a:ext>
          </a:extLst>
        </xdr:cNvPr>
        <xdr:cNvSpPr/>
      </xdr:nvSpPr>
      <xdr:spPr>
        <a:xfrm>
          <a:off x="12044487" y="29063010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4887</xdr:colOff>
      <xdr:row>85</xdr:row>
      <xdr:rowOff>133514</xdr:rowOff>
    </xdr:from>
    <xdr:ext cx="647700" cy="200025"/>
    <xdr:sp macro="" textlink="">
      <xdr:nvSpPr>
        <xdr:cNvPr id="73" name="Shape 23">
          <a:extLst>
            <a:ext uri="{FF2B5EF4-FFF2-40B4-BE49-F238E27FC236}">
              <a16:creationId xmlns:a16="http://schemas.microsoft.com/office/drawing/2014/main" id="{73DE9135-C259-4CCB-BD7B-3F070DA2474B}"/>
            </a:ext>
          </a:extLst>
        </xdr:cNvPr>
        <xdr:cNvSpPr/>
      </xdr:nvSpPr>
      <xdr:spPr>
        <a:xfrm>
          <a:off x="12051113" y="29778627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11513</xdr:colOff>
      <xdr:row>86</xdr:row>
      <xdr:rowOff>126888</xdr:rowOff>
    </xdr:from>
    <xdr:ext cx="647700" cy="200025"/>
    <xdr:sp macro="" textlink="">
      <xdr:nvSpPr>
        <xdr:cNvPr id="74" name="Shape 23">
          <a:extLst>
            <a:ext uri="{FF2B5EF4-FFF2-40B4-BE49-F238E27FC236}">
              <a16:creationId xmlns:a16="http://schemas.microsoft.com/office/drawing/2014/main" id="{6BB664BC-0916-4BB0-BDE0-7250BB90CEC0}"/>
            </a:ext>
          </a:extLst>
        </xdr:cNvPr>
        <xdr:cNvSpPr/>
      </xdr:nvSpPr>
      <xdr:spPr>
        <a:xfrm>
          <a:off x="12057739" y="30123184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11513</xdr:colOff>
      <xdr:row>87</xdr:row>
      <xdr:rowOff>107010</xdr:rowOff>
    </xdr:from>
    <xdr:ext cx="647700" cy="200025"/>
    <xdr:sp macro="" textlink="">
      <xdr:nvSpPr>
        <xdr:cNvPr id="75" name="Shape 23">
          <a:extLst>
            <a:ext uri="{FF2B5EF4-FFF2-40B4-BE49-F238E27FC236}">
              <a16:creationId xmlns:a16="http://schemas.microsoft.com/office/drawing/2014/main" id="{195E038D-2CA8-4835-9B71-BAA77812D84D}"/>
            </a:ext>
          </a:extLst>
        </xdr:cNvPr>
        <xdr:cNvSpPr/>
      </xdr:nvSpPr>
      <xdr:spPr>
        <a:xfrm>
          <a:off x="12057739" y="30454488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813269</xdr:colOff>
      <xdr:row>89</xdr:row>
      <xdr:rowOff>107010</xdr:rowOff>
    </xdr:from>
    <xdr:ext cx="647700" cy="200025"/>
    <xdr:sp macro="" textlink="">
      <xdr:nvSpPr>
        <xdr:cNvPr id="76" name="Shape 23">
          <a:extLst>
            <a:ext uri="{FF2B5EF4-FFF2-40B4-BE49-F238E27FC236}">
              <a16:creationId xmlns:a16="http://schemas.microsoft.com/office/drawing/2014/main" id="{ECF7F297-622F-4F9A-AEEA-99A2B8CAD8EC}"/>
            </a:ext>
          </a:extLst>
        </xdr:cNvPr>
        <xdr:cNvSpPr/>
      </xdr:nvSpPr>
      <xdr:spPr>
        <a:xfrm>
          <a:off x="12044486" y="31156853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4886</xdr:colOff>
      <xdr:row>90</xdr:row>
      <xdr:rowOff>126888</xdr:rowOff>
    </xdr:from>
    <xdr:ext cx="647700" cy="200025"/>
    <xdr:sp macro="" textlink="">
      <xdr:nvSpPr>
        <xdr:cNvPr id="77" name="Shape 23">
          <a:extLst>
            <a:ext uri="{FF2B5EF4-FFF2-40B4-BE49-F238E27FC236}">
              <a16:creationId xmlns:a16="http://schemas.microsoft.com/office/drawing/2014/main" id="{A32443FD-45BE-49B5-B2C1-54145CF14D28}"/>
            </a:ext>
          </a:extLst>
        </xdr:cNvPr>
        <xdr:cNvSpPr/>
      </xdr:nvSpPr>
      <xdr:spPr>
        <a:xfrm>
          <a:off x="12051112" y="31527914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4886</xdr:colOff>
      <xdr:row>91</xdr:row>
      <xdr:rowOff>120261</xdr:rowOff>
    </xdr:from>
    <xdr:ext cx="647700" cy="200025"/>
    <xdr:sp macro="" textlink="">
      <xdr:nvSpPr>
        <xdr:cNvPr id="78" name="Shape 23">
          <a:extLst>
            <a:ext uri="{FF2B5EF4-FFF2-40B4-BE49-F238E27FC236}">
              <a16:creationId xmlns:a16="http://schemas.microsoft.com/office/drawing/2014/main" id="{2D6963D6-83F7-475F-931E-5761FF3B854A}"/>
            </a:ext>
          </a:extLst>
        </xdr:cNvPr>
        <xdr:cNvSpPr/>
      </xdr:nvSpPr>
      <xdr:spPr>
        <a:xfrm>
          <a:off x="12051112" y="31872470"/>
          <a:ext cx="64770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825849</xdr:colOff>
      <xdr:row>93</xdr:row>
      <xdr:rowOff>125958</xdr:rowOff>
    </xdr:from>
    <xdr:ext cx="781050" cy="200025"/>
    <xdr:sp macro="" textlink="">
      <xdr:nvSpPr>
        <xdr:cNvPr id="80" name="Shape 14">
          <a:extLst>
            <a:ext uri="{FF2B5EF4-FFF2-40B4-BE49-F238E27FC236}">
              <a16:creationId xmlns:a16="http://schemas.microsoft.com/office/drawing/2014/main" id="{790B1BAC-8F41-4F2C-82D0-F841AA86B081}"/>
            </a:ext>
          </a:extLst>
        </xdr:cNvPr>
        <xdr:cNvSpPr/>
      </xdr:nvSpPr>
      <xdr:spPr>
        <a:xfrm>
          <a:off x="11243478" y="32325901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825849</xdr:colOff>
      <xdr:row>94</xdr:row>
      <xdr:rowOff>115073</xdr:rowOff>
    </xdr:from>
    <xdr:ext cx="781050" cy="200025"/>
    <xdr:sp macro="" textlink="">
      <xdr:nvSpPr>
        <xdr:cNvPr id="81" name="Shape 14">
          <a:extLst>
            <a:ext uri="{FF2B5EF4-FFF2-40B4-BE49-F238E27FC236}">
              <a16:creationId xmlns:a16="http://schemas.microsoft.com/office/drawing/2014/main" id="{93570A6C-D53B-45A5-879A-262BF980E618}"/>
            </a:ext>
          </a:extLst>
        </xdr:cNvPr>
        <xdr:cNvSpPr/>
      </xdr:nvSpPr>
      <xdr:spPr>
        <a:xfrm>
          <a:off x="11243478" y="32663359"/>
          <a:ext cx="781050" cy="200025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A11" zoomScale="130" zoomScaleNormal="130" workbookViewId="0">
      <selection activeCell="E13" sqref="E13"/>
    </sheetView>
  </sheetViews>
  <sheetFormatPr defaultColWidth="12.7109375" defaultRowHeight="15.75" customHeight="1" x14ac:dyDescent="0.2"/>
  <cols>
    <col min="1" max="1" width="25.7109375" customWidth="1"/>
    <col min="2" max="2" width="52.28515625" customWidth="1"/>
    <col min="3" max="3" width="12.7109375" customWidth="1"/>
    <col min="4" max="5" width="7.7109375" customWidth="1"/>
    <col min="6" max="7" width="12" customWidth="1"/>
    <col min="8" max="8" width="10.7109375" customWidth="1"/>
    <col min="9" max="9" width="11" customWidth="1"/>
    <col min="10" max="10" width="12" customWidth="1"/>
    <col min="11" max="11" width="11.85546875" customWidth="1"/>
    <col min="12" max="12" width="9.42578125" customWidth="1"/>
    <col min="13" max="15" width="9.28515625" customWidth="1"/>
    <col min="16" max="16" width="10.7109375" customWidth="1"/>
    <col min="17" max="17" width="31" customWidth="1"/>
    <col min="18" max="19" width="7.7109375" customWidth="1"/>
    <col min="20" max="20" width="9.85546875" customWidth="1"/>
    <col min="21" max="28" width="7.7109375" customWidth="1"/>
  </cols>
  <sheetData>
    <row r="1" spans="1:1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7"/>
      <c r="S1" s="7"/>
    </row>
    <row r="2" spans="1:19" ht="27.75" customHeight="1" x14ac:dyDescent="0.25">
      <c r="A2" s="45" t="s">
        <v>17</v>
      </c>
      <c r="B2" s="8" t="s">
        <v>18</v>
      </c>
      <c r="C2" s="9" t="s">
        <v>19</v>
      </c>
      <c r="D2" s="10">
        <f t="shared" ref="D2:D52" si="0">SUM(G2:P2)</f>
        <v>20</v>
      </c>
      <c r="E2" s="11">
        <v>20</v>
      </c>
      <c r="F2" s="12">
        <f t="shared" ref="F2:F113" si="1">E2/D2</f>
        <v>1</v>
      </c>
      <c r="G2" s="13">
        <v>5</v>
      </c>
      <c r="H2" s="13">
        <v>5</v>
      </c>
      <c r="I2" s="13">
        <v>5</v>
      </c>
      <c r="J2" s="13">
        <v>5</v>
      </c>
      <c r="K2" s="13"/>
      <c r="L2" s="13"/>
      <c r="M2" s="13"/>
      <c r="N2" s="13"/>
      <c r="O2" s="13"/>
      <c r="P2" s="13"/>
      <c r="Q2" s="14"/>
    </row>
    <row r="3" spans="1:19" ht="27.75" customHeight="1" x14ac:dyDescent="0.25">
      <c r="A3" s="46"/>
      <c r="B3" s="8" t="s">
        <v>20</v>
      </c>
      <c r="C3" s="9" t="s">
        <v>19</v>
      </c>
      <c r="D3" s="10">
        <f t="shared" si="0"/>
        <v>7</v>
      </c>
      <c r="E3" s="11">
        <v>7</v>
      </c>
      <c r="F3" s="12">
        <f t="shared" si="1"/>
        <v>1</v>
      </c>
      <c r="G3" s="13"/>
      <c r="H3" s="13">
        <v>4</v>
      </c>
      <c r="I3" s="13">
        <v>3</v>
      </c>
      <c r="J3" s="13"/>
      <c r="K3" s="13"/>
      <c r="L3" s="13"/>
      <c r="M3" s="13"/>
      <c r="N3" s="13"/>
      <c r="O3" s="13"/>
      <c r="P3" s="13"/>
      <c r="Q3" s="15"/>
    </row>
    <row r="4" spans="1:19" ht="27.75" customHeight="1" x14ac:dyDescent="0.25">
      <c r="A4" s="46"/>
      <c r="B4" s="8" t="s">
        <v>21</v>
      </c>
      <c r="C4" s="9" t="s">
        <v>19</v>
      </c>
      <c r="D4" s="10">
        <f t="shared" si="0"/>
        <v>5</v>
      </c>
      <c r="E4" s="11">
        <v>5</v>
      </c>
      <c r="F4" s="12">
        <f t="shared" si="1"/>
        <v>1</v>
      </c>
      <c r="G4" s="13"/>
      <c r="H4" s="13">
        <v>3</v>
      </c>
      <c r="I4" s="13"/>
      <c r="J4" s="13">
        <v>2</v>
      </c>
      <c r="K4" s="13"/>
      <c r="L4" s="13"/>
      <c r="M4" s="13"/>
      <c r="N4" s="13"/>
      <c r="O4" s="13"/>
      <c r="P4" s="13"/>
      <c r="Q4" s="15"/>
    </row>
    <row r="5" spans="1:19" ht="27.75" customHeight="1" x14ac:dyDescent="0.25">
      <c r="A5" s="46"/>
      <c r="B5" s="8" t="s">
        <v>22</v>
      </c>
      <c r="C5" s="9" t="s">
        <v>23</v>
      </c>
      <c r="D5" s="10">
        <f t="shared" si="0"/>
        <v>0</v>
      </c>
      <c r="E5" s="11">
        <v>0</v>
      </c>
      <c r="F5" s="12" t="e">
        <f t="shared" si="1"/>
        <v>#DIV/0!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5"/>
    </row>
    <row r="6" spans="1:19" ht="27.75" customHeight="1" x14ac:dyDescent="0.25">
      <c r="A6" s="46"/>
      <c r="B6" s="8" t="s">
        <v>24</v>
      </c>
      <c r="C6" s="9" t="s">
        <v>23</v>
      </c>
      <c r="D6" s="10">
        <f t="shared" si="0"/>
        <v>0</v>
      </c>
      <c r="E6" s="11">
        <v>0</v>
      </c>
      <c r="F6" s="12" t="e">
        <f t="shared" si="1"/>
        <v>#DIV/0!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</row>
    <row r="7" spans="1:19" ht="27.75" customHeight="1" x14ac:dyDescent="0.25">
      <c r="A7" s="46"/>
      <c r="B7" s="8" t="s">
        <v>25</v>
      </c>
      <c r="C7" s="9" t="s">
        <v>23</v>
      </c>
      <c r="D7" s="10">
        <f t="shared" si="0"/>
        <v>0</v>
      </c>
      <c r="E7" s="11">
        <v>0</v>
      </c>
      <c r="F7" s="12" t="e">
        <f t="shared" si="1"/>
        <v>#DIV/0!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5"/>
    </row>
    <row r="8" spans="1:19" ht="27.75" customHeight="1" x14ac:dyDescent="0.25">
      <c r="A8" s="46"/>
      <c r="B8" s="8" t="s">
        <v>26</v>
      </c>
      <c r="C8" s="9" t="s">
        <v>23</v>
      </c>
      <c r="D8" s="10">
        <f t="shared" si="0"/>
        <v>0</v>
      </c>
      <c r="E8" s="11">
        <v>0</v>
      </c>
      <c r="F8" s="12" t="e">
        <f t="shared" si="1"/>
        <v>#DIV/0!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5"/>
    </row>
    <row r="9" spans="1:19" ht="27.75" customHeight="1" x14ac:dyDescent="0.25">
      <c r="A9" s="46"/>
      <c r="B9" s="8" t="s">
        <v>27</v>
      </c>
      <c r="C9" s="9" t="s">
        <v>23</v>
      </c>
      <c r="D9" s="10">
        <f t="shared" si="0"/>
        <v>0</v>
      </c>
      <c r="E9" s="11">
        <v>0</v>
      </c>
      <c r="F9" s="12" t="e">
        <f t="shared" si="1"/>
        <v>#DIV/0!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5"/>
    </row>
    <row r="10" spans="1:19" ht="27.75" customHeight="1" x14ac:dyDescent="0.25">
      <c r="A10" s="47"/>
      <c r="B10" s="16" t="s">
        <v>28</v>
      </c>
      <c r="C10" s="9" t="s">
        <v>23</v>
      </c>
      <c r="D10" s="10">
        <f t="shared" si="0"/>
        <v>0</v>
      </c>
      <c r="E10" s="11">
        <v>0</v>
      </c>
      <c r="F10" s="12" t="e">
        <f t="shared" si="1"/>
        <v>#DIV/0!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5"/>
    </row>
    <row r="11" spans="1:19" ht="27.75" customHeight="1" x14ac:dyDescent="0.25">
      <c r="A11" s="48" t="s">
        <v>29</v>
      </c>
      <c r="B11" s="17" t="s">
        <v>30</v>
      </c>
      <c r="C11" s="9" t="s">
        <v>19</v>
      </c>
      <c r="D11" s="10">
        <f t="shared" si="0"/>
        <v>20</v>
      </c>
      <c r="E11" s="11">
        <v>20</v>
      </c>
      <c r="F11" s="12">
        <f t="shared" si="1"/>
        <v>1</v>
      </c>
      <c r="G11" s="13">
        <v>5</v>
      </c>
      <c r="H11" s="13">
        <v>5</v>
      </c>
      <c r="I11" s="13">
        <v>5</v>
      </c>
      <c r="J11" s="13">
        <v>5</v>
      </c>
      <c r="K11" s="13"/>
      <c r="L11" s="13"/>
      <c r="M11" s="13"/>
      <c r="N11" s="13"/>
      <c r="O11" s="13"/>
      <c r="P11" s="13"/>
      <c r="Q11" s="15"/>
    </row>
    <row r="12" spans="1:19" ht="27.75" customHeight="1" x14ac:dyDescent="0.25">
      <c r="A12" s="49"/>
      <c r="B12" s="8" t="s">
        <v>31</v>
      </c>
      <c r="C12" s="9" t="s">
        <v>32</v>
      </c>
      <c r="D12" s="10">
        <f t="shared" si="0"/>
        <v>6</v>
      </c>
      <c r="E12" s="11">
        <v>5</v>
      </c>
      <c r="F12" s="12">
        <f t="shared" si="1"/>
        <v>0.83333333333333337</v>
      </c>
      <c r="G12" s="13"/>
      <c r="H12" s="13"/>
      <c r="I12" s="13">
        <v>2</v>
      </c>
      <c r="J12" s="13"/>
      <c r="K12" s="13">
        <v>4</v>
      </c>
      <c r="L12" s="13"/>
      <c r="M12" s="13"/>
      <c r="N12" s="13"/>
      <c r="O12" s="13"/>
      <c r="P12" s="13"/>
      <c r="Q12" s="15"/>
    </row>
    <row r="13" spans="1:19" ht="27.75" customHeight="1" x14ac:dyDescent="0.25">
      <c r="A13" s="49"/>
      <c r="B13" s="8" t="s">
        <v>33</v>
      </c>
      <c r="C13" s="9" t="s">
        <v>23</v>
      </c>
      <c r="D13" s="10">
        <f t="shared" si="0"/>
        <v>0</v>
      </c>
      <c r="E13" s="11">
        <v>0</v>
      </c>
      <c r="F13" s="12" t="e">
        <f t="shared" si="1"/>
        <v>#DIV/0!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5"/>
    </row>
    <row r="14" spans="1:19" ht="27.75" customHeight="1" x14ac:dyDescent="0.25">
      <c r="A14" s="49"/>
      <c r="B14" s="8" t="s">
        <v>34</v>
      </c>
      <c r="C14" s="9" t="s">
        <v>23</v>
      </c>
      <c r="D14" s="10">
        <f t="shared" si="0"/>
        <v>0</v>
      </c>
      <c r="E14" s="11">
        <v>0</v>
      </c>
      <c r="F14" s="12" t="e">
        <f t="shared" si="1"/>
        <v>#DIV/0!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5"/>
    </row>
    <row r="15" spans="1:19" ht="27.75" customHeight="1" x14ac:dyDescent="0.25">
      <c r="A15" s="49"/>
      <c r="B15" s="18" t="s">
        <v>35</v>
      </c>
      <c r="C15" s="9" t="s">
        <v>32</v>
      </c>
      <c r="D15" s="10">
        <f t="shared" si="0"/>
        <v>4</v>
      </c>
      <c r="E15" s="11">
        <v>3</v>
      </c>
      <c r="F15" s="12">
        <f t="shared" si="1"/>
        <v>0.75</v>
      </c>
      <c r="G15" s="13"/>
      <c r="H15" s="13"/>
      <c r="I15" s="13">
        <v>2</v>
      </c>
      <c r="J15" s="13"/>
      <c r="K15" s="13">
        <v>2</v>
      </c>
      <c r="L15" s="13"/>
      <c r="M15" s="13"/>
      <c r="N15" s="13"/>
      <c r="O15" s="13"/>
      <c r="P15" s="13"/>
      <c r="Q15" s="15"/>
    </row>
    <row r="16" spans="1:19" ht="27.75" customHeight="1" x14ac:dyDescent="0.25">
      <c r="A16" s="49"/>
      <c r="B16" s="19" t="s">
        <v>36</v>
      </c>
      <c r="C16" s="9" t="s">
        <v>32</v>
      </c>
      <c r="D16" s="10">
        <f t="shared" si="0"/>
        <v>6</v>
      </c>
      <c r="E16" s="11">
        <v>5</v>
      </c>
      <c r="F16" s="12">
        <f t="shared" si="1"/>
        <v>0.83333333333333337</v>
      </c>
      <c r="G16" s="13"/>
      <c r="H16" s="13"/>
      <c r="I16" s="13">
        <v>2</v>
      </c>
      <c r="J16" s="13"/>
      <c r="K16" s="13">
        <v>2</v>
      </c>
      <c r="L16" s="13">
        <v>2</v>
      </c>
      <c r="M16" s="13"/>
      <c r="N16" s="13"/>
      <c r="O16" s="13"/>
      <c r="P16" s="13"/>
      <c r="Q16" s="15"/>
    </row>
    <row r="17" spans="1:17" ht="27.75" customHeight="1" x14ac:dyDescent="0.25">
      <c r="A17" s="49"/>
      <c r="B17" s="19" t="s">
        <v>37</v>
      </c>
      <c r="C17" s="9" t="s">
        <v>32</v>
      </c>
      <c r="D17" s="10">
        <f t="shared" si="0"/>
        <v>6</v>
      </c>
      <c r="E17" s="11">
        <v>5</v>
      </c>
      <c r="F17" s="12">
        <f t="shared" si="1"/>
        <v>0.83333333333333337</v>
      </c>
      <c r="G17" s="13"/>
      <c r="H17" s="13"/>
      <c r="I17" s="13">
        <v>2</v>
      </c>
      <c r="J17" s="13"/>
      <c r="K17" s="13">
        <v>2</v>
      </c>
      <c r="L17" s="13">
        <v>2</v>
      </c>
      <c r="M17" s="13"/>
      <c r="N17" s="13"/>
      <c r="O17" s="13"/>
      <c r="P17" s="13"/>
      <c r="Q17" s="15"/>
    </row>
    <row r="18" spans="1:17" ht="27.75" customHeight="1" x14ac:dyDescent="0.25">
      <c r="A18" s="49"/>
      <c r="B18" s="19" t="s">
        <v>38</v>
      </c>
      <c r="C18" s="9" t="s">
        <v>23</v>
      </c>
      <c r="D18" s="10">
        <f t="shared" si="0"/>
        <v>0</v>
      </c>
      <c r="E18" s="11">
        <v>0</v>
      </c>
      <c r="F18" s="12" t="e">
        <f t="shared" si="1"/>
        <v>#DIV/0!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5"/>
    </row>
    <row r="19" spans="1:17" ht="27.75" customHeight="1" x14ac:dyDescent="0.25">
      <c r="A19" s="49"/>
      <c r="B19" s="19" t="s">
        <v>39</v>
      </c>
      <c r="C19" s="9" t="s">
        <v>23</v>
      </c>
      <c r="D19" s="10">
        <f t="shared" si="0"/>
        <v>0</v>
      </c>
      <c r="E19" s="11">
        <v>0</v>
      </c>
      <c r="F19" s="12" t="e">
        <f t="shared" si="1"/>
        <v>#DIV/0!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5"/>
    </row>
    <row r="20" spans="1:17" ht="27.75" customHeight="1" x14ac:dyDescent="0.25">
      <c r="A20" s="49"/>
      <c r="B20" s="19" t="s">
        <v>40</v>
      </c>
      <c r="C20" s="9" t="s">
        <v>32</v>
      </c>
      <c r="D20" s="10">
        <f t="shared" si="0"/>
        <v>0</v>
      </c>
      <c r="E20" s="11">
        <v>0</v>
      </c>
      <c r="F20" s="12" t="e">
        <f t="shared" si="1"/>
        <v>#DIV/0!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5"/>
    </row>
    <row r="21" spans="1:17" ht="27.75" customHeight="1" x14ac:dyDescent="0.25">
      <c r="A21" s="49"/>
      <c r="B21" s="19" t="s">
        <v>41</v>
      </c>
      <c r="C21" s="9" t="s">
        <v>32</v>
      </c>
      <c r="D21" s="10">
        <f t="shared" si="0"/>
        <v>0</v>
      </c>
      <c r="E21" s="11">
        <v>0</v>
      </c>
      <c r="F21" s="12" t="e">
        <f t="shared" si="1"/>
        <v>#DIV/0!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5"/>
    </row>
    <row r="22" spans="1:17" ht="27.75" customHeight="1" x14ac:dyDescent="0.25">
      <c r="A22" s="49"/>
      <c r="B22" s="18" t="s">
        <v>42</v>
      </c>
      <c r="C22" s="9" t="s">
        <v>32</v>
      </c>
      <c r="D22" s="10">
        <f t="shared" si="0"/>
        <v>0</v>
      </c>
      <c r="E22" s="11">
        <v>0</v>
      </c>
      <c r="F22" s="12" t="e">
        <f t="shared" si="1"/>
        <v>#DIV/0!</v>
      </c>
      <c r="G22" s="20"/>
      <c r="H22" s="20"/>
      <c r="I22" s="13"/>
      <c r="J22" s="13"/>
      <c r="K22" s="13"/>
      <c r="L22" s="20"/>
      <c r="M22" s="20"/>
      <c r="N22" s="20"/>
      <c r="O22" s="20"/>
      <c r="P22" s="20"/>
      <c r="Q22" s="15"/>
    </row>
    <row r="23" spans="1:17" ht="27.75" customHeight="1" x14ac:dyDescent="0.25">
      <c r="A23" s="49"/>
      <c r="B23" s="18" t="s">
        <v>43</v>
      </c>
      <c r="C23" s="9" t="s">
        <v>23</v>
      </c>
      <c r="D23" s="10">
        <f t="shared" si="0"/>
        <v>0</v>
      </c>
      <c r="E23" s="11">
        <v>0</v>
      </c>
      <c r="F23" s="12" t="e">
        <f t="shared" si="1"/>
        <v>#DIV/0!</v>
      </c>
      <c r="G23" s="20"/>
      <c r="H23" s="20"/>
      <c r="I23" s="13"/>
      <c r="J23" s="13"/>
      <c r="K23" s="13"/>
      <c r="L23" s="20"/>
      <c r="M23" s="20"/>
      <c r="N23" s="20"/>
      <c r="O23" s="20"/>
      <c r="P23" s="20"/>
      <c r="Q23" s="15"/>
    </row>
    <row r="24" spans="1:17" ht="27.75" customHeight="1" x14ac:dyDescent="0.25">
      <c r="A24" s="49"/>
      <c r="B24" s="18" t="s">
        <v>44</v>
      </c>
      <c r="C24" s="9" t="s">
        <v>32</v>
      </c>
      <c r="D24" s="10">
        <f t="shared" si="0"/>
        <v>6</v>
      </c>
      <c r="E24" s="11">
        <v>3</v>
      </c>
      <c r="F24" s="12">
        <f t="shared" si="1"/>
        <v>0.5</v>
      </c>
      <c r="G24" s="13"/>
      <c r="H24" s="13">
        <v>3</v>
      </c>
      <c r="I24" s="13"/>
      <c r="J24" s="13"/>
      <c r="K24" s="13">
        <v>3</v>
      </c>
      <c r="L24" s="20"/>
      <c r="M24" s="20"/>
      <c r="N24" s="20"/>
      <c r="O24" s="20"/>
      <c r="P24" s="20"/>
      <c r="Q24" s="15"/>
    </row>
    <row r="25" spans="1:17" ht="27.75" customHeight="1" x14ac:dyDescent="0.25">
      <c r="A25" s="49"/>
      <c r="B25" s="19" t="s">
        <v>45</v>
      </c>
      <c r="C25" s="9" t="s">
        <v>32</v>
      </c>
      <c r="D25" s="10">
        <f t="shared" si="0"/>
        <v>6</v>
      </c>
      <c r="E25" s="11">
        <v>3</v>
      </c>
      <c r="F25" s="12">
        <f t="shared" si="1"/>
        <v>0.5</v>
      </c>
      <c r="G25" s="20"/>
      <c r="H25" s="20"/>
      <c r="I25" s="13"/>
      <c r="J25" s="13">
        <v>2</v>
      </c>
      <c r="K25" s="13">
        <v>4</v>
      </c>
      <c r="L25" s="20"/>
      <c r="M25" s="20"/>
      <c r="N25" s="20"/>
      <c r="O25" s="20"/>
      <c r="P25" s="20"/>
      <c r="Q25" s="15"/>
    </row>
    <row r="26" spans="1:17" ht="27.75" customHeight="1" x14ac:dyDescent="0.25">
      <c r="A26" s="49"/>
      <c r="B26" s="19" t="s">
        <v>46</v>
      </c>
      <c r="C26" s="9" t="s">
        <v>23</v>
      </c>
      <c r="D26" s="10">
        <f t="shared" si="0"/>
        <v>0</v>
      </c>
      <c r="E26" s="11">
        <v>0</v>
      </c>
      <c r="F26" s="12" t="e">
        <f t="shared" si="1"/>
        <v>#DIV/0!</v>
      </c>
      <c r="G26" s="20"/>
      <c r="H26" s="20"/>
      <c r="I26" s="13"/>
      <c r="J26" s="13"/>
      <c r="K26" s="13"/>
      <c r="L26" s="20"/>
      <c r="M26" s="20"/>
      <c r="N26" s="20"/>
      <c r="O26" s="20"/>
      <c r="P26" s="20"/>
      <c r="Q26" s="15"/>
    </row>
    <row r="27" spans="1:17" ht="27.75" customHeight="1" x14ac:dyDescent="0.25">
      <c r="A27" s="49"/>
      <c r="B27" s="19" t="s">
        <v>47</v>
      </c>
      <c r="C27" s="9" t="s">
        <v>23</v>
      </c>
      <c r="D27" s="10">
        <f t="shared" si="0"/>
        <v>0</v>
      </c>
      <c r="E27" s="11">
        <v>0</v>
      </c>
      <c r="F27" s="12" t="e">
        <f t="shared" si="1"/>
        <v>#DIV/0!</v>
      </c>
      <c r="G27" s="20"/>
      <c r="H27" s="20"/>
      <c r="I27" s="13"/>
      <c r="J27" s="13"/>
      <c r="K27" s="13"/>
      <c r="L27" s="20"/>
      <c r="M27" s="20"/>
      <c r="N27" s="20"/>
      <c r="O27" s="20"/>
      <c r="P27" s="20"/>
      <c r="Q27" s="15"/>
    </row>
    <row r="28" spans="1:17" ht="27.75" customHeight="1" x14ac:dyDescent="0.25">
      <c r="A28" s="49"/>
      <c r="B28" s="19" t="s">
        <v>48</v>
      </c>
      <c r="C28" s="9" t="s">
        <v>23</v>
      </c>
      <c r="D28" s="10">
        <f t="shared" si="0"/>
        <v>0</v>
      </c>
      <c r="E28" s="11">
        <v>0</v>
      </c>
      <c r="F28" s="12" t="e">
        <f t="shared" si="1"/>
        <v>#DIV/0!</v>
      </c>
      <c r="G28" s="20"/>
      <c r="H28" s="20"/>
      <c r="I28" s="13"/>
      <c r="J28" s="13"/>
      <c r="K28" s="13"/>
      <c r="L28" s="20"/>
      <c r="M28" s="20"/>
      <c r="N28" s="20"/>
      <c r="O28" s="20"/>
      <c r="P28" s="20"/>
      <c r="Q28" s="15"/>
    </row>
    <row r="29" spans="1:17" ht="27.75" customHeight="1" x14ac:dyDescent="0.25">
      <c r="A29" s="49"/>
      <c r="B29" s="19" t="s">
        <v>49</v>
      </c>
      <c r="C29" s="9" t="s">
        <v>23</v>
      </c>
      <c r="D29" s="10">
        <f t="shared" si="0"/>
        <v>0</v>
      </c>
      <c r="E29" s="11">
        <v>0</v>
      </c>
      <c r="F29" s="12" t="e">
        <f t="shared" si="1"/>
        <v>#DIV/0!</v>
      </c>
      <c r="G29" s="20"/>
      <c r="H29" s="20"/>
      <c r="I29" s="13"/>
      <c r="J29" s="13"/>
      <c r="K29" s="13"/>
      <c r="L29" s="20"/>
      <c r="M29" s="20"/>
      <c r="N29" s="20"/>
      <c r="O29" s="20"/>
      <c r="P29" s="20"/>
      <c r="Q29" s="15"/>
    </row>
    <row r="30" spans="1:17" ht="27.75" customHeight="1" x14ac:dyDescent="0.25">
      <c r="A30" s="49"/>
      <c r="B30" s="19" t="s">
        <v>50</v>
      </c>
      <c r="C30" s="9" t="s">
        <v>32</v>
      </c>
      <c r="D30" s="10">
        <f t="shared" si="0"/>
        <v>0</v>
      </c>
      <c r="E30" s="11">
        <v>0</v>
      </c>
      <c r="F30" s="12" t="e">
        <f t="shared" si="1"/>
        <v>#DIV/0!</v>
      </c>
      <c r="G30" s="20"/>
      <c r="H30" s="20"/>
      <c r="I30" s="13"/>
      <c r="J30" s="13"/>
      <c r="K30" s="13"/>
      <c r="L30" s="20"/>
      <c r="M30" s="20"/>
      <c r="N30" s="20"/>
      <c r="O30" s="20"/>
      <c r="P30" s="20"/>
      <c r="Q30" s="15"/>
    </row>
    <row r="31" spans="1:17" ht="27.75" customHeight="1" x14ac:dyDescent="0.25">
      <c r="A31" s="49"/>
      <c r="B31" s="19" t="s">
        <v>51</v>
      </c>
      <c r="C31" s="9" t="s">
        <v>23</v>
      </c>
      <c r="D31" s="10">
        <f t="shared" si="0"/>
        <v>0</v>
      </c>
      <c r="E31" s="11">
        <v>0</v>
      </c>
      <c r="F31" s="12" t="e">
        <f t="shared" si="1"/>
        <v>#DIV/0!</v>
      </c>
      <c r="G31" s="20"/>
      <c r="H31" s="20"/>
      <c r="I31" s="13"/>
      <c r="J31" s="13"/>
      <c r="K31" s="13"/>
      <c r="L31" s="20"/>
      <c r="M31" s="20"/>
      <c r="N31" s="20"/>
      <c r="O31" s="20"/>
      <c r="P31" s="20"/>
      <c r="Q31" s="15"/>
    </row>
    <row r="32" spans="1:17" ht="27.75" customHeight="1" x14ac:dyDescent="0.25">
      <c r="A32" s="50"/>
      <c r="B32" s="17" t="s">
        <v>28</v>
      </c>
      <c r="C32" s="9" t="s">
        <v>23</v>
      </c>
      <c r="D32" s="10">
        <f t="shared" si="0"/>
        <v>0</v>
      </c>
      <c r="E32" s="11">
        <v>0</v>
      </c>
      <c r="F32" s="12" t="e">
        <f t="shared" si="1"/>
        <v>#DIV/0!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5"/>
    </row>
    <row r="33" spans="1:28" ht="27.75" customHeight="1" x14ac:dyDescent="0.25">
      <c r="A33" s="51" t="s">
        <v>52</v>
      </c>
      <c r="B33" s="21" t="s">
        <v>53</v>
      </c>
      <c r="C33" s="9" t="s">
        <v>19</v>
      </c>
      <c r="D33" s="10">
        <f t="shared" si="0"/>
        <v>20</v>
      </c>
      <c r="E33" s="11">
        <v>20</v>
      </c>
      <c r="F33" s="12">
        <f t="shared" si="1"/>
        <v>1</v>
      </c>
      <c r="G33" s="13">
        <v>5</v>
      </c>
      <c r="H33" s="13">
        <v>5</v>
      </c>
      <c r="I33" s="13">
        <v>5</v>
      </c>
      <c r="J33" s="13">
        <v>5</v>
      </c>
      <c r="K33" s="13"/>
      <c r="L33" s="13"/>
      <c r="M33" s="13"/>
      <c r="N33" s="13"/>
      <c r="O33" s="13"/>
      <c r="P33" s="13"/>
      <c r="Q33" s="14"/>
    </row>
    <row r="34" spans="1:28" ht="27.75" customHeight="1" x14ac:dyDescent="0.25">
      <c r="A34" s="39"/>
      <c r="B34" s="8" t="s">
        <v>54</v>
      </c>
      <c r="C34" s="9" t="s">
        <v>32</v>
      </c>
      <c r="D34" s="10">
        <f t="shared" si="0"/>
        <v>5</v>
      </c>
      <c r="E34" s="11">
        <v>4</v>
      </c>
      <c r="F34" s="12">
        <f t="shared" si="1"/>
        <v>0.8</v>
      </c>
      <c r="G34" s="13"/>
      <c r="H34" s="13"/>
      <c r="I34" s="13"/>
      <c r="J34" s="13"/>
      <c r="K34" s="13">
        <v>3</v>
      </c>
      <c r="L34" s="13">
        <v>2</v>
      </c>
      <c r="M34" s="13"/>
      <c r="N34" s="13"/>
      <c r="O34" s="13"/>
      <c r="P34" s="13"/>
      <c r="Q34" s="14"/>
    </row>
    <row r="35" spans="1:28" ht="27.75" customHeight="1" x14ac:dyDescent="0.25">
      <c r="A35" s="39"/>
      <c r="B35" s="8" t="s">
        <v>55</v>
      </c>
      <c r="C35" s="9" t="s">
        <v>32</v>
      </c>
      <c r="D35" s="10">
        <f t="shared" si="0"/>
        <v>5</v>
      </c>
      <c r="E35" s="11">
        <v>4</v>
      </c>
      <c r="F35" s="12">
        <f t="shared" si="1"/>
        <v>0.8</v>
      </c>
      <c r="G35" s="13"/>
      <c r="H35" s="13"/>
      <c r="I35" s="13"/>
      <c r="J35" s="13"/>
      <c r="K35" s="13">
        <v>3</v>
      </c>
      <c r="L35" s="13">
        <v>2</v>
      </c>
      <c r="M35" s="13"/>
      <c r="N35" s="13"/>
      <c r="O35" s="13"/>
      <c r="P35" s="13"/>
      <c r="Q35" s="14"/>
    </row>
    <row r="36" spans="1:28" ht="27.75" customHeight="1" x14ac:dyDescent="0.25">
      <c r="A36" s="39"/>
      <c r="B36" s="8" t="s">
        <v>56</v>
      </c>
      <c r="C36" s="9" t="s">
        <v>23</v>
      </c>
      <c r="D36" s="10">
        <f t="shared" si="0"/>
        <v>0</v>
      </c>
      <c r="E36" s="11">
        <v>0</v>
      </c>
      <c r="F36" s="12" t="e">
        <f t="shared" si="1"/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28" ht="27.75" customHeight="1" x14ac:dyDescent="0.25">
      <c r="A37" s="39"/>
      <c r="B37" s="19" t="s">
        <v>57</v>
      </c>
      <c r="C37" s="9" t="s">
        <v>32</v>
      </c>
      <c r="D37" s="10">
        <f t="shared" si="0"/>
        <v>6</v>
      </c>
      <c r="E37" s="11">
        <v>3</v>
      </c>
      <c r="F37" s="12">
        <f t="shared" si="1"/>
        <v>0.5</v>
      </c>
      <c r="G37" s="20"/>
      <c r="H37" s="20"/>
      <c r="I37" s="13"/>
      <c r="J37" s="13">
        <v>2</v>
      </c>
      <c r="K37" s="13">
        <v>2</v>
      </c>
      <c r="L37" s="13">
        <v>2</v>
      </c>
      <c r="M37" s="13"/>
      <c r="N37" s="13"/>
      <c r="O37" s="13"/>
      <c r="P37" s="13"/>
      <c r="Q37" s="14"/>
    </row>
    <row r="38" spans="1:28" ht="27.75" customHeight="1" x14ac:dyDescent="0.25">
      <c r="A38" s="39"/>
      <c r="B38" s="19" t="s">
        <v>58</v>
      </c>
      <c r="C38" s="9" t="s">
        <v>23</v>
      </c>
      <c r="D38" s="10">
        <f t="shared" si="0"/>
        <v>0</v>
      </c>
      <c r="E38" s="11">
        <v>0</v>
      </c>
      <c r="F38" s="12" t="e">
        <f t="shared" si="1"/>
        <v>#DIV/0!</v>
      </c>
      <c r="G38" s="20"/>
      <c r="H38" s="20"/>
      <c r="I38" s="13"/>
      <c r="J38" s="13"/>
      <c r="K38" s="13"/>
      <c r="L38" s="13"/>
      <c r="M38" s="13"/>
      <c r="N38" s="13"/>
      <c r="O38" s="13"/>
      <c r="P38" s="13"/>
      <c r="Q38" s="14"/>
    </row>
    <row r="39" spans="1:28" ht="27.75" customHeight="1" x14ac:dyDescent="0.25">
      <c r="A39" s="39"/>
      <c r="B39" s="19" t="s">
        <v>59</v>
      </c>
      <c r="C39" s="9" t="s">
        <v>23</v>
      </c>
      <c r="D39" s="10">
        <f t="shared" si="0"/>
        <v>0</v>
      </c>
      <c r="E39" s="11">
        <v>0</v>
      </c>
      <c r="F39" s="12" t="e">
        <f t="shared" si="1"/>
        <v>#DIV/0!</v>
      </c>
      <c r="G39" s="20"/>
      <c r="H39" s="20"/>
      <c r="I39" s="13"/>
      <c r="J39" s="13"/>
      <c r="K39" s="13"/>
      <c r="L39" s="13"/>
      <c r="M39" s="13"/>
      <c r="N39" s="13"/>
      <c r="O39" s="13"/>
      <c r="P39" s="13"/>
      <c r="Q39" s="14"/>
    </row>
    <row r="40" spans="1:28" ht="27.75" customHeight="1" x14ac:dyDescent="0.25">
      <c r="A40" s="39"/>
      <c r="B40" s="19" t="s">
        <v>60</v>
      </c>
      <c r="C40" s="9" t="s">
        <v>23</v>
      </c>
      <c r="D40" s="10">
        <f t="shared" si="0"/>
        <v>0</v>
      </c>
      <c r="E40" s="11">
        <v>0</v>
      </c>
      <c r="F40" s="12" t="e">
        <f t="shared" si="1"/>
        <v>#DIV/0!</v>
      </c>
      <c r="G40" s="20"/>
      <c r="H40" s="20"/>
      <c r="I40" s="13"/>
      <c r="J40" s="13"/>
      <c r="K40" s="13"/>
      <c r="L40" s="13"/>
      <c r="M40" s="13"/>
      <c r="N40" s="13"/>
      <c r="O40" s="13"/>
      <c r="P40" s="13"/>
      <c r="Q40" s="14"/>
    </row>
    <row r="41" spans="1:28" ht="26.25" customHeight="1" x14ac:dyDescent="0.2">
      <c r="A41" s="39"/>
      <c r="B41" s="18" t="s">
        <v>61</v>
      </c>
      <c r="C41" s="9" t="s">
        <v>23</v>
      </c>
      <c r="D41" s="10">
        <f t="shared" si="0"/>
        <v>0</v>
      </c>
      <c r="E41" s="11">
        <v>0</v>
      </c>
      <c r="F41" s="12" t="e">
        <f t="shared" si="1"/>
        <v>#DIV/0!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8" ht="27.75" customHeight="1" x14ac:dyDescent="0.25">
      <c r="A42" s="39"/>
      <c r="B42" s="19" t="s">
        <v>62</v>
      </c>
      <c r="C42" s="9" t="s">
        <v>23</v>
      </c>
      <c r="D42" s="10">
        <f t="shared" si="0"/>
        <v>0</v>
      </c>
      <c r="E42" s="11">
        <v>0</v>
      </c>
      <c r="F42" s="12" t="e">
        <f t="shared" si="1"/>
        <v>#DIV/0!</v>
      </c>
      <c r="G42" s="20"/>
      <c r="H42" s="20"/>
      <c r="I42" s="20"/>
      <c r="J42" s="13"/>
      <c r="K42" s="13"/>
      <c r="L42" s="13"/>
      <c r="M42" s="20"/>
      <c r="N42" s="20"/>
      <c r="O42" s="20"/>
      <c r="P42" s="20"/>
      <c r="Q42" s="14"/>
    </row>
    <row r="43" spans="1:28" ht="27.75" customHeight="1" x14ac:dyDescent="0.25">
      <c r="A43" s="39"/>
      <c r="B43" s="19" t="s">
        <v>63</v>
      </c>
      <c r="C43" s="9" t="s">
        <v>23</v>
      </c>
      <c r="D43" s="10">
        <f t="shared" si="0"/>
        <v>0</v>
      </c>
      <c r="E43" s="11">
        <v>0</v>
      </c>
      <c r="F43" s="12" t="e">
        <f t="shared" si="1"/>
        <v>#DIV/0!</v>
      </c>
      <c r="G43" s="20"/>
      <c r="H43" s="20"/>
      <c r="I43" s="20"/>
      <c r="J43" s="13"/>
      <c r="K43" s="13"/>
      <c r="L43" s="13"/>
      <c r="M43" s="20"/>
      <c r="N43" s="20"/>
      <c r="O43" s="20"/>
      <c r="P43" s="20"/>
      <c r="Q43" s="14"/>
    </row>
    <row r="44" spans="1:28" ht="27.75" customHeight="1" x14ac:dyDescent="0.25">
      <c r="A44" s="40"/>
      <c r="B44" s="8" t="s">
        <v>28</v>
      </c>
      <c r="C44" s="9" t="s">
        <v>23</v>
      </c>
      <c r="D44" s="10">
        <f t="shared" si="0"/>
        <v>0</v>
      </c>
      <c r="E44" s="11">
        <v>0</v>
      </c>
      <c r="F44" s="12" t="e">
        <f t="shared" si="1"/>
        <v>#DIV/0!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5"/>
    </row>
    <row r="45" spans="1:28" ht="27.75" customHeight="1" x14ac:dyDescent="0.25">
      <c r="A45" s="52" t="s">
        <v>64</v>
      </c>
      <c r="B45" s="8" t="s">
        <v>65</v>
      </c>
      <c r="C45" s="9" t="s">
        <v>19</v>
      </c>
      <c r="D45" s="10">
        <f t="shared" si="0"/>
        <v>20</v>
      </c>
      <c r="E45" s="11">
        <v>20</v>
      </c>
      <c r="F45" s="12">
        <f t="shared" si="1"/>
        <v>1</v>
      </c>
      <c r="G45" s="13">
        <v>5</v>
      </c>
      <c r="H45" s="13">
        <v>5</v>
      </c>
      <c r="I45" s="13">
        <v>5</v>
      </c>
      <c r="J45" s="13">
        <v>5</v>
      </c>
      <c r="K45" s="13"/>
      <c r="L45" s="13"/>
      <c r="M45" s="13"/>
      <c r="N45" s="13"/>
      <c r="O45" s="13"/>
      <c r="P45" s="13"/>
      <c r="Q45" s="14"/>
    </row>
    <row r="46" spans="1:28" ht="27.75" customHeight="1" x14ac:dyDescent="0.25">
      <c r="A46" s="39"/>
      <c r="B46" s="8" t="s">
        <v>66</v>
      </c>
      <c r="C46" s="9" t="s">
        <v>23</v>
      </c>
      <c r="D46" s="10">
        <f t="shared" si="0"/>
        <v>0</v>
      </c>
      <c r="E46" s="11">
        <v>0</v>
      </c>
      <c r="F46" s="12" t="e">
        <f t="shared" si="1"/>
        <v>#DIV/0!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28" ht="27.75" customHeight="1" x14ac:dyDescent="0.25">
      <c r="A47" s="39"/>
      <c r="B47" s="8" t="s">
        <v>67</v>
      </c>
      <c r="C47" s="9" t="s">
        <v>23</v>
      </c>
      <c r="D47" s="10">
        <f t="shared" si="0"/>
        <v>0</v>
      </c>
      <c r="E47" s="11">
        <v>0</v>
      </c>
      <c r="F47" s="12" t="e">
        <f t="shared" si="1"/>
        <v>#DIV/0!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28" ht="27.75" customHeight="1" x14ac:dyDescent="0.25">
      <c r="A48" s="39"/>
      <c r="B48" s="25" t="s">
        <v>68</v>
      </c>
      <c r="C48" s="9" t="s">
        <v>23</v>
      </c>
      <c r="D48" s="10">
        <f t="shared" si="0"/>
        <v>0</v>
      </c>
      <c r="E48" s="11">
        <v>0</v>
      </c>
      <c r="F48" s="12" t="e">
        <f t="shared" si="1"/>
        <v>#DIV/0!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ht="27.75" customHeight="1" x14ac:dyDescent="0.25">
      <c r="A49" s="39"/>
      <c r="B49" s="25" t="s">
        <v>69</v>
      </c>
      <c r="C49" s="9" t="s">
        <v>23</v>
      </c>
      <c r="D49" s="10">
        <f t="shared" si="0"/>
        <v>0</v>
      </c>
      <c r="E49" s="11">
        <v>0</v>
      </c>
      <c r="F49" s="12" t="e">
        <f t="shared" si="1"/>
        <v>#DIV/0!</v>
      </c>
      <c r="G49" s="20"/>
      <c r="H49" s="20"/>
      <c r="I49" s="13"/>
      <c r="J49" s="13"/>
      <c r="K49" s="13"/>
      <c r="L49" s="13"/>
      <c r="M49" s="13"/>
      <c r="N49" s="13"/>
      <c r="O49" s="13"/>
      <c r="P49" s="13"/>
      <c r="Q49" s="14"/>
    </row>
    <row r="50" spans="1:17" ht="27.75" customHeight="1" x14ac:dyDescent="0.25">
      <c r="A50" s="39"/>
      <c r="B50" s="25" t="s">
        <v>70</v>
      </c>
      <c r="C50" s="9" t="s">
        <v>23</v>
      </c>
      <c r="D50" s="10">
        <f t="shared" si="0"/>
        <v>0</v>
      </c>
      <c r="E50" s="11">
        <v>0</v>
      </c>
      <c r="F50" s="12" t="e">
        <f t="shared" si="1"/>
        <v>#DIV/0!</v>
      </c>
      <c r="G50" s="20"/>
      <c r="H50" s="20"/>
      <c r="I50" s="13"/>
      <c r="J50" s="13"/>
      <c r="K50" s="13"/>
      <c r="L50" s="13"/>
      <c r="M50" s="13"/>
      <c r="N50" s="13"/>
      <c r="O50" s="13"/>
      <c r="P50" s="13"/>
      <c r="Q50" s="14"/>
    </row>
    <row r="51" spans="1:17" ht="27.75" customHeight="1" x14ac:dyDescent="0.25">
      <c r="A51" s="39"/>
      <c r="B51" s="25" t="s">
        <v>71</v>
      </c>
      <c r="C51" s="9" t="s">
        <v>23</v>
      </c>
      <c r="D51" s="10">
        <f t="shared" si="0"/>
        <v>0</v>
      </c>
      <c r="E51" s="11">
        <v>0</v>
      </c>
      <c r="F51" s="12" t="e">
        <f t="shared" si="1"/>
        <v>#DIV/0!</v>
      </c>
      <c r="G51" s="20"/>
      <c r="H51" s="20"/>
      <c r="I51" s="13"/>
      <c r="J51" s="13"/>
      <c r="K51" s="13"/>
      <c r="L51" s="13"/>
      <c r="M51" s="13"/>
      <c r="N51" s="13"/>
      <c r="O51" s="13"/>
      <c r="P51" s="13"/>
      <c r="Q51" s="14"/>
    </row>
    <row r="52" spans="1:17" ht="27.75" customHeight="1" x14ac:dyDescent="0.25">
      <c r="A52" s="39"/>
      <c r="B52" s="25" t="s">
        <v>72</v>
      </c>
      <c r="C52" s="9" t="s">
        <v>23</v>
      </c>
      <c r="D52" s="10">
        <f t="shared" si="0"/>
        <v>0</v>
      </c>
      <c r="E52" s="11">
        <v>0</v>
      </c>
      <c r="F52" s="12" t="e">
        <f t="shared" si="1"/>
        <v>#DIV/0!</v>
      </c>
      <c r="G52" s="20"/>
      <c r="H52" s="20"/>
      <c r="I52" s="20"/>
      <c r="J52" s="13"/>
      <c r="K52" s="13"/>
      <c r="L52" s="13"/>
      <c r="M52" s="20"/>
      <c r="N52" s="20"/>
      <c r="O52" s="20"/>
      <c r="P52" s="20"/>
      <c r="Q52" s="14"/>
    </row>
    <row r="53" spans="1:17" ht="27.75" customHeight="1" x14ac:dyDescent="0.25">
      <c r="A53" s="39"/>
      <c r="B53" s="25" t="s">
        <v>73</v>
      </c>
      <c r="C53" s="9" t="s">
        <v>23</v>
      </c>
      <c r="D53" s="10">
        <v>0</v>
      </c>
      <c r="E53" s="11">
        <v>0</v>
      </c>
      <c r="F53" s="12" t="e">
        <f t="shared" si="1"/>
        <v>#DIV/0!</v>
      </c>
      <c r="G53" s="20"/>
      <c r="H53" s="20"/>
      <c r="I53" s="20"/>
      <c r="J53" s="13"/>
      <c r="K53" s="13"/>
      <c r="L53" s="13"/>
      <c r="M53" s="20"/>
      <c r="N53" s="20"/>
      <c r="O53" s="20"/>
      <c r="P53" s="20"/>
      <c r="Q53" s="14"/>
    </row>
    <row r="54" spans="1:17" ht="27.75" customHeight="1" x14ac:dyDescent="0.25">
      <c r="A54" s="39"/>
      <c r="B54" s="26" t="s">
        <v>74</v>
      </c>
      <c r="C54" s="9" t="s">
        <v>23</v>
      </c>
      <c r="D54" s="10">
        <f t="shared" ref="D54:D113" si="2">SUM(G54:P54)</f>
        <v>0</v>
      </c>
      <c r="E54" s="11">
        <v>0</v>
      </c>
      <c r="F54" s="12" t="e">
        <f t="shared" si="1"/>
        <v>#DIV/0!</v>
      </c>
      <c r="G54" s="20"/>
      <c r="H54" s="20"/>
      <c r="I54" s="20"/>
      <c r="J54" s="13"/>
      <c r="K54" s="13"/>
      <c r="L54" s="13"/>
      <c r="M54" s="20"/>
      <c r="N54" s="20"/>
      <c r="O54" s="20"/>
      <c r="P54" s="20"/>
      <c r="Q54" s="14"/>
    </row>
    <row r="55" spans="1:17" ht="27.75" customHeight="1" x14ac:dyDescent="0.25">
      <c r="A55" s="39"/>
      <c r="B55" s="26" t="s">
        <v>75</v>
      </c>
      <c r="C55" s="9" t="s">
        <v>23</v>
      </c>
      <c r="D55" s="10">
        <f t="shared" si="2"/>
        <v>0</v>
      </c>
      <c r="E55" s="11">
        <v>0</v>
      </c>
      <c r="F55" s="12" t="e">
        <f t="shared" si="1"/>
        <v>#DIV/0!</v>
      </c>
      <c r="G55" s="27"/>
      <c r="H55" s="27"/>
      <c r="I55" s="27"/>
      <c r="J55" s="28"/>
      <c r="K55" s="28"/>
      <c r="L55" s="28"/>
      <c r="M55" s="27"/>
      <c r="N55" s="27"/>
      <c r="O55" s="27"/>
      <c r="P55" s="27"/>
      <c r="Q55" s="29"/>
    </row>
    <row r="56" spans="1:17" ht="27.75" customHeight="1" x14ac:dyDescent="0.25">
      <c r="A56" s="39"/>
      <c r="B56" s="26" t="s">
        <v>76</v>
      </c>
      <c r="C56" s="9" t="s">
        <v>23</v>
      </c>
      <c r="D56" s="10">
        <f t="shared" si="2"/>
        <v>0</v>
      </c>
      <c r="E56" s="11">
        <v>0</v>
      </c>
      <c r="F56" s="12" t="e">
        <f t="shared" si="1"/>
        <v>#DIV/0!</v>
      </c>
      <c r="G56" s="27"/>
      <c r="H56" s="27"/>
      <c r="I56" s="27"/>
      <c r="J56" s="28"/>
      <c r="K56" s="28"/>
      <c r="L56" s="28"/>
      <c r="M56" s="27"/>
      <c r="N56" s="27"/>
      <c r="O56" s="27"/>
      <c r="P56" s="27"/>
      <c r="Q56" s="29"/>
    </row>
    <row r="57" spans="1:17" ht="27.75" customHeight="1" x14ac:dyDescent="0.25">
      <c r="A57" s="39"/>
      <c r="B57" s="26" t="s">
        <v>77</v>
      </c>
      <c r="C57" s="9" t="s">
        <v>23</v>
      </c>
      <c r="D57" s="10">
        <f t="shared" si="2"/>
        <v>0</v>
      </c>
      <c r="E57" s="11">
        <v>0</v>
      </c>
      <c r="F57" s="12" t="e">
        <f t="shared" si="1"/>
        <v>#DIV/0!</v>
      </c>
      <c r="G57" s="27"/>
      <c r="H57" s="27"/>
      <c r="I57" s="27"/>
      <c r="J57" s="28"/>
      <c r="K57" s="28"/>
      <c r="L57" s="28"/>
      <c r="M57" s="27"/>
      <c r="N57" s="27"/>
      <c r="O57" s="27"/>
      <c r="P57" s="27"/>
      <c r="Q57" s="29"/>
    </row>
    <row r="58" spans="1:17" ht="27.75" customHeight="1" x14ac:dyDescent="0.25">
      <c r="A58" s="39"/>
      <c r="B58" s="26" t="s">
        <v>78</v>
      </c>
      <c r="C58" s="9" t="s">
        <v>23</v>
      </c>
      <c r="D58" s="10">
        <f t="shared" si="2"/>
        <v>0</v>
      </c>
      <c r="E58" s="11">
        <v>0</v>
      </c>
      <c r="F58" s="12" t="e">
        <f t="shared" si="1"/>
        <v>#DIV/0!</v>
      </c>
      <c r="G58" s="27"/>
      <c r="H58" s="27"/>
      <c r="I58" s="27"/>
      <c r="J58" s="28"/>
      <c r="K58" s="28"/>
      <c r="L58" s="28"/>
      <c r="M58" s="27"/>
      <c r="N58" s="27"/>
      <c r="O58" s="27"/>
      <c r="P58" s="27"/>
      <c r="Q58" s="29"/>
    </row>
    <row r="59" spans="1:17" ht="27.75" customHeight="1" x14ac:dyDescent="0.25">
      <c r="A59" s="39"/>
      <c r="B59" s="26" t="s">
        <v>79</v>
      </c>
      <c r="C59" s="9" t="s">
        <v>23</v>
      </c>
      <c r="D59" s="10">
        <f t="shared" si="2"/>
        <v>0</v>
      </c>
      <c r="E59" s="11">
        <v>0</v>
      </c>
      <c r="F59" s="12" t="e">
        <f t="shared" si="1"/>
        <v>#DIV/0!</v>
      </c>
      <c r="G59" s="27"/>
      <c r="H59" s="27"/>
      <c r="I59" s="27"/>
      <c r="J59" s="28"/>
      <c r="K59" s="28"/>
      <c r="L59" s="28"/>
      <c r="M59" s="27"/>
      <c r="N59" s="27"/>
      <c r="O59" s="27"/>
      <c r="P59" s="27"/>
      <c r="Q59" s="29"/>
    </row>
    <row r="60" spans="1:17" ht="27.75" customHeight="1" x14ac:dyDescent="0.25">
      <c r="A60" s="39"/>
      <c r="B60" s="26" t="s">
        <v>80</v>
      </c>
      <c r="C60" s="9" t="s">
        <v>23</v>
      </c>
      <c r="D60" s="10">
        <f t="shared" si="2"/>
        <v>0</v>
      </c>
      <c r="E60" s="11">
        <v>0</v>
      </c>
      <c r="F60" s="12" t="e">
        <f t="shared" si="1"/>
        <v>#DIV/0!</v>
      </c>
      <c r="G60" s="27"/>
      <c r="H60" s="27"/>
      <c r="I60" s="27"/>
      <c r="J60" s="28"/>
      <c r="K60" s="28"/>
      <c r="L60" s="28"/>
      <c r="M60" s="27"/>
      <c r="N60" s="27"/>
      <c r="O60" s="27"/>
      <c r="P60" s="27"/>
      <c r="Q60" s="29"/>
    </row>
    <row r="61" spans="1:17" ht="27.75" customHeight="1" x14ac:dyDescent="0.25">
      <c r="A61" s="40"/>
      <c r="B61" s="21" t="s">
        <v>28</v>
      </c>
      <c r="C61" s="9" t="s">
        <v>23</v>
      </c>
      <c r="D61" s="10">
        <f t="shared" si="2"/>
        <v>0</v>
      </c>
      <c r="E61" s="11">
        <v>0</v>
      </c>
      <c r="F61" s="12" t="e">
        <f t="shared" si="1"/>
        <v>#DIV/0!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30"/>
    </row>
    <row r="62" spans="1:17" ht="27.75" customHeight="1" x14ac:dyDescent="0.25">
      <c r="A62" s="53" t="s">
        <v>81</v>
      </c>
      <c r="B62" s="8" t="s">
        <v>82</v>
      </c>
      <c r="C62" s="9" t="s">
        <v>19</v>
      </c>
      <c r="D62" s="10">
        <f t="shared" si="2"/>
        <v>20</v>
      </c>
      <c r="E62" s="11">
        <v>20</v>
      </c>
      <c r="F62" s="12">
        <f t="shared" si="1"/>
        <v>1</v>
      </c>
      <c r="G62" s="31">
        <v>5</v>
      </c>
      <c r="H62" s="31">
        <v>5</v>
      </c>
      <c r="I62" s="13">
        <v>5</v>
      </c>
      <c r="J62" s="13">
        <v>5</v>
      </c>
      <c r="K62" s="31"/>
      <c r="L62" s="31"/>
      <c r="M62" s="31"/>
      <c r="N62" s="31"/>
      <c r="O62" s="31"/>
      <c r="P62" s="31"/>
      <c r="Q62" s="32"/>
    </row>
    <row r="63" spans="1:17" ht="27.75" customHeight="1" x14ac:dyDescent="0.25">
      <c r="A63" s="39"/>
      <c r="B63" s="25" t="s">
        <v>83</v>
      </c>
      <c r="C63" s="9" t="s">
        <v>23</v>
      </c>
      <c r="D63" s="10">
        <f t="shared" si="2"/>
        <v>0</v>
      </c>
      <c r="E63" s="11">
        <v>0</v>
      </c>
      <c r="F63" s="12" t="e">
        <f t="shared" si="1"/>
        <v>#DIV/0!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2"/>
    </row>
    <row r="64" spans="1:17" ht="27.75" customHeight="1" x14ac:dyDescent="0.25">
      <c r="A64" s="39"/>
      <c r="B64" s="25" t="s">
        <v>84</v>
      </c>
      <c r="C64" s="9" t="s">
        <v>32</v>
      </c>
      <c r="D64" s="10">
        <f t="shared" si="2"/>
        <v>5</v>
      </c>
      <c r="E64" s="11">
        <v>3</v>
      </c>
      <c r="F64" s="12">
        <f t="shared" si="1"/>
        <v>0.6</v>
      </c>
      <c r="G64" s="31"/>
      <c r="H64" s="31"/>
      <c r="I64" s="31"/>
      <c r="J64" s="31">
        <v>2</v>
      </c>
      <c r="K64" s="31"/>
      <c r="L64" s="31">
        <v>3</v>
      </c>
      <c r="M64" s="31"/>
      <c r="N64" s="31"/>
      <c r="O64" s="31"/>
      <c r="P64" s="31"/>
      <c r="Q64" s="32"/>
    </row>
    <row r="65" spans="1:17" ht="27.75" customHeight="1" x14ac:dyDescent="0.25">
      <c r="A65" s="39"/>
      <c r="B65" s="25" t="s">
        <v>85</v>
      </c>
      <c r="C65" s="9" t="s">
        <v>23</v>
      </c>
      <c r="D65" s="10">
        <f t="shared" si="2"/>
        <v>0</v>
      </c>
      <c r="E65" s="11">
        <v>0</v>
      </c>
      <c r="F65" s="12" t="e">
        <f t="shared" si="1"/>
        <v>#DIV/0!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2"/>
    </row>
    <row r="66" spans="1:17" ht="27.75" customHeight="1" x14ac:dyDescent="0.25">
      <c r="A66" s="39"/>
      <c r="B66" s="25" t="s">
        <v>86</v>
      </c>
      <c r="C66" s="9" t="s">
        <v>23</v>
      </c>
      <c r="D66" s="10">
        <f t="shared" si="2"/>
        <v>0</v>
      </c>
      <c r="E66" s="11">
        <v>0</v>
      </c>
      <c r="F66" s="12" t="e">
        <f t="shared" si="1"/>
        <v>#DIV/0!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2"/>
    </row>
    <row r="67" spans="1:17" ht="27.75" customHeight="1" x14ac:dyDescent="0.25">
      <c r="A67" s="39"/>
      <c r="B67" s="25" t="s">
        <v>87</v>
      </c>
      <c r="C67" s="9" t="s">
        <v>23</v>
      </c>
      <c r="D67" s="10">
        <f t="shared" si="2"/>
        <v>0</v>
      </c>
      <c r="E67" s="11">
        <v>0</v>
      </c>
      <c r="F67" s="12" t="e">
        <f t="shared" si="1"/>
        <v>#DIV/0!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2"/>
    </row>
    <row r="68" spans="1:17" ht="27.75" customHeight="1" x14ac:dyDescent="0.25">
      <c r="A68" s="39"/>
      <c r="B68" s="25" t="s">
        <v>88</v>
      </c>
      <c r="C68" s="9" t="s">
        <v>23</v>
      </c>
      <c r="D68" s="10">
        <f t="shared" si="2"/>
        <v>0</v>
      </c>
      <c r="E68" s="11">
        <v>0</v>
      </c>
      <c r="F68" s="12" t="e">
        <f t="shared" si="1"/>
        <v>#DIV/0!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2"/>
    </row>
    <row r="69" spans="1:17" ht="27.75" customHeight="1" x14ac:dyDescent="0.25">
      <c r="A69" s="39"/>
      <c r="B69" s="25" t="s">
        <v>89</v>
      </c>
      <c r="C69" s="9" t="s">
        <v>23</v>
      </c>
      <c r="D69" s="10">
        <f t="shared" si="2"/>
        <v>0</v>
      </c>
      <c r="E69" s="11">
        <v>0</v>
      </c>
      <c r="F69" s="12" t="e">
        <f t="shared" si="1"/>
        <v>#DIV/0!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2"/>
    </row>
    <row r="70" spans="1:17" ht="27.75" customHeight="1" x14ac:dyDescent="0.25">
      <c r="A70" s="39"/>
      <c r="B70" s="25" t="s">
        <v>90</v>
      </c>
      <c r="C70" s="9" t="s">
        <v>23</v>
      </c>
      <c r="D70" s="10">
        <f t="shared" si="2"/>
        <v>0</v>
      </c>
      <c r="E70" s="11">
        <v>0</v>
      </c>
      <c r="F70" s="12" t="e">
        <f t="shared" si="1"/>
        <v>#DIV/0!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2"/>
    </row>
    <row r="71" spans="1:17" ht="27.75" customHeight="1" x14ac:dyDescent="0.25">
      <c r="A71" s="40"/>
      <c r="B71" s="8" t="s">
        <v>28</v>
      </c>
      <c r="C71" s="9" t="s">
        <v>23</v>
      </c>
      <c r="D71" s="10">
        <f t="shared" si="2"/>
        <v>0</v>
      </c>
      <c r="E71" s="11">
        <v>0</v>
      </c>
      <c r="F71" s="12" t="e">
        <f t="shared" si="1"/>
        <v>#DIV/0!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2"/>
    </row>
    <row r="72" spans="1:17" ht="27.75" customHeight="1" x14ac:dyDescent="0.25">
      <c r="A72" s="38" t="s">
        <v>91</v>
      </c>
      <c r="B72" s="8" t="s">
        <v>92</v>
      </c>
      <c r="C72" s="9" t="s">
        <v>19</v>
      </c>
      <c r="D72" s="10">
        <f t="shared" si="2"/>
        <v>20</v>
      </c>
      <c r="E72" s="11">
        <v>20</v>
      </c>
      <c r="F72" s="12">
        <f t="shared" si="1"/>
        <v>1</v>
      </c>
      <c r="G72" s="31">
        <v>5</v>
      </c>
      <c r="H72" s="31">
        <v>5</v>
      </c>
      <c r="I72" s="13">
        <v>5</v>
      </c>
      <c r="J72" s="13">
        <v>5</v>
      </c>
      <c r="K72" s="31"/>
      <c r="L72" s="31"/>
      <c r="M72" s="31"/>
      <c r="N72" s="31"/>
      <c r="O72" s="31"/>
      <c r="P72" s="31"/>
      <c r="Q72" s="32"/>
    </row>
    <row r="73" spans="1:17" ht="27.75" customHeight="1" x14ac:dyDescent="0.25">
      <c r="A73" s="39"/>
      <c r="B73" s="17" t="s">
        <v>93</v>
      </c>
      <c r="C73" s="9" t="s">
        <v>32</v>
      </c>
      <c r="D73" s="10">
        <f t="shared" si="2"/>
        <v>5</v>
      </c>
      <c r="E73" s="11">
        <v>3</v>
      </c>
      <c r="F73" s="12">
        <f t="shared" si="1"/>
        <v>0.6</v>
      </c>
      <c r="G73" s="31"/>
      <c r="H73" s="31"/>
      <c r="I73" s="31"/>
      <c r="J73" s="31">
        <v>2</v>
      </c>
      <c r="K73" s="31"/>
      <c r="L73" s="31">
        <v>3</v>
      </c>
      <c r="M73" s="31"/>
      <c r="N73" s="31"/>
      <c r="O73" s="31"/>
      <c r="P73" s="31"/>
      <c r="Q73" s="32"/>
    </row>
    <row r="74" spans="1:17" ht="27.75" customHeight="1" x14ac:dyDescent="0.25">
      <c r="A74" s="39"/>
      <c r="B74" s="17" t="s">
        <v>94</v>
      </c>
      <c r="C74" s="9" t="s">
        <v>32</v>
      </c>
      <c r="D74" s="10">
        <f t="shared" si="2"/>
        <v>2.5</v>
      </c>
      <c r="E74" s="11">
        <v>0</v>
      </c>
      <c r="F74" s="12">
        <f t="shared" si="1"/>
        <v>0</v>
      </c>
      <c r="G74" s="31"/>
      <c r="H74" s="31"/>
      <c r="I74" s="31"/>
      <c r="J74" s="31"/>
      <c r="K74" s="31">
        <v>2.5</v>
      </c>
      <c r="L74" s="31"/>
      <c r="M74" s="31"/>
      <c r="N74" s="31"/>
      <c r="O74" s="31"/>
      <c r="P74" s="31"/>
      <c r="Q74" s="32"/>
    </row>
    <row r="75" spans="1:17" ht="27.75" customHeight="1" x14ac:dyDescent="0.25">
      <c r="A75" s="39"/>
      <c r="B75" s="17" t="s">
        <v>95</v>
      </c>
      <c r="C75" s="9" t="s">
        <v>32</v>
      </c>
      <c r="D75" s="10">
        <f t="shared" si="2"/>
        <v>2.5</v>
      </c>
      <c r="E75" s="11">
        <v>0</v>
      </c>
      <c r="F75" s="12">
        <f t="shared" si="1"/>
        <v>0</v>
      </c>
      <c r="G75" s="31"/>
      <c r="H75" s="31"/>
      <c r="I75" s="31"/>
      <c r="J75" s="31"/>
      <c r="K75" s="31">
        <v>2.5</v>
      </c>
      <c r="L75" s="31"/>
      <c r="M75" s="31"/>
      <c r="N75" s="31"/>
      <c r="O75" s="31"/>
      <c r="P75" s="31"/>
      <c r="Q75" s="32"/>
    </row>
    <row r="76" spans="1:17" ht="27.75" customHeight="1" x14ac:dyDescent="0.25">
      <c r="A76" s="39"/>
      <c r="B76" s="17" t="s">
        <v>96</v>
      </c>
      <c r="C76" s="9" t="s">
        <v>32</v>
      </c>
      <c r="D76" s="10">
        <f t="shared" si="2"/>
        <v>2.5</v>
      </c>
      <c r="E76" s="11">
        <v>0</v>
      </c>
      <c r="F76" s="12">
        <f t="shared" si="1"/>
        <v>0</v>
      </c>
      <c r="G76" s="31"/>
      <c r="H76" s="31"/>
      <c r="I76" s="31"/>
      <c r="J76" s="31"/>
      <c r="K76" s="31">
        <v>2.5</v>
      </c>
      <c r="L76" s="31"/>
      <c r="M76" s="31"/>
      <c r="N76" s="31"/>
      <c r="O76" s="31"/>
      <c r="P76" s="31"/>
      <c r="Q76" s="32"/>
    </row>
    <row r="77" spans="1:17" ht="27.75" customHeight="1" x14ac:dyDescent="0.25">
      <c r="A77" s="39"/>
      <c r="B77" s="17" t="s">
        <v>97</v>
      </c>
      <c r="C77" s="9" t="s">
        <v>32</v>
      </c>
      <c r="D77" s="10">
        <f t="shared" si="2"/>
        <v>5</v>
      </c>
      <c r="E77" s="11">
        <v>3</v>
      </c>
      <c r="F77" s="12">
        <f t="shared" si="1"/>
        <v>0.6</v>
      </c>
      <c r="G77" s="31"/>
      <c r="H77" s="31"/>
      <c r="I77" s="31"/>
      <c r="J77" s="31">
        <v>2</v>
      </c>
      <c r="K77" s="31">
        <v>3</v>
      </c>
      <c r="L77" s="31"/>
      <c r="M77" s="31"/>
      <c r="N77" s="31"/>
      <c r="O77" s="31"/>
      <c r="P77" s="31"/>
      <c r="Q77" s="32"/>
    </row>
    <row r="78" spans="1:17" ht="27.75" customHeight="1" x14ac:dyDescent="0.25">
      <c r="A78" s="39"/>
      <c r="B78" s="17" t="s">
        <v>98</v>
      </c>
      <c r="C78" s="9" t="s">
        <v>32</v>
      </c>
      <c r="D78" s="10">
        <f t="shared" si="2"/>
        <v>2.5</v>
      </c>
      <c r="E78" s="11">
        <v>0</v>
      </c>
      <c r="F78" s="12">
        <f t="shared" si="1"/>
        <v>0</v>
      </c>
      <c r="G78" s="31"/>
      <c r="H78" s="31"/>
      <c r="I78" s="31"/>
      <c r="J78" s="31"/>
      <c r="K78" s="31">
        <v>2.5</v>
      </c>
      <c r="L78" s="31"/>
      <c r="M78" s="31"/>
      <c r="N78" s="31"/>
      <c r="O78" s="31"/>
      <c r="P78" s="31"/>
      <c r="Q78" s="32"/>
    </row>
    <row r="79" spans="1:17" ht="27.75" customHeight="1" x14ac:dyDescent="0.25">
      <c r="A79" s="39"/>
      <c r="B79" s="17" t="s">
        <v>99</v>
      </c>
      <c r="C79" s="9" t="s">
        <v>32</v>
      </c>
      <c r="D79" s="10">
        <f t="shared" si="2"/>
        <v>2.5</v>
      </c>
      <c r="E79" s="11">
        <v>0</v>
      </c>
      <c r="F79" s="12">
        <f t="shared" si="1"/>
        <v>0</v>
      </c>
      <c r="G79" s="31"/>
      <c r="H79" s="31"/>
      <c r="I79" s="31"/>
      <c r="J79" s="31"/>
      <c r="K79" s="31">
        <v>2.5</v>
      </c>
      <c r="L79" s="31"/>
      <c r="M79" s="31"/>
      <c r="N79" s="31"/>
      <c r="O79" s="31"/>
      <c r="P79" s="31"/>
      <c r="Q79" s="32"/>
    </row>
    <row r="80" spans="1:17" ht="27.75" customHeight="1" x14ac:dyDescent="0.25">
      <c r="A80" s="39"/>
      <c r="B80" s="17" t="s">
        <v>100</v>
      </c>
      <c r="C80" s="9" t="s">
        <v>32</v>
      </c>
      <c r="D80" s="10">
        <f t="shared" si="2"/>
        <v>2.5</v>
      </c>
      <c r="E80" s="11">
        <v>0</v>
      </c>
      <c r="F80" s="12">
        <f t="shared" si="1"/>
        <v>0</v>
      </c>
      <c r="G80" s="31"/>
      <c r="H80" s="31"/>
      <c r="I80" s="31"/>
      <c r="J80" s="31"/>
      <c r="K80" s="31">
        <v>2.5</v>
      </c>
      <c r="L80" s="31"/>
      <c r="M80" s="31"/>
      <c r="N80" s="31"/>
      <c r="O80" s="31"/>
      <c r="P80" s="31"/>
      <c r="Q80" s="32"/>
    </row>
    <row r="81" spans="1:17" ht="27.75" customHeight="1" x14ac:dyDescent="0.25">
      <c r="A81" s="39"/>
      <c r="B81" s="17" t="s">
        <v>101</v>
      </c>
      <c r="C81" s="9" t="s">
        <v>32</v>
      </c>
      <c r="D81" s="10">
        <f t="shared" si="2"/>
        <v>5</v>
      </c>
      <c r="E81" s="11">
        <v>3</v>
      </c>
      <c r="F81" s="12">
        <f t="shared" si="1"/>
        <v>0.6</v>
      </c>
      <c r="G81" s="31"/>
      <c r="H81" s="31"/>
      <c r="I81" s="31">
        <v>2</v>
      </c>
      <c r="J81" s="31"/>
      <c r="K81" s="31">
        <v>3</v>
      </c>
      <c r="L81" s="31"/>
      <c r="M81" s="31"/>
      <c r="N81" s="31"/>
      <c r="O81" s="31"/>
      <c r="P81" s="31"/>
      <c r="Q81" s="32"/>
    </row>
    <row r="82" spans="1:17" ht="27.75" customHeight="1" x14ac:dyDescent="0.25">
      <c r="A82" s="39"/>
      <c r="B82" s="17" t="s">
        <v>102</v>
      </c>
      <c r="C82" s="9" t="s">
        <v>32</v>
      </c>
      <c r="D82" s="10">
        <f t="shared" si="2"/>
        <v>2.5</v>
      </c>
      <c r="E82" s="11">
        <v>0</v>
      </c>
      <c r="F82" s="12">
        <f t="shared" si="1"/>
        <v>0</v>
      </c>
      <c r="G82" s="31"/>
      <c r="H82" s="31"/>
      <c r="I82" s="31"/>
      <c r="J82" s="31"/>
      <c r="K82" s="31"/>
      <c r="L82" s="31">
        <v>2.5</v>
      </c>
      <c r="M82" s="31"/>
      <c r="N82" s="31"/>
      <c r="O82" s="31"/>
      <c r="P82" s="31"/>
      <c r="Q82" s="32"/>
    </row>
    <row r="83" spans="1:17" ht="27.75" customHeight="1" x14ac:dyDescent="0.25">
      <c r="A83" s="39"/>
      <c r="B83" s="17" t="s">
        <v>103</v>
      </c>
      <c r="C83" s="9" t="s">
        <v>32</v>
      </c>
      <c r="D83" s="10">
        <f t="shared" si="2"/>
        <v>2.5</v>
      </c>
      <c r="E83" s="11">
        <v>0</v>
      </c>
      <c r="F83" s="12">
        <f t="shared" si="1"/>
        <v>0</v>
      </c>
      <c r="G83" s="31"/>
      <c r="H83" s="31"/>
      <c r="I83" s="31"/>
      <c r="J83" s="31"/>
      <c r="K83" s="31"/>
      <c r="L83" s="31">
        <v>2.5</v>
      </c>
      <c r="M83" s="31"/>
      <c r="N83" s="31"/>
      <c r="O83" s="31"/>
      <c r="P83" s="31"/>
      <c r="Q83" s="32"/>
    </row>
    <row r="84" spans="1:17" ht="27.75" customHeight="1" x14ac:dyDescent="0.25">
      <c r="A84" s="39"/>
      <c r="B84" s="17" t="s">
        <v>104</v>
      </c>
      <c r="C84" s="9" t="s">
        <v>32</v>
      </c>
      <c r="D84" s="10">
        <f t="shared" si="2"/>
        <v>2.5</v>
      </c>
      <c r="E84" s="11">
        <v>0</v>
      </c>
      <c r="F84" s="12">
        <f t="shared" si="1"/>
        <v>0</v>
      </c>
      <c r="G84" s="31"/>
      <c r="H84" s="31"/>
      <c r="I84" s="31"/>
      <c r="J84" s="31"/>
      <c r="K84" s="31"/>
      <c r="L84" s="31">
        <v>2.5</v>
      </c>
      <c r="M84" s="31"/>
      <c r="N84" s="31"/>
      <c r="O84" s="31"/>
      <c r="P84" s="31"/>
      <c r="Q84" s="32"/>
    </row>
    <row r="85" spans="1:17" ht="27.75" customHeight="1" x14ac:dyDescent="0.25">
      <c r="A85" s="39"/>
      <c r="B85" s="17" t="s">
        <v>105</v>
      </c>
      <c r="C85" s="9" t="s">
        <v>32</v>
      </c>
      <c r="D85" s="10">
        <f t="shared" si="2"/>
        <v>5</v>
      </c>
      <c r="E85" s="11">
        <v>3</v>
      </c>
      <c r="F85" s="12">
        <f t="shared" si="1"/>
        <v>0.6</v>
      </c>
      <c r="G85" s="31"/>
      <c r="H85" s="31"/>
      <c r="I85" s="31"/>
      <c r="J85" s="31">
        <v>2</v>
      </c>
      <c r="K85" s="31">
        <v>3</v>
      </c>
      <c r="L85" s="31"/>
      <c r="M85" s="31"/>
      <c r="N85" s="31"/>
      <c r="O85" s="31"/>
      <c r="P85" s="31"/>
      <c r="Q85" s="32"/>
    </row>
    <row r="86" spans="1:17" ht="27.75" customHeight="1" x14ac:dyDescent="0.25">
      <c r="A86" s="39"/>
      <c r="B86" s="17" t="s">
        <v>106</v>
      </c>
      <c r="C86" s="9" t="s">
        <v>32</v>
      </c>
      <c r="D86" s="10">
        <f t="shared" si="2"/>
        <v>2.5</v>
      </c>
      <c r="E86" s="11">
        <v>0</v>
      </c>
      <c r="F86" s="12">
        <f t="shared" si="1"/>
        <v>0</v>
      </c>
      <c r="G86" s="31"/>
      <c r="H86" s="31"/>
      <c r="I86" s="31"/>
      <c r="J86" s="31"/>
      <c r="K86" s="31"/>
      <c r="L86" s="31">
        <v>2.5</v>
      </c>
      <c r="M86" s="31"/>
      <c r="N86" s="31"/>
      <c r="O86" s="31"/>
      <c r="P86" s="31"/>
      <c r="Q86" s="32"/>
    </row>
    <row r="87" spans="1:17" ht="27.75" customHeight="1" x14ac:dyDescent="0.25">
      <c r="A87" s="39"/>
      <c r="B87" s="17" t="s">
        <v>107</v>
      </c>
      <c r="C87" s="9" t="s">
        <v>32</v>
      </c>
      <c r="D87" s="10">
        <f t="shared" si="2"/>
        <v>2.5</v>
      </c>
      <c r="E87" s="11">
        <v>0</v>
      </c>
      <c r="F87" s="12">
        <f t="shared" si="1"/>
        <v>0</v>
      </c>
      <c r="G87" s="31"/>
      <c r="H87" s="31"/>
      <c r="I87" s="31"/>
      <c r="J87" s="31"/>
      <c r="K87" s="31"/>
      <c r="L87" s="31">
        <v>2.5</v>
      </c>
      <c r="M87" s="31"/>
      <c r="N87" s="31"/>
      <c r="O87" s="31"/>
      <c r="P87" s="31"/>
      <c r="Q87" s="32"/>
    </row>
    <row r="88" spans="1:17" ht="27.75" customHeight="1" x14ac:dyDescent="0.25">
      <c r="A88" s="39"/>
      <c r="B88" s="17" t="s">
        <v>108</v>
      </c>
      <c r="C88" s="9" t="s">
        <v>32</v>
      </c>
      <c r="D88" s="10">
        <f t="shared" si="2"/>
        <v>2.5</v>
      </c>
      <c r="E88" s="11">
        <v>0</v>
      </c>
      <c r="F88" s="12">
        <f t="shared" si="1"/>
        <v>0</v>
      </c>
      <c r="G88" s="31"/>
      <c r="H88" s="31"/>
      <c r="I88" s="31"/>
      <c r="J88" s="31"/>
      <c r="K88" s="31"/>
      <c r="L88" s="31">
        <v>2.5</v>
      </c>
      <c r="M88" s="31"/>
      <c r="N88" s="31"/>
      <c r="O88" s="31"/>
      <c r="P88" s="31"/>
      <c r="Q88" s="32"/>
    </row>
    <row r="89" spans="1:17" ht="27.75" customHeight="1" x14ac:dyDescent="0.25">
      <c r="A89" s="39"/>
      <c r="B89" s="17" t="s">
        <v>109</v>
      </c>
      <c r="C89" s="9" t="s">
        <v>32</v>
      </c>
      <c r="D89" s="10">
        <f t="shared" si="2"/>
        <v>5</v>
      </c>
      <c r="E89" s="11">
        <v>3</v>
      </c>
      <c r="F89" s="12">
        <f t="shared" si="1"/>
        <v>0.6</v>
      </c>
      <c r="G89" s="31"/>
      <c r="H89" s="31"/>
      <c r="I89" s="31">
        <v>2</v>
      </c>
      <c r="J89" s="31"/>
      <c r="K89" s="31">
        <v>3</v>
      </c>
      <c r="L89" s="31"/>
      <c r="M89" s="31"/>
      <c r="N89" s="31"/>
      <c r="O89" s="31"/>
      <c r="P89" s="31"/>
      <c r="Q89" s="32"/>
    </row>
    <row r="90" spans="1:17" ht="27.75" customHeight="1" x14ac:dyDescent="0.25">
      <c r="A90" s="39"/>
      <c r="B90" s="17" t="s">
        <v>110</v>
      </c>
      <c r="C90" s="9" t="s">
        <v>32</v>
      </c>
      <c r="D90" s="10">
        <f t="shared" si="2"/>
        <v>2.5</v>
      </c>
      <c r="E90" s="11">
        <v>0</v>
      </c>
      <c r="F90" s="12">
        <f t="shared" si="1"/>
        <v>0</v>
      </c>
      <c r="G90" s="31"/>
      <c r="H90" s="31"/>
      <c r="I90" s="31"/>
      <c r="J90" s="31"/>
      <c r="K90" s="31"/>
      <c r="L90" s="31">
        <v>2.5</v>
      </c>
      <c r="M90" s="31"/>
      <c r="N90" s="31"/>
      <c r="O90" s="31"/>
      <c r="P90" s="31"/>
      <c r="Q90" s="32"/>
    </row>
    <row r="91" spans="1:17" ht="27.75" customHeight="1" x14ac:dyDescent="0.25">
      <c r="A91" s="39"/>
      <c r="B91" s="17" t="s">
        <v>111</v>
      </c>
      <c r="C91" s="9" t="s">
        <v>32</v>
      </c>
      <c r="D91" s="10">
        <f t="shared" si="2"/>
        <v>2.5</v>
      </c>
      <c r="E91" s="11">
        <v>0</v>
      </c>
      <c r="F91" s="12">
        <f t="shared" si="1"/>
        <v>0</v>
      </c>
      <c r="G91" s="31"/>
      <c r="H91" s="31"/>
      <c r="I91" s="31"/>
      <c r="J91" s="31"/>
      <c r="K91" s="31"/>
      <c r="L91" s="31">
        <v>2.5</v>
      </c>
      <c r="M91" s="31"/>
      <c r="N91" s="31"/>
      <c r="O91" s="31"/>
      <c r="P91" s="31"/>
      <c r="Q91" s="32"/>
    </row>
    <row r="92" spans="1:17" ht="27.75" customHeight="1" x14ac:dyDescent="0.25">
      <c r="A92" s="39"/>
      <c r="B92" s="17" t="s">
        <v>108</v>
      </c>
      <c r="C92" s="9" t="s">
        <v>32</v>
      </c>
      <c r="D92" s="10">
        <f t="shared" si="2"/>
        <v>2.5</v>
      </c>
      <c r="E92" s="11">
        <v>0</v>
      </c>
      <c r="F92" s="12">
        <f t="shared" si="1"/>
        <v>0</v>
      </c>
      <c r="G92" s="31"/>
      <c r="H92" s="31"/>
      <c r="I92" s="31"/>
      <c r="J92" s="31"/>
      <c r="K92" s="31"/>
      <c r="L92" s="31">
        <v>2.5</v>
      </c>
      <c r="M92" s="31"/>
      <c r="N92" s="31"/>
      <c r="O92" s="31"/>
      <c r="P92" s="31"/>
      <c r="Q92" s="32"/>
    </row>
    <row r="93" spans="1:17" ht="27.75" customHeight="1" x14ac:dyDescent="0.25">
      <c r="A93" s="39"/>
      <c r="B93" s="17" t="s">
        <v>112</v>
      </c>
      <c r="C93" s="9" t="s">
        <v>32</v>
      </c>
      <c r="D93" s="10">
        <f t="shared" si="2"/>
        <v>5</v>
      </c>
      <c r="E93" s="11">
        <v>3</v>
      </c>
      <c r="F93" s="12">
        <f t="shared" si="1"/>
        <v>0.6</v>
      </c>
      <c r="G93" s="31"/>
      <c r="H93" s="31"/>
      <c r="I93" s="31"/>
      <c r="J93" s="31">
        <v>2</v>
      </c>
      <c r="K93" s="31"/>
      <c r="L93" s="31">
        <v>3</v>
      </c>
      <c r="M93" s="31"/>
      <c r="N93" s="31"/>
      <c r="O93" s="31"/>
      <c r="P93" s="31"/>
      <c r="Q93" s="32"/>
    </row>
    <row r="94" spans="1:17" ht="27.75" customHeight="1" x14ac:dyDescent="0.25">
      <c r="A94" s="39"/>
      <c r="B94" s="17" t="s">
        <v>113</v>
      </c>
      <c r="C94" s="9" t="s">
        <v>32</v>
      </c>
      <c r="D94" s="10">
        <f t="shared" si="2"/>
        <v>2.5</v>
      </c>
      <c r="E94" s="11">
        <v>0</v>
      </c>
      <c r="F94" s="12">
        <f t="shared" si="1"/>
        <v>0</v>
      </c>
      <c r="G94" s="31"/>
      <c r="H94" s="31"/>
      <c r="I94" s="31"/>
      <c r="J94" s="31"/>
      <c r="K94" s="31">
        <v>2.5</v>
      </c>
      <c r="L94" s="31"/>
      <c r="M94" s="31"/>
      <c r="N94" s="31"/>
      <c r="O94" s="31"/>
      <c r="P94" s="31"/>
      <c r="Q94" s="32"/>
    </row>
    <row r="95" spans="1:17" ht="27.75" customHeight="1" x14ac:dyDescent="0.25">
      <c r="A95" s="39"/>
      <c r="B95" s="17" t="s">
        <v>114</v>
      </c>
      <c r="C95" s="9" t="s">
        <v>32</v>
      </c>
      <c r="D95" s="10">
        <f t="shared" si="2"/>
        <v>2.5</v>
      </c>
      <c r="E95" s="11">
        <v>0</v>
      </c>
      <c r="F95" s="12">
        <f t="shared" si="1"/>
        <v>0</v>
      </c>
      <c r="G95" s="31"/>
      <c r="H95" s="31"/>
      <c r="I95" s="31"/>
      <c r="J95" s="31"/>
      <c r="K95" s="31">
        <v>2.5</v>
      </c>
      <c r="L95" s="31"/>
      <c r="M95" s="31"/>
      <c r="N95" s="31"/>
      <c r="O95" s="31"/>
      <c r="P95" s="31"/>
      <c r="Q95" s="32"/>
    </row>
    <row r="96" spans="1:17" ht="27.75" customHeight="1" x14ac:dyDescent="0.25">
      <c r="A96" s="39"/>
      <c r="B96" s="17" t="s">
        <v>115</v>
      </c>
      <c r="C96" s="9" t="s">
        <v>32</v>
      </c>
      <c r="D96" s="10">
        <f t="shared" si="2"/>
        <v>5</v>
      </c>
      <c r="E96" s="11">
        <v>3</v>
      </c>
      <c r="F96" s="12">
        <f t="shared" si="1"/>
        <v>0.6</v>
      </c>
      <c r="G96" s="31"/>
      <c r="H96" s="31"/>
      <c r="I96" s="31"/>
      <c r="J96" s="31">
        <v>2</v>
      </c>
      <c r="K96" s="31"/>
      <c r="L96" s="31">
        <v>3</v>
      </c>
      <c r="M96" s="31"/>
      <c r="N96" s="31"/>
      <c r="O96" s="31"/>
      <c r="P96" s="31"/>
      <c r="Q96" s="32"/>
    </row>
    <row r="97" spans="1:17" ht="27.75" customHeight="1" x14ac:dyDescent="0.25">
      <c r="A97" s="39"/>
      <c r="B97" s="17" t="s">
        <v>116</v>
      </c>
      <c r="C97" s="9" t="s">
        <v>23</v>
      </c>
      <c r="D97" s="10">
        <f t="shared" si="2"/>
        <v>0</v>
      </c>
      <c r="E97" s="11">
        <v>0</v>
      </c>
      <c r="F97" s="12" t="e">
        <f t="shared" si="1"/>
        <v>#DIV/0!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2"/>
    </row>
    <row r="98" spans="1:17" ht="27.75" customHeight="1" x14ac:dyDescent="0.25">
      <c r="A98" s="39"/>
      <c r="B98" s="17" t="s">
        <v>117</v>
      </c>
      <c r="C98" s="9" t="s">
        <v>23</v>
      </c>
      <c r="D98" s="10">
        <f t="shared" si="2"/>
        <v>0</v>
      </c>
      <c r="E98" s="11">
        <v>0</v>
      </c>
      <c r="F98" s="12" t="e">
        <f t="shared" si="1"/>
        <v>#DIV/0!</v>
      </c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2"/>
    </row>
    <row r="99" spans="1:17" ht="27.75" customHeight="1" x14ac:dyDescent="0.25">
      <c r="A99" s="39"/>
      <c r="B99" s="17" t="s">
        <v>118</v>
      </c>
      <c r="C99" s="9" t="s">
        <v>23</v>
      </c>
      <c r="D99" s="10">
        <f t="shared" si="2"/>
        <v>0</v>
      </c>
      <c r="E99" s="11">
        <v>0</v>
      </c>
      <c r="F99" s="12" t="e">
        <f t="shared" si="1"/>
        <v>#DIV/0!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2"/>
    </row>
    <row r="100" spans="1:17" ht="27.75" customHeight="1" x14ac:dyDescent="0.25">
      <c r="A100" s="39"/>
      <c r="B100" s="17" t="s">
        <v>119</v>
      </c>
      <c r="C100" s="9" t="s">
        <v>32</v>
      </c>
      <c r="D100" s="10">
        <f t="shared" si="2"/>
        <v>5</v>
      </c>
      <c r="E100" s="11">
        <v>3</v>
      </c>
      <c r="F100" s="12">
        <f t="shared" si="1"/>
        <v>0.6</v>
      </c>
      <c r="G100" s="31"/>
      <c r="H100" s="31"/>
      <c r="I100" s="31"/>
      <c r="J100" s="31">
        <v>2</v>
      </c>
      <c r="K100" s="31"/>
      <c r="L100" s="31">
        <v>3</v>
      </c>
      <c r="M100" s="31"/>
      <c r="N100" s="31"/>
      <c r="O100" s="31"/>
      <c r="P100" s="31"/>
      <c r="Q100" s="32"/>
    </row>
    <row r="101" spans="1:17" ht="27.75" customHeight="1" x14ac:dyDescent="0.25">
      <c r="A101" s="39"/>
      <c r="B101" s="17" t="s">
        <v>120</v>
      </c>
      <c r="C101" s="9" t="s">
        <v>23</v>
      </c>
      <c r="D101" s="10">
        <f t="shared" si="2"/>
        <v>0</v>
      </c>
      <c r="E101" s="11">
        <v>0</v>
      </c>
      <c r="F101" s="12" t="e">
        <f t="shared" si="1"/>
        <v>#DIV/0!</v>
      </c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2"/>
    </row>
    <row r="102" spans="1:17" ht="27.75" customHeight="1" x14ac:dyDescent="0.25">
      <c r="A102" s="40"/>
      <c r="B102" s="8" t="s">
        <v>28</v>
      </c>
      <c r="C102" s="9" t="s">
        <v>23</v>
      </c>
      <c r="D102" s="10">
        <f t="shared" si="2"/>
        <v>0</v>
      </c>
      <c r="E102" s="11">
        <v>0</v>
      </c>
      <c r="F102" s="12" t="e">
        <f t="shared" si="1"/>
        <v>#DIV/0!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2"/>
    </row>
    <row r="103" spans="1:17" ht="27.75" customHeight="1" x14ac:dyDescent="0.25">
      <c r="A103" s="41" t="s">
        <v>121</v>
      </c>
      <c r="B103" s="8" t="s">
        <v>122</v>
      </c>
      <c r="C103" s="9" t="s">
        <v>19</v>
      </c>
      <c r="D103" s="10">
        <f t="shared" si="2"/>
        <v>20</v>
      </c>
      <c r="E103" s="11">
        <v>20</v>
      </c>
      <c r="F103" s="12">
        <f t="shared" si="1"/>
        <v>1</v>
      </c>
      <c r="G103" s="31">
        <v>5</v>
      </c>
      <c r="H103" s="31">
        <v>5</v>
      </c>
      <c r="I103" s="13">
        <v>5</v>
      </c>
      <c r="J103" s="13">
        <v>5</v>
      </c>
      <c r="K103" s="31"/>
      <c r="L103" s="31"/>
      <c r="M103" s="31"/>
      <c r="N103" s="31"/>
      <c r="O103" s="31"/>
      <c r="P103" s="31"/>
      <c r="Q103" s="32"/>
    </row>
    <row r="104" spans="1:17" ht="27.75" customHeight="1" x14ac:dyDescent="0.25">
      <c r="A104" s="39"/>
      <c r="B104" s="17" t="s">
        <v>123</v>
      </c>
      <c r="C104" s="9" t="s">
        <v>23</v>
      </c>
      <c r="D104" s="10">
        <f t="shared" si="2"/>
        <v>0</v>
      </c>
      <c r="E104" s="11">
        <v>0</v>
      </c>
      <c r="F104" s="12" t="e">
        <f t="shared" si="1"/>
        <v>#DIV/0!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2"/>
    </row>
    <row r="105" spans="1:17" ht="27.75" customHeight="1" x14ac:dyDescent="0.25">
      <c r="A105" s="39"/>
      <c r="B105" s="17" t="s">
        <v>124</v>
      </c>
      <c r="C105" s="9" t="s">
        <v>23</v>
      </c>
      <c r="D105" s="10">
        <f t="shared" si="2"/>
        <v>0</v>
      </c>
      <c r="E105" s="11">
        <v>0</v>
      </c>
      <c r="F105" s="12" t="e">
        <f t="shared" si="1"/>
        <v>#DIV/0!</v>
      </c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2"/>
    </row>
    <row r="106" spans="1:17" ht="27.75" customHeight="1" x14ac:dyDescent="0.25">
      <c r="A106" s="39"/>
      <c r="B106" s="17" t="s">
        <v>125</v>
      </c>
      <c r="C106" s="9" t="s">
        <v>23</v>
      </c>
      <c r="D106" s="10">
        <f t="shared" si="2"/>
        <v>0</v>
      </c>
      <c r="E106" s="11">
        <v>0</v>
      </c>
      <c r="F106" s="12" t="e">
        <f t="shared" si="1"/>
        <v>#DIV/0!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2"/>
    </row>
    <row r="107" spans="1:17" ht="27.75" customHeight="1" x14ac:dyDescent="0.25">
      <c r="A107" s="39"/>
      <c r="B107" s="17" t="s">
        <v>126</v>
      </c>
      <c r="C107" s="9" t="s">
        <v>23</v>
      </c>
      <c r="D107" s="10">
        <f t="shared" si="2"/>
        <v>0</v>
      </c>
      <c r="E107" s="11">
        <v>0</v>
      </c>
      <c r="F107" s="12" t="e">
        <f t="shared" si="1"/>
        <v>#DIV/0!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2"/>
    </row>
    <row r="108" spans="1:17" ht="27.75" customHeight="1" x14ac:dyDescent="0.25">
      <c r="A108" s="39"/>
      <c r="B108" s="17" t="s">
        <v>127</v>
      </c>
      <c r="C108" s="9" t="s">
        <v>23</v>
      </c>
      <c r="D108" s="10">
        <f t="shared" si="2"/>
        <v>0</v>
      </c>
      <c r="E108" s="11">
        <v>0</v>
      </c>
      <c r="F108" s="12" t="e">
        <f t="shared" si="1"/>
        <v>#DIV/0!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2"/>
    </row>
    <row r="109" spans="1:17" ht="27.75" customHeight="1" x14ac:dyDescent="0.25">
      <c r="A109" s="39"/>
      <c r="B109" s="17" t="s">
        <v>128</v>
      </c>
      <c r="C109" s="9" t="s">
        <v>23</v>
      </c>
      <c r="D109" s="10">
        <f t="shared" si="2"/>
        <v>0</v>
      </c>
      <c r="E109" s="11">
        <v>0</v>
      </c>
      <c r="F109" s="12" t="e">
        <f t="shared" si="1"/>
        <v>#DIV/0!</v>
      </c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2"/>
    </row>
    <row r="110" spans="1:17" ht="27.75" customHeight="1" x14ac:dyDescent="0.25">
      <c r="A110" s="39"/>
      <c r="B110" s="17" t="s">
        <v>129</v>
      </c>
      <c r="C110" s="9" t="s">
        <v>23</v>
      </c>
      <c r="D110" s="10">
        <f t="shared" si="2"/>
        <v>0</v>
      </c>
      <c r="E110" s="11">
        <v>0</v>
      </c>
      <c r="F110" s="12" t="e">
        <f t="shared" si="1"/>
        <v>#DIV/0!</v>
      </c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2"/>
    </row>
    <row r="111" spans="1:17" ht="27.75" customHeight="1" x14ac:dyDescent="0.25">
      <c r="A111" s="39"/>
      <c r="B111" s="17" t="s">
        <v>130</v>
      </c>
      <c r="C111" s="9" t="s">
        <v>23</v>
      </c>
      <c r="D111" s="10">
        <f t="shared" si="2"/>
        <v>0</v>
      </c>
      <c r="E111" s="11">
        <v>0</v>
      </c>
      <c r="F111" s="12" t="e">
        <f t="shared" si="1"/>
        <v>#DIV/0!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2"/>
    </row>
    <row r="112" spans="1:17" ht="27.75" customHeight="1" x14ac:dyDescent="0.25">
      <c r="A112" s="39"/>
      <c r="B112" s="17" t="s">
        <v>131</v>
      </c>
      <c r="C112" s="9" t="s">
        <v>23</v>
      </c>
      <c r="D112" s="10">
        <f t="shared" si="2"/>
        <v>0</v>
      </c>
      <c r="E112" s="11">
        <v>0</v>
      </c>
      <c r="F112" s="12" t="e">
        <f t="shared" si="1"/>
        <v>#DIV/0!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2"/>
    </row>
    <row r="113" spans="1:20" ht="27.75" customHeight="1" x14ac:dyDescent="0.25">
      <c r="A113" s="40"/>
      <c r="B113" s="8" t="s">
        <v>28</v>
      </c>
      <c r="C113" s="9" t="s">
        <v>23</v>
      </c>
      <c r="D113" s="10">
        <f t="shared" si="2"/>
        <v>0</v>
      </c>
      <c r="E113" s="11">
        <v>0</v>
      </c>
      <c r="F113" s="12" t="e">
        <f t="shared" si="1"/>
        <v>#DIV/0!</v>
      </c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2"/>
    </row>
    <row r="114" spans="1:20" ht="19.5" customHeight="1" x14ac:dyDescent="0.3">
      <c r="C114" s="42" t="s">
        <v>132</v>
      </c>
      <c r="D114" s="43"/>
      <c r="E114" s="44"/>
      <c r="F114" s="33" t="e">
        <f>AVERAGE(F2:F61)</f>
        <v>#DIV/0!</v>
      </c>
      <c r="G114" s="34">
        <f>SUM(G2:G113)</f>
        <v>35</v>
      </c>
      <c r="H114" s="34">
        <f t="shared" ref="H114:P114" si="3">SUM(H2:H113)</f>
        <v>45</v>
      </c>
      <c r="I114" s="34">
        <f t="shared" si="3"/>
        <v>50</v>
      </c>
      <c r="J114" s="34">
        <f t="shared" si="3"/>
        <v>55</v>
      </c>
      <c r="K114" s="34">
        <f t="shared" si="3"/>
        <v>57</v>
      </c>
      <c r="L114" s="34">
        <f t="shared" si="3"/>
        <v>47.5</v>
      </c>
      <c r="M114" s="34">
        <f t="shared" si="3"/>
        <v>0</v>
      </c>
      <c r="N114" s="34">
        <f t="shared" si="3"/>
        <v>0</v>
      </c>
      <c r="O114" s="34">
        <f t="shared" si="3"/>
        <v>0</v>
      </c>
      <c r="P114" s="34">
        <f t="shared" si="3"/>
        <v>0</v>
      </c>
    </row>
    <row r="115" spans="1:20" ht="14.25" customHeight="1" x14ac:dyDescent="0.2"/>
    <row r="116" spans="1:20" ht="14.25" customHeight="1" x14ac:dyDescent="0.25">
      <c r="B116" s="35" t="s">
        <v>19</v>
      </c>
      <c r="C116" s="35">
        <f>COUNTIF($C$2:$C$61,"Done")</f>
        <v>6</v>
      </c>
      <c r="T116" s="36"/>
    </row>
    <row r="117" spans="1:20" ht="14.25" customHeight="1" x14ac:dyDescent="0.25">
      <c r="B117" s="35" t="s">
        <v>23</v>
      </c>
      <c r="C117" s="35">
        <f>COUNTIF($C$2:$C$61,"Not-Start")</f>
        <v>41</v>
      </c>
    </row>
    <row r="118" spans="1:20" ht="14.25" customHeight="1" x14ac:dyDescent="0.25">
      <c r="B118" s="35" t="s">
        <v>32</v>
      </c>
      <c r="C118" s="35">
        <f>COUNTIF($C$2:$C$61,"In-Progress")</f>
        <v>13</v>
      </c>
    </row>
    <row r="119" spans="1:20" ht="14.25" customHeight="1" x14ac:dyDescent="0.25">
      <c r="B119" s="35" t="s">
        <v>133</v>
      </c>
      <c r="C119" s="35">
        <f>COUNTIF($C$2:$C$61,"Pending")</f>
        <v>0</v>
      </c>
      <c r="I119" s="36"/>
    </row>
    <row r="120" spans="1:20" ht="14.25" customHeight="1" x14ac:dyDescent="0.25">
      <c r="C120" s="35"/>
    </row>
    <row r="121" spans="1:20" ht="14.25" customHeight="1" x14ac:dyDescent="0.25">
      <c r="C121" s="35"/>
    </row>
    <row r="122" spans="1:20" ht="14.25" customHeight="1" x14ac:dyDescent="0.25">
      <c r="C122" s="35"/>
    </row>
    <row r="123" spans="1:20" ht="14.25" customHeight="1" x14ac:dyDescent="0.25">
      <c r="C123" s="35"/>
    </row>
    <row r="124" spans="1:20" ht="14.25" customHeight="1" x14ac:dyDescent="0.25">
      <c r="C124" s="35"/>
    </row>
    <row r="125" spans="1:20" ht="14.25" customHeight="1" x14ac:dyDescent="0.25">
      <c r="C125" s="35"/>
    </row>
    <row r="126" spans="1:20" ht="14.25" customHeight="1" x14ac:dyDescent="0.25">
      <c r="C126" s="35"/>
    </row>
    <row r="127" spans="1:20" ht="14.25" customHeight="1" x14ac:dyDescent="0.25">
      <c r="C127" s="35"/>
    </row>
    <row r="128" spans="1:20" ht="14.25" customHeight="1" x14ac:dyDescent="0.25">
      <c r="C128" s="35"/>
    </row>
    <row r="129" spans="3:3" ht="14.25" customHeight="1" x14ac:dyDescent="0.25">
      <c r="C129" s="35"/>
    </row>
    <row r="130" spans="3:3" ht="14.25" customHeight="1" x14ac:dyDescent="0.25">
      <c r="C130" s="35"/>
    </row>
    <row r="131" spans="3:3" ht="14.25" customHeight="1" x14ac:dyDescent="0.25">
      <c r="C131" s="35"/>
    </row>
    <row r="132" spans="3:3" ht="14.25" customHeight="1" x14ac:dyDescent="0.25">
      <c r="C132" s="35"/>
    </row>
    <row r="133" spans="3:3" ht="14.25" customHeight="1" x14ac:dyDescent="0.25">
      <c r="C133" s="35"/>
    </row>
    <row r="134" spans="3:3" ht="14.25" customHeight="1" x14ac:dyDescent="0.25">
      <c r="C134" s="35"/>
    </row>
    <row r="135" spans="3:3" ht="14.25" customHeight="1" x14ac:dyDescent="0.25">
      <c r="C135" s="35"/>
    </row>
    <row r="136" spans="3:3" ht="14.25" customHeight="1" x14ac:dyDescent="0.25">
      <c r="C136" s="35"/>
    </row>
    <row r="137" spans="3:3" ht="14.25" customHeight="1" x14ac:dyDescent="0.25">
      <c r="C137" s="35"/>
    </row>
    <row r="138" spans="3:3" ht="14.25" customHeight="1" x14ac:dyDescent="0.25">
      <c r="C138" s="35"/>
    </row>
    <row r="139" spans="3:3" ht="14.25" customHeight="1" x14ac:dyDescent="0.25">
      <c r="C139" s="35"/>
    </row>
    <row r="140" spans="3:3" ht="14.25" customHeight="1" x14ac:dyDescent="0.25">
      <c r="C140" s="35"/>
    </row>
    <row r="141" spans="3:3" ht="14.25" customHeight="1" x14ac:dyDescent="0.25">
      <c r="C141" s="35"/>
    </row>
    <row r="142" spans="3:3" ht="14.25" customHeight="1" x14ac:dyDescent="0.25">
      <c r="C142" s="35"/>
    </row>
    <row r="143" spans="3:3" ht="14.25" customHeight="1" x14ac:dyDescent="0.25">
      <c r="C143" s="35"/>
    </row>
    <row r="144" spans="3:3" ht="14.25" customHeight="1" x14ac:dyDescent="0.25">
      <c r="C144" s="35"/>
    </row>
    <row r="145" spans="3:3" ht="14.25" customHeight="1" x14ac:dyDescent="0.25">
      <c r="C145" s="35"/>
    </row>
    <row r="146" spans="3:3" ht="14.25" customHeight="1" x14ac:dyDescent="0.25">
      <c r="C146" s="35"/>
    </row>
    <row r="147" spans="3:3" ht="14.25" customHeight="1" x14ac:dyDescent="0.25">
      <c r="C147" s="35"/>
    </row>
    <row r="148" spans="3:3" ht="14.25" customHeight="1" x14ac:dyDescent="0.25">
      <c r="C148" s="35"/>
    </row>
    <row r="149" spans="3:3" ht="14.25" customHeight="1" x14ac:dyDescent="0.25">
      <c r="C149" s="35"/>
    </row>
    <row r="150" spans="3:3" ht="14.25" customHeight="1" x14ac:dyDescent="0.25">
      <c r="C150" s="35"/>
    </row>
    <row r="151" spans="3:3" ht="14.25" customHeight="1" x14ac:dyDescent="0.25">
      <c r="C151" s="35"/>
    </row>
    <row r="152" spans="3:3" ht="14.25" customHeight="1" x14ac:dyDescent="0.25">
      <c r="C152" s="35"/>
    </row>
    <row r="153" spans="3:3" ht="14.25" customHeight="1" x14ac:dyDescent="0.25">
      <c r="C153" s="35"/>
    </row>
    <row r="154" spans="3:3" ht="14.25" customHeight="1" x14ac:dyDescent="0.25">
      <c r="C154" s="35"/>
    </row>
    <row r="155" spans="3:3" ht="14.25" customHeight="1" x14ac:dyDescent="0.25">
      <c r="C155" s="35"/>
    </row>
    <row r="156" spans="3:3" ht="14.25" customHeight="1" x14ac:dyDescent="0.25">
      <c r="C156" s="35"/>
    </row>
    <row r="157" spans="3:3" ht="14.25" customHeight="1" x14ac:dyDescent="0.25">
      <c r="C157" s="35"/>
    </row>
    <row r="158" spans="3:3" ht="14.25" customHeight="1" x14ac:dyDescent="0.25">
      <c r="C158" s="35"/>
    </row>
    <row r="159" spans="3:3" ht="14.25" customHeight="1" x14ac:dyDescent="0.25">
      <c r="C159" s="35"/>
    </row>
    <row r="160" spans="3:3" ht="14.25" customHeight="1" x14ac:dyDescent="0.25">
      <c r="C160" s="35"/>
    </row>
    <row r="161" spans="3:3" ht="14.25" customHeight="1" x14ac:dyDescent="0.25">
      <c r="C161" s="35"/>
    </row>
    <row r="162" spans="3:3" ht="14.25" customHeight="1" x14ac:dyDescent="0.25">
      <c r="C162" s="35"/>
    </row>
    <row r="163" spans="3:3" ht="14.25" customHeight="1" x14ac:dyDescent="0.25">
      <c r="C163" s="35"/>
    </row>
    <row r="164" spans="3:3" ht="14.25" customHeight="1" x14ac:dyDescent="0.25">
      <c r="C164" s="35"/>
    </row>
    <row r="165" spans="3:3" ht="14.25" customHeight="1" x14ac:dyDescent="0.25">
      <c r="C165" s="35"/>
    </row>
    <row r="166" spans="3:3" ht="14.25" customHeight="1" x14ac:dyDescent="0.25">
      <c r="C166" s="35"/>
    </row>
    <row r="167" spans="3:3" ht="14.25" customHeight="1" x14ac:dyDescent="0.25">
      <c r="C167" s="35"/>
    </row>
    <row r="168" spans="3:3" ht="14.25" customHeight="1" x14ac:dyDescent="0.25">
      <c r="C168" s="35"/>
    </row>
    <row r="169" spans="3:3" ht="14.25" customHeight="1" x14ac:dyDescent="0.25">
      <c r="C169" s="35"/>
    </row>
    <row r="170" spans="3:3" ht="14.25" customHeight="1" x14ac:dyDescent="0.25">
      <c r="C170" s="35"/>
    </row>
    <row r="171" spans="3:3" ht="14.25" customHeight="1" x14ac:dyDescent="0.25">
      <c r="C171" s="35"/>
    </row>
    <row r="172" spans="3:3" ht="14.25" customHeight="1" x14ac:dyDescent="0.25">
      <c r="C172" s="35"/>
    </row>
    <row r="173" spans="3:3" ht="14.25" customHeight="1" x14ac:dyDescent="0.25">
      <c r="C173" s="35"/>
    </row>
    <row r="174" spans="3:3" ht="14.25" customHeight="1" x14ac:dyDescent="0.25">
      <c r="C174" s="35"/>
    </row>
    <row r="175" spans="3:3" ht="14.25" customHeight="1" x14ac:dyDescent="0.25">
      <c r="C175" s="35"/>
    </row>
    <row r="176" spans="3:3" ht="14.25" customHeight="1" x14ac:dyDescent="0.25">
      <c r="C176" s="35"/>
    </row>
    <row r="177" spans="3:3" ht="14.25" customHeight="1" x14ac:dyDescent="0.25">
      <c r="C177" s="35"/>
    </row>
    <row r="178" spans="3:3" ht="14.25" customHeight="1" x14ac:dyDescent="0.25">
      <c r="C178" s="35"/>
    </row>
    <row r="179" spans="3:3" ht="14.25" customHeight="1" x14ac:dyDescent="0.25">
      <c r="C179" s="35"/>
    </row>
    <row r="180" spans="3:3" ht="14.25" customHeight="1" x14ac:dyDescent="0.25">
      <c r="C180" s="35"/>
    </row>
    <row r="181" spans="3:3" ht="14.25" customHeight="1" x14ac:dyDescent="0.25">
      <c r="C181" s="35"/>
    </row>
    <row r="182" spans="3:3" ht="14.25" customHeight="1" x14ac:dyDescent="0.25">
      <c r="C182" s="35"/>
    </row>
    <row r="183" spans="3:3" ht="14.25" customHeight="1" x14ac:dyDescent="0.25">
      <c r="C183" s="35"/>
    </row>
    <row r="184" spans="3:3" ht="14.25" customHeight="1" x14ac:dyDescent="0.25">
      <c r="C184" s="35"/>
    </row>
    <row r="185" spans="3:3" ht="14.25" customHeight="1" x14ac:dyDescent="0.25">
      <c r="C185" s="35"/>
    </row>
    <row r="186" spans="3:3" ht="14.25" customHeight="1" x14ac:dyDescent="0.25">
      <c r="C186" s="35"/>
    </row>
    <row r="187" spans="3:3" ht="14.25" customHeight="1" x14ac:dyDescent="0.25">
      <c r="C187" s="35"/>
    </row>
    <row r="188" spans="3:3" ht="14.25" customHeight="1" x14ac:dyDescent="0.25">
      <c r="C188" s="35"/>
    </row>
    <row r="189" spans="3:3" ht="14.25" customHeight="1" x14ac:dyDescent="0.25">
      <c r="C189" s="35"/>
    </row>
    <row r="190" spans="3:3" ht="14.25" customHeight="1" x14ac:dyDescent="0.25">
      <c r="C190" s="35"/>
    </row>
    <row r="191" spans="3:3" ht="14.25" customHeight="1" x14ac:dyDescent="0.25">
      <c r="C191" s="35"/>
    </row>
    <row r="192" spans="3:3" ht="14.25" customHeight="1" x14ac:dyDescent="0.25">
      <c r="C192" s="35"/>
    </row>
    <row r="193" spans="3:3" ht="14.25" customHeight="1" x14ac:dyDescent="0.25">
      <c r="C193" s="35"/>
    </row>
    <row r="194" spans="3:3" ht="14.25" customHeight="1" x14ac:dyDescent="0.25">
      <c r="C194" s="35"/>
    </row>
    <row r="195" spans="3:3" ht="14.25" customHeight="1" x14ac:dyDescent="0.25">
      <c r="C195" s="35"/>
    </row>
    <row r="196" spans="3:3" ht="14.25" customHeight="1" x14ac:dyDescent="0.25">
      <c r="C196" s="35"/>
    </row>
    <row r="197" spans="3:3" ht="14.25" customHeight="1" x14ac:dyDescent="0.25">
      <c r="C197" s="35"/>
    </row>
    <row r="198" spans="3:3" ht="14.25" customHeight="1" x14ac:dyDescent="0.25">
      <c r="C198" s="35"/>
    </row>
    <row r="199" spans="3:3" ht="14.25" customHeight="1" x14ac:dyDescent="0.25">
      <c r="C199" s="35"/>
    </row>
    <row r="200" spans="3:3" ht="14.25" customHeight="1" x14ac:dyDescent="0.25">
      <c r="C200" s="35"/>
    </row>
    <row r="201" spans="3:3" ht="14.25" customHeight="1" x14ac:dyDescent="0.25">
      <c r="C201" s="35"/>
    </row>
    <row r="202" spans="3:3" ht="14.25" customHeight="1" x14ac:dyDescent="0.25">
      <c r="C202" s="35"/>
    </row>
    <row r="203" spans="3:3" ht="14.25" customHeight="1" x14ac:dyDescent="0.25">
      <c r="C203" s="35"/>
    </row>
    <row r="204" spans="3:3" ht="14.25" customHeight="1" x14ac:dyDescent="0.25">
      <c r="C204" s="35"/>
    </row>
    <row r="205" spans="3:3" ht="14.25" customHeight="1" x14ac:dyDescent="0.25">
      <c r="C205" s="35"/>
    </row>
    <row r="206" spans="3:3" ht="14.25" customHeight="1" x14ac:dyDescent="0.25">
      <c r="C206" s="35"/>
    </row>
    <row r="207" spans="3:3" ht="14.25" customHeight="1" x14ac:dyDescent="0.25">
      <c r="C207" s="35"/>
    </row>
    <row r="208" spans="3:3" ht="14.25" customHeight="1" x14ac:dyDescent="0.25">
      <c r="C208" s="35"/>
    </row>
    <row r="209" spans="3:3" ht="14.25" customHeight="1" x14ac:dyDescent="0.25">
      <c r="C209" s="35"/>
    </row>
    <row r="210" spans="3:3" ht="14.25" customHeight="1" x14ac:dyDescent="0.25">
      <c r="C210" s="35"/>
    </row>
    <row r="211" spans="3:3" ht="14.25" customHeight="1" x14ac:dyDescent="0.25">
      <c r="C211" s="35"/>
    </row>
    <row r="212" spans="3:3" ht="14.25" customHeight="1" x14ac:dyDescent="0.25">
      <c r="C212" s="35"/>
    </row>
    <row r="213" spans="3:3" ht="14.25" customHeight="1" x14ac:dyDescent="0.25">
      <c r="C213" s="35"/>
    </row>
    <row r="214" spans="3:3" ht="14.25" customHeight="1" x14ac:dyDescent="0.25">
      <c r="C214" s="35"/>
    </row>
    <row r="215" spans="3:3" ht="14.25" customHeight="1" x14ac:dyDescent="0.25">
      <c r="C215" s="35"/>
    </row>
    <row r="216" spans="3:3" ht="14.25" customHeight="1" x14ac:dyDescent="0.25">
      <c r="C216" s="35"/>
    </row>
    <row r="217" spans="3:3" ht="14.25" customHeight="1" x14ac:dyDescent="0.25">
      <c r="C217" s="35"/>
    </row>
    <row r="218" spans="3:3" ht="14.25" customHeight="1" x14ac:dyDescent="0.25">
      <c r="C218" s="35"/>
    </row>
    <row r="219" spans="3:3" ht="14.25" customHeight="1" x14ac:dyDescent="0.25">
      <c r="C219" s="35"/>
    </row>
    <row r="220" spans="3:3" ht="14.25" customHeight="1" x14ac:dyDescent="0.25">
      <c r="C220" s="35"/>
    </row>
    <row r="221" spans="3:3" ht="14.25" customHeight="1" x14ac:dyDescent="0.25">
      <c r="C221" s="35"/>
    </row>
    <row r="222" spans="3:3" ht="14.25" customHeight="1" x14ac:dyDescent="0.25">
      <c r="C222" s="35"/>
    </row>
    <row r="223" spans="3:3" ht="14.25" customHeight="1" x14ac:dyDescent="0.25">
      <c r="C223" s="35"/>
    </row>
    <row r="224" spans="3:3" ht="14.25" customHeight="1" x14ac:dyDescent="0.25">
      <c r="C224" s="35"/>
    </row>
    <row r="225" spans="3:3" ht="14.25" customHeight="1" x14ac:dyDescent="0.25">
      <c r="C225" s="35"/>
    </row>
    <row r="226" spans="3:3" ht="14.25" customHeight="1" x14ac:dyDescent="0.25">
      <c r="C226" s="35"/>
    </row>
    <row r="227" spans="3:3" ht="14.25" customHeight="1" x14ac:dyDescent="0.25">
      <c r="C227" s="35"/>
    </row>
    <row r="228" spans="3:3" ht="14.25" customHeight="1" x14ac:dyDescent="0.25">
      <c r="C228" s="35"/>
    </row>
    <row r="229" spans="3:3" ht="14.25" customHeight="1" x14ac:dyDescent="0.25">
      <c r="C229" s="35"/>
    </row>
    <row r="230" spans="3:3" ht="14.25" customHeight="1" x14ac:dyDescent="0.25">
      <c r="C230" s="35"/>
    </row>
    <row r="231" spans="3:3" ht="14.25" customHeight="1" x14ac:dyDescent="0.25">
      <c r="C231" s="35"/>
    </row>
    <row r="232" spans="3:3" ht="14.25" customHeight="1" x14ac:dyDescent="0.25">
      <c r="C232" s="35"/>
    </row>
    <row r="233" spans="3:3" ht="14.25" customHeight="1" x14ac:dyDescent="0.25">
      <c r="C233" s="35"/>
    </row>
    <row r="234" spans="3:3" ht="14.25" customHeight="1" x14ac:dyDescent="0.25">
      <c r="C234" s="35"/>
    </row>
    <row r="235" spans="3:3" ht="14.25" customHeight="1" x14ac:dyDescent="0.25">
      <c r="C235" s="35"/>
    </row>
    <row r="236" spans="3:3" ht="14.25" customHeight="1" x14ac:dyDescent="0.25">
      <c r="C236" s="35"/>
    </row>
    <row r="237" spans="3:3" ht="14.25" customHeight="1" x14ac:dyDescent="0.25">
      <c r="C237" s="35"/>
    </row>
    <row r="238" spans="3:3" ht="14.25" customHeight="1" x14ac:dyDescent="0.25">
      <c r="C238" s="35"/>
    </row>
    <row r="239" spans="3:3" ht="14.25" customHeight="1" x14ac:dyDescent="0.25">
      <c r="C239" s="35"/>
    </row>
    <row r="240" spans="3:3" ht="14.25" customHeight="1" x14ac:dyDescent="0.25">
      <c r="C240" s="35"/>
    </row>
    <row r="241" spans="3:3" ht="14.25" customHeight="1" x14ac:dyDescent="0.25">
      <c r="C241" s="35"/>
    </row>
    <row r="242" spans="3:3" ht="14.25" customHeight="1" x14ac:dyDescent="0.25">
      <c r="C242" s="35"/>
    </row>
    <row r="243" spans="3:3" ht="14.25" customHeight="1" x14ac:dyDescent="0.25">
      <c r="C243" s="35"/>
    </row>
    <row r="244" spans="3:3" ht="14.25" customHeight="1" x14ac:dyDescent="0.25">
      <c r="C244" s="35"/>
    </row>
    <row r="245" spans="3:3" ht="14.25" customHeight="1" x14ac:dyDescent="0.25">
      <c r="C245" s="35"/>
    </row>
    <row r="246" spans="3:3" ht="14.25" customHeight="1" x14ac:dyDescent="0.25">
      <c r="C246" s="35"/>
    </row>
    <row r="247" spans="3:3" ht="14.25" customHeight="1" x14ac:dyDescent="0.25">
      <c r="C247" s="35"/>
    </row>
    <row r="248" spans="3:3" ht="14.25" customHeight="1" x14ac:dyDescent="0.25">
      <c r="C248" s="35"/>
    </row>
    <row r="249" spans="3:3" ht="14.25" customHeight="1" x14ac:dyDescent="0.25">
      <c r="C249" s="35"/>
    </row>
    <row r="250" spans="3:3" ht="14.25" customHeight="1" x14ac:dyDescent="0.25">
      <c r="C250" s="35"/>
    </row>
    <row r="251" spans="3:3" ht="14.25" customHeight="1" x14ac:dyDescent="0.25">
      <c r="C251" s="35"/>
    </row>
    <row r="252" spans="3:3" ht="14.25" customHeight="1" x14ac:dyDescent="0.25">
      <c r="C252" s="35"/>
    </row>
    <row r="253" spans="3:3" ht="14.25" customHeight="1" x14ac:dyDescent="0.25">
      <c r="C253" s="35"/>
    </row>
    <row r="254" spans="3:3" ht="14.25" customHeight="1" x14ac:dyDescent="0.25">
      <c r="C254" s="35"/>
    </row>
    <row r="255" spans="3:3" ht="14.25" customHeight="1" x14ac:dyDescent="0.25">
      <c r="C255" s="35"/>
    </row>
    <row r="256" spans="3:3" ht="14.25" customHeight="1" x14ac:dyDescent="0.25">
      <c r="C256" s="35"/>
    </row>
    <row r="257" spans="3:3" ht="14.25" customHeight="1" x14ac:dyDescent="0.25">
      <c r="C257" s="35"/>
    </row>
    <row r="258" spans="3:3" ht="14.25" customHeight="1" x14ac:dyDescent="0.25">
      <c r="C258" s="35"/>
    </row>
    <row r="259" spans="3:3" ht="14.25" customHeight="1" x14ac:dyDescent="0.25">
      <c r="C259" s="35"/>
    </row>
    <row r="260" spans="3:3" ht="14.25" customHeight="1" x14ac:dyDescent="0.25">
      <c r="C260" s="35"/>
    </row>
    <row r="261" spans="3:3" ht="14.25" customHeight="1" x14ac:dyDescent="0.25">
      <c r="C261" s="35"/>
    </row>
    <row r="262" spans="3:3" ht="14.25" customHeight="1" x14ac:dyDescent="0.25">
      <c r="C262" s="35"/>
    </row>
    <row r="263" spans="3:3" ht="14.25" customHeight="1" x14ac:dyDescent="0.25">
      <c r="C263" s="35"/>
    </row>
    <row r="264" spans="3:3" ht="14.25" customHeight="1" x14ac:dyDescent="0.25">
      <c r="C264" s="35"/>
    </row>
    <row r="265" spans="3:3" ht="14.25" customHeight="1" x14ac:dyDescent="0.25">
      <c r="C265" s="35"/>
    </row>
    <row r="266" spans="3:3" ht="14.25" customHeight="1" x14ac:dyDescent="0.25">
      <c r="C266" s="35"/>
    </row>
    <row r="267" spans="3:3" ht="14.25" customHeight="1" x14ac:dyDescent="0.25">
      <c r="C267" s="35"/>
    </row>
    <row r="268" spans="3:3" ht="14.25" customHeight="1" x14ac:dyDescent="0.25">
      <c r="C268" s="35"/>
    </row>
    <row r="269" spans="3:3" ht="14.25" customHeight="1" x14ac:dyDescent="0.25">
      <c r="C269" s="35"/>
    </row>
    <row r="270" spans="3:3" ht="14.25" customHeight="1" x14ac:dyDescent="0.25">
      <c r="C270" s="35"/>
    </row>
    <row r="271" spans="3:3" ht="14.25" customHeight="1" x14ac:dyDescent="0.25">
      <c r="C271" s="35"/>
    </row>
    <row r="272" spans="3:3" ht="14.25" customHeight="1" x14ac:dyDescent="0.25">
      <c r="C272" s="35"/>
    </row>
    <row r="273" spans="3:3" ht="14.25" customHeight="1" x14ac:dyDescent="0.25">
      <c r="C273" s="35"/>
    </row>
    <row r="274" spans="3:3" ht="14.25" customHeight="1" x14ac:dyDescent="0.25">
      <c r="C274" s="35"/>
    </row>
    <row r="275" spans="3:3" ht="14.25" customHeight="1" x14ac:dyDescent="0.25">
      <c r="C275" s="35"/>
    </row>
    <row r="276" spans="3:3" ht="14.25" customHeight="1" x14ac:dyDescent="0.25">
      <c r="C276" s="35"/>
    </row>
    <row r="277" spans="3:3" ht="14.25" customHeight="1" x14ac:dyDescent="0.25">
      <c r="C277" s="35"/>
    </row>
    <row r="278" spans="3:3" ht="14.25" customHeight="1" x14ac:dyDescent="0.25">
      <c r="C278" s="35"/>
    </row>
    <row r="279" spans="3:3" ht="14.25" customHeight="1" x14ac:dyDescent="0.25">
      <c r="C279" s="35"/>
    </row>
    <row r="280" spans="3:3" ht="14.25" customHeight="1" x14ac:dyDescent="0.25">
      <c r="C280" s="35"/>
    </row>
    <row r="281" spans="3:3" ht="14.25" customHeight="1" x14ac:dyDescent="0.25">
      <c r="C281" s="35"/>
    </row>
    <row r="282" spans="3:3" ht="14.25" customHeight="1" x14ac:dyDescent="0.25">
      <c r="C282" s="35"/>
    </row>
    <row r="283" spans="3:3" ht="14.25" customHeight="1" x14ac:dyDescent="0.25">
      <c r="C283" s="35"/>
    </row>
    <row r="284" spans="3:3" ht="14.25" customHeight="1" x14ac:dyDescent="0.25">
      <c r="C284" s="35"/>
    </row>
    <row r="285" spans="3:3" ht="14.25" customHeight="1" x14ac:dyDescent="0.25">
      <c r="C285" s="35"/>
    </row>
    <row r="286" spans="3:3" ht="14.25" customHeight="1" x14ac:dyDescent="0.25">
      <c r="C286" s="35"/>
    </row>
    <row r="287" spans="3:3" ht="14.25" customHeight="1" x14ac:dyDescent="0.25">
      <c r="C287" s="35"/>
    </row>
    <row r="288" spans="3:3" ht="14.25" customHeight="1" x14ac:dyDescent="0.25">
      <c r="C288" s="35"/>
    </row>
    <row r="289" spans="3:3" ht="14.25" customHeight="1" x14ac:dyDescent="0.25">
      <c r="C289" s="35"/>
    </row>
    <row r="290" spans="3:3" ht="14.25" customHeight="1" x14ac:dyDescent="0.25">
      <c r="C290" s="35"/>
    </row>
    <row r="291" spans="3:3" ht="14.25" customHeight="1" x14ac:dyDescent="0.25">
      <c r="C291" s="35"/>
    </row>
    <row r="292" spans="3:3" ht="14.25" customHeight="1" x14ac:dyDescent="0.25">
      <c r="C292" s="35"/>
    </row>
    <row r="293" spans="3:3" ht="14.25" customHeight="1" x14ac:dyDescent="0.25">
      <c r="C293" s="35"/>
    </row>
    <row r="294" spans="3:3" ht="14.25" customHeight="1" x14ac:dyDescent="0.25">
      <c r="C294" s="35"/>
    </row>
    <row r="295" spans="3:3" ht="14.25" customHeight="1" x14ac:dyDescent="0.25">
      <c r="C295" s="35"/>
    </row>
    <row r="296" spans="3:3" ht="14.25" customHeight="1" x14ac:dyDescent="0.25">
      <c r="C296" s="35"/>
    </row>
    <row r="297" spans="3:3" ht="14.25" customHeight="1" x14ac:dyDescent="0.25">
      <c r="C297" s="35"/>
    </row>
    <row r="298" spans="3:3" ht="14.25" customHeight="1" x14ac:dyDescent="0.25">
      <c r="C298" s="35"/>
    </row>
    <row r="299" spans="3:3" ht="14.25" customHeight="1" x14ac:dyDescent="0.25">
      <c r="C299" s="35"/>
    </row>
    <row r="300" spans="3:3" ht="14.25" customHeight="1" x14ac:dyDescent="0.25">
      <c r="C300" s="35"/>
    </row>
    <row r="301" spans="3:3" ht="14.25" customHeight="1" x14ac:dyDescent="0.25">
      <c r="C301" s="35"/>
    </row>
    <row r="302" spans="3:3" ht="14.25" customHeight="1" x14ac:dyDescent="0.25">
      <c r="C302" s="35"/>
    </row>
    <row r="303" spans="3:3" ht="14.25" customHeight="1" x14ac:dyDescent="0.25">
      <c r="C303" s="35"/>
    </row>
    <row r="304" spans="3:3" ht="14.25" customHeight="1" x14ac:dyDescent="0.25">
      <c r="C304" s="35"/>
    </row>
    <row r="305" spans="3:3" ht="14.25" customHeight="1" x14ac:dyDescent="0.25">
      <c r="C305" s="35"/>
    </row>
    <row r="306" spans="3:3" ht="14.25" customHeight="1" x14ac:dyDescent="0.25">
      <c r="C306" s="35"/>
    </row>
    <row r="307" spans="3:3" ht="14.25" customHeight="1" x14ac:dyDescent="0.25">
      <c r="C307" s="35"/>
    </row>
    <row r="308" spans="3:3" ht="14.25" customHeight="1" x14ac:dyDescent="0.25">
      <c r="C308" s="35"/>
    </row>
    <row r="309" spans="3:3" ht="14.25" customHeight="1" x14ac:dyDescent="0.25">
      <c r="C309" s="35"/>
    </row>
    <row r="310" spans="3:3" ht="14.25" customHeight="1" x14ac:dyDescent="0.25">
      <c r="C310" s="35"/>
    </row>
    <row r="311" spans="3:3" ht="14.25" customHeight="1" x14ac:dyDescent="0.25">
      <c r="C311" s="35"/>
    </row>
    <row r="312" spans="3:3" ht="14.25" customHeight="1" x14ac:dyDescent="0.25">
      <c r="C312" s="35"/>
    </row>
    <row r="313" spans="3:3" ht="14.25" customHeight="1" x14ac:dyDescent="0.25">
      <c r="C313" s="35"/>
    </row>
    <row r="314" spans="3:3" ht="14.25" customHeight="1" x14ac:dyDescent="0.25">
      <c r="C314" s="35"/>
    </row>
    <row r="315" spans="3:3" ht="14.25" customHeight="1" x14ac:dyDescent="0.25">
      <c r="C315" s="35"/>
    </row>
    <row r="316" spans="3:3" ht="14.25" customHeight="1" x14ac:dyDescent="0.25">
      <c r="C316" s="35"/>
    </row>
    <row r="317" spans="3:3" ht="14.25" customHeight="1" x14ac:dyDescent="0.25">
      <c r="C317" s="35"/>
    </row>
    <row r="318" spans="3:3" ht="14.25" customHeight="1" x14ac:dyDescent="0.25">
      <c r="C318" s="35"/>
    </row>
    <row r="319" spans="3:3" ht="14.25" customHeight="1" x14ac:dyDescent="0.25">
      <c r="C319" s="35"/>
    </row>
    <row r="320" spans="3:3" ht="12.75" x14ac:dyDescent="0.2">
      <c r="C320" s="37"/>
    </row>
    <row r="321" spans="3:3" ht="12.75" x14ac:dyDescent="0.2">
      <c r="C321" s="37"/>
    </row>
    <row r="322" spans="3:3" ht="12.75" x14ac:dyDescent="0.2">
      <c r="C322" s="37"/>
    </row>
    <row r="323" spans="3:3" ht="12.75" x14ac:dyDescent="0.2">
      <c r="C323" s="37"/>
    </row>
    <row r="324" spans="3:3" ht="12.75" x14ac:dyDescent="0.2">
      <c r="C324" s="37"/>
    </row>
    <row r="325" spans="3:3" ht="12.75" x14ac:dyDescent="0.2">
      <c r="C325" s="37"/>
    </row>
    <row r="326" spans="3:3" ht="12.75" x14ac:dyDescent="0.2">
      <c r="C326" s="37"/>
    </row>
    <row r="327" spans="3:3" ht="12.75" x14ac:dyDescent="0.2">
      <c r="C327" s="37"/>
    </row>
    <row r="328" spans="3:3" ht="12.75" x14ac:dyDescent="0.2">
      <c r="C328" s="37"/>
    </row>
    <row r="329" spans="3:3" ht="12.75" x14ac:dyDescent="0.2">
      <c r="C329" s="37"/>
    </row>
    <row r="330" spans="3:3" ht="12.75" x14ac:dyDescent="0.2">
      <c r="C330" s="37"/>
    </row>
    <row r="331" spans="3:3" ht="12.75" x14ac:dyDescent="0.2">
      <c r="C331" s="37"/>
    </row>
    <row r="332" spans="3:3" ht="12.75" x14ac:dyDescent="0.2">
      <c r="C332" s="37"/>
    </row>
    <row r="333" spans="3:3" ht="12.75" x14ac:dyDescent="0.2">
      <c r="C333" s="37"/>
    </row>
    <row r="334" spans="3:3" ht="12.75" x14ac:dyDescent="0.2">
      <c r="C334" s="37"/>
    </row>
    <row r="335" spans="3:3" ht="12.75" x14ac:dyDescent="0.2">
      <c r="C335" s="37"/>
    </row>
    <row r="336" spans="3:3" ht="12.75" x14ac:dyDescent="0.2">
      <c r="C336" s="37"/>
    </row>
    <row r="337" spans="3:3" ht="12.75" x14ac:dyDescent="0.2">
      <c r="C337" s="37"/>
    </row>
    <row r="338" spans="3:3" ht="12.75" x14ac:dyDescent="0.2">
      <c r="C338" s="37"/>
    </row>
    <row r="339" spans="3:3" ht="12.75" x14ac:dyDescent="0.2">
      <c r="C339" s="37"/>
    </row>
    <row r="340" spans="3:3" ht="12.75" x14ac:dyDescent="0.2">
      <c r="C340" s="37"/>
    </row>
    <row r="341" spans="3:3" ht="12.75" x14ac:dyDescent="0.2">
      <c r="C341" s="37"/>
    </row>
    <row r="342" spans="3:3" ht="12.75" x14ac:dyDescent="0.2">
      <c r="C342" s="37"/>
    </row>
    <row r="343" spans="3:3" ht="12.75" x14ac:dyDescent="0.2">
      <c r="C343" s="37"/>
    </row>
    <row r="344" spans="3:3" ht="12.75" x14ac:dyDescent="0.2">
      <c r="C344" s="37"/>
    </row>
    <row r="345" spans="3:3" ht="12.75" x14ac:dyDescent="0.2">
      <c r="C345" s="37"/>
    </row>
    <row r="346" spans="3:3" ht="12.75" x14ac:dyDescent="0.2">
      <c r="C346" s="37"/>
    </row>
    <row r="347" spans="3:3" ht="12.75" x14ac:dyDescent="0.2">
      <c r="C347" s="37"/>
    </row>
    <row r="348" spans="3:3" ht="12.75" x14ac:dyDescent="0.2">
      <c r="C348" s="37"/>
    </row>
    <row r="349" spans="3:3" ht="12.75" x14ac:dyDescent="0.2">
      <c r="C349" s="37"/>
    </row>
    <row r="350" spans="3:3" ht="12.75" x14ac:dyDescent="0.2">
      <c r="C350" s="37"/>
    </row>
    <row r="351" spans="3:3" ht="12.75" x14ac:dyDescent="0.2">
      <c r="C351" s="37"/>
    </row>
    <row r="352" spans="3:3" ht="12.75" x14ac:dyDescent="0.2">
      <c r="C352" s="37"/>
    </row>
    <row r="353" spans="3:3" ht="12.75" x14ac:dyDescent="0.2">
      <c r="C353" s="37"/>
    </row>
    <row r="354" spans="3:3" ht="12.75" x14ac:dyDescent="0.2">
      <c r="C354" s="37"/>
    </row>
    <row r="355" spans="3:3" ht="12.75" x14ac:dyDescent="0.2">
      <c r="C355" s="37"/>
    </row>
    <row r="356" spans="3:3" ht="12.75" x14ac:dyDescent="0.2">
      <c r="C356" s="37"/>
    </row>
    <row r="357" spans="3:3" ht="12.75" x14ac:dyDescent="0.2">
      <c r="C357" s="37"/>
    </row>
    <row r="358" spans="3:3" ht="12.75" x14ac:dyDescent="0.2">
      <c r="C358" s="37"/>
    </row>
    <row r="359" spans="3:3" ht="12.75" x14ac:dyDescent="0.2">
      <c r="C359" s="37"/>
    </row>
    <row r="360" spans="3:3" ht="12.75" x14ac:dyDescent="0.2">
      <c r="C360" s="37"/>
    </row>
    <row r="361" spans="3:3" ht="12.75" x14ac:dyDescent="0.2">
      <c r="C361" s="37"/>
    </row>
    <row r="362" spans="3:3" ht="12.75" x14ac:dyDescent="0.2">
      <c r="C362" s="37"/>
    </row>
    <row r="363" spans="3:3" ht="12.75" x14ac:dyDescent="0.2">
      <c r="C363" s="37"/>
    </row>
    <row r="364" spans="3:3" ht="12.75" x14ac:dyDescent="0.2">
      <c r="C364" s="37"/>
    </row>
    <row r="365" spans="3:3" ht="12.75" x14ac:dyDescent="0.2">
      <c r="C365" s="37"/>
    </row>
    <row r="366" spans="3:3" ht="12.75" x14ac:dyDescent="0.2">
      <c r="C366" s="37"/>
    </row>
    <row r="367" spans="3:3" ht="12.75" x14ac:dyDescent="0.2">
      <c r="C367" s="37"/>
    </row>
    <row r="368" spans="3:3" ht="12.75" x14ac:dyDescent="0.2">
      <c r="C368" s="37"/>
    </row>
    <row r="369" spans="3:3" ht="12.75" x14ac:dyDescent="0.2">
      <c r="C369" s="37"/>
    </row>
    <row r="370" spans="3:3" ht="12.75" x14ac:dyDescent="0.2">
      <c r="C370" s="37"/>
    </row>
    <row r="371" spans="3:3" ht="12.75" x14ac:dyDescent="0.2">
      <c r="C371" s="37"/>
    </row>
    <row r="372" spans="3:3" ht="12.75" x14ac:dyDescent="0.2">
      <c r="C372" s="37"/>
    </row>
    <row r="373" spans="3:3" ht="12.75" x14ac:dyDescent="0.2">
      <c r="C373" s="37"/>
    </row>
    <row r="374" spans="3:3" ht="12.75" x14ac:dyDescent="0.2">
      <c r="C374" s="37"/>
    </row>
    <row r="375" spans="3:3" ht="12.75" x14ac:dyDescent="0.2">
      <c r="C375" s="37"/>
    </row>
    <row r="376" spans="3:3" ht="12.75" x14ac:dyDescent="0.2">
      <c r="C376" s="37"/>
    </row>
    <row r="377" spans="3:3" ht="12.75" x14ac:dyDescent="0.2">
      <c r="C377" s="37"/>
    </row>
    <row r="378" spans="3:3" ht="12.75" x14ac:dyDescent="0.2">
      <c r="C378" s="37"/>
    </row>
    <row r="379" spans="3:3" ht="12.75" x14ac:dyDescent="0.2">
      <c r="C379" s="37"/>
    </row>
    <row r="380" spans="3:3" ht="12.75" x14ac:dyDescent="0.2">
      <c r="C380" s="37"/>
    </row>
    <row r="381" spans="3:3" ht="12.75" x14ac:dyDescent="0.2">
      <c r="C381" s="37"/>
    </row>
    <row r="382" spans="3:3" ht="12.75" x14ac:dyDescent="0.2">
      <c r="C382" s="37"/>
    </row>
    <row r="383" spans="3:3" ht="12.75" x14ac:dyDescent="0.2">
      <c r="C383" s="37"/>
    </row>
    <row r="384" spans="3:3" ht="12.75" x14ac:dyDescent="0.2">
      <c r="C384" s="37"/>
    </row>
    <row r="385" spans="3:3" ht="12.75" x14ac:dyDescent="0.2">
      <c r="C385" s="37"/>
    </row>
    <row r="386" spans="3:3" ht="12.75" x14ac:dyDescent="0.2">
      <c r="C386" s="37"/>
    </row>
    <row r="387" spans="3:3" ht="12.75" x14ac:dyDescent="0.2">
      <c r="C387" s="37"/>
    </row>
    <row r="388" spans="3:3" ht="12.75" x14ac:dyDescent="0.2">
      <c r="C388" s="37"/>
    </row>
    <row r="389" spans="3:3" ht="12.75" x14ac:dyDescent="0.2">
      <c r="C389" s="37"/>
    </row>
    <row r="390" spans="3:3" ht="12.75" x14ac:dyDescent="0.2">
      <c r="C390" s="37"/>
    </row>
    <row r="391" spans="3:3" ht="12.75" x14ac:dyDescent="0.2">
      <c r="C391" s="37"/>
    </row>
    <row r="392" spans="3:3" ht="12.75" x14ac:dyDescent="0.2">
      <c r="C392" s="37"/>
    </row>
    <row r="393" spans="3:3" ht="12.75" x14ac:dyDescent="0.2">
      <c r="C393" s="37"/>
    </row>
    <row r="394" spans="3:3" ht="12.75" x14ac:dyDescent="0.2">
      <c r="C394" s="37"/>
    </row>
    <row r="395" spans="3:3" ht="12.75" x14ac:dyDescent="0.2">
      <c r="C395" s="37"/>
    </row>
    <row r="396" spans="3:3" ht="12.75" x14ac:dyDescent="0.2">
      <c r="C396" s="37"/>
    </row>
    <row r="397" spans="3:3" ht="12.75" x14ac:dyDescent="0.2">
      <c r="C397" s="37"/>
    </row>
    <row r="398" spans="3:3" ht="12.75" x14ac:dyDescent="0.2">
      <c r="C398" s="37"/>
    </row>
    <row r="399" spans="3:3" ht="12.75" x14ac:dyDescent="0.2">
      <c r="C399" s="37"/>
    </row>
    <row r="400" spans="3:3" ht="12.75" x14ac:dyDescent="0.2">
      <c r="C400" s="37"/>
    </row>
    <row r="401" spans="3:3" ht="12.75" x14ac:dyDescent="0.2">
      <c r="C401" s="37"/>
    </row>
    <row r="402" spans="3:3" ht="12.75" x14ac:dyDescent="0.2">
      <c r="C402" s="37"/>
    </row>
    <row r="403" spans="3:3" ht="12.75" x14ac:dyDescent="0.2">
      <c r="C403" s="37"/>
    </row>
    <row r="404" spans="3:3" ht="12.75" x14ac:dyDescent="0.2">
      <c r="C404" s="37"/>
    </row>
    <row r="405" spans="3:3" ht="12.75" x14ac:dyDescent="0.2">
      <c r="C405" s="37"/>
    </row>
    <row r="406" spans="3:3" ht="12.75" x14ac:dyDescent="0.2">
      <c r="C406" s="37"/>
    </row>
    <row r="407" spans="3:3" ht="12.75" x14ac:dyDescent="0.2">
      <c r="C407" s="37"/>
    </row>
    <row r="408" spans="3:3" ht="12.75" x14ac:dyDescent="0.2">
      <c r="C408" s="37"/>
    </row>
    <row r="409" spans="3:3" ht="12.75" x14ac:dyDescent="0.2">
      <c r="C409" s="37"/>
    </row>
    <row r="410" spans="3:3" ht="12.75" x14ac:dyDescent="0.2">
      <c r="C410" s="37"/>
    </row>
    <row r="411" spans="3:3" ht="12.75" x14ac:dyDescent="0.2">
      <c r="C411" s="37"/>
    </row>
    <row r="412" spans="3:3" ht="12.75" x14ac:dyDescent="0.2">
      <c r="C412" s="37"/>
    </row>
    <row r="413" spans="3:3" ht="12.75" x14ac:dyDescent="0.2">
      <c r="C413" s="37"/>
    </row>
    <row r="414" spans="3:3" ht="12.75" x14ac:dyDescent="0.2">
      <c r="C414" s="37"/>
    </row>
    <row r="415" spans="3:3" ht="12.75" x14ac:dyDescent="0.2">
      <c r="C415" s="37"/>
    </row>
    <row r="416" spans="3:3" ht="12.75" x14ac:dyDescent="0.2">
      <c r="C416" s="37"/>
    </row>
    <row r="417" spans="3:3" ht="12.75" x14ac:dyDescent="0.2">
      <c r="C417" s="37"/>
    </row>
    <row r="418" spans="3:3" ht="12.75" x14ac:dyDescent="0.2">
      <c r="C418" s="37"/>
    </row>
    <row r="419" spans="3:3" ht="12.75" x14ac:dyDescent="0.2">
      <c r="C419" s="37"/>
    </row>
    <row r="420" spans="3:3" ht="12.75" x14ac:dyDescent="0.2">
      <c r="C420" s="37"/>
    </row>
    <row r="421" spans="3:3" ht="12.75" x14ac:dyDescent="0.2">
      <c r="C421" s="37"/>
    </row>
    <row r="422" spans="3:3" ht="12.75" x14ac:dyDescent="0.2">
      <c r="C422" s="37"/>
    </row>
    <row r="423" spans="3:3" ht="12.75" x14ac:dyDescent="0.2">
      <c r="C423" s="37"/>
    </row>
    <row r="424" spans="3:3" ht="12.75" x14ac:dyDescent="0.2">
      <c r="C424" s="37"/>
    </row>
    <row r="425" spans="3:3" ht="12.75" x14ac:dyDescent="0.2">
      <c r="C425" s="37"/>
    </row>
    <row r="426" spans="3:3" ht="12.75" x14ac:dyDescent="0.2">
      <c r="C426" s="37"/>
    </row>
    <row r="427" spans="3:3" ht="12.75" x14ac:dyDescent="0.2">
      <c r="C427" s="37"/>
    </row>
    <row r="428" spans="3:3" ht="12.75" x14ac:dyDescent="0.2">
      <c r="C428" s="37"/>
    </row>
    <row r="429" spans="3:3" ht="12.75" x14ac:dyDescent="0.2">
      <c r="C429" s="37"/>
    </row>
    <row r="430" spans="3:3" ht="12.75" x14ac:dyDescent="0.2">
      <c r="C430" s="37"/>
    </row>
    <row r="431" spans="3:3" ht="12.75" x14ac:dyDescent="0.2">
      <c r="C431" s="37"/>
    </row>
    <row r="432" spans="3:3" ht="12.75" x14ac:dyDescent="0.2">
      <c r="C432" s="37"/>
    </row>
    <row r="433" spans="3:3" ht="12.75" x14ac:dyDescent="0.2">
      <c r="C433" s="37"/>
    </row>
    <row r="434" spans="3:3" ht="12.75" x14ac:dyDescent="0.2">
      <c r="C434" s="37"/>
    </row>
    <row r="435" spans="3:3" ht="12.75" x14ac:dyDescent="0.2">
      <c r="C435" s="37"/>
    </row>
    <row r="436" spans="3:3" ht="12.75" x14ac:dyDescent="0.2">
      <c r="C436" s="37"/>
    </row>
    <row r="437" spans="3:3" ht="12.75" x14ac:dyDescent="0.2">
      <c r="C437" s="37"/>
    </row>
    <row r="438" spans="3:3" ht="12.75" x14ac:dyDescent="0.2">
      <c r="C438" s="37"/>
    </row>
    <row r="439" spans="3:3" ht="12.75" x14ac:dyDescent="0.2">
      <c r="C439" s="37"/>
    </row>
    <row r="440" spans="3:3" ht="12.75" x14ac:dyDescent="0.2">
      <c r="C440" s="37"/>
    </row>
    <row r="441" spans="3:3" ht="12.75" x14ac:dyDescent="0.2">
      <c r="C441" s="37"/>
    </row>
    <row r="442" spans="3:3" ht="12.75" x14ac:dyDescent="0.2">
      <c r="C442" s="37"/>
    </row>
    <row r="443" spans="3:3" ht="12.75" x14ac:dyDescent="0.2">
      <c r="C443" s="37"/>
    </row>
    <row r="444" spans="3:3" ht="12.75" x14ac:dyDescent="0.2">
      <c r="C444" s="37"/>
    </row>
    <row r="445" spans="3:3" ht="12.75" x14ac:dyDescent="0.2">
      <c r="C445" s="37"/>
    </row>
    <row r="446" spans="3:3" ht="12.75" x14ac:dyDescent="0.2">
      <c r="C446" s="37"/>
    </row>
    <row r="447" spans="3:3" ht="12.75" x14ac:dyDescent="0.2">
      <c r="C447" s="37"/>
    </row>
    <row r="448" spans="3:3" ht="12.75" x14ac:dyDescent="0.2">
      <c r="C448" s="37"/>
    </row>
    <row r="449" spans="3:3" ht="12.75" x14ac:dyDescent="0.2">
      <c r="C449" s="37"/>
    </row>
    <row r="450" spans="3:3" ht="12.75" x14ac:dyDescent="0.2">
      <c r="C450" s="37"/>
    </row>
    <row r="451" spans="3:3" ht="12.75" x14ac:dyDescent="0.2">
      <c r="C451" s="37"/>
    </row>
    <row r="452" spans="3:3" ht="12.75" x14ac:dyDescent="0.2">
      <c r="C452" s="37"/>
    </row>
    <row r="453" spans="3:3" ht="12.75" x14ac:dyDescent="0.2">
      <c r="C453" s="37"/>
    </row>
    <row r="454" spans="3:3" ht="12.75" x14ac:dyDescent="0.2">
      <c r="C454" s="37"/>
    </row>
    <row r="455" spans="3:3" ht="12.75" x14ac:dyDescent="0.2">
      <c r="C455" s="37"/>
    </row>
    <row r="456" spans="3:3" ht="12.75" x14ac:dyDescent="0.2">
      <c r="C456" s="37"/>
    </row>
    <row r="457" spans="3:3" ht="12.75" x14ac:dyDescent="0.2">
      <c r="C457" s="37"/>
    </row>
    <row r="458" spans="3:3" ht="12.75" x14ac:dyDescent="0.2">
      <c r="C458" s="37"/>
    </row>
    <row r="459" spans="3:3" ht="12.75" x14ac:dyDescent="0.2">
      <c r="C459" s="37"/>
    </row>
    <row r="460" spans="3:3" ht="12.75" x14ac:dyDescent="0.2">
      <c r="C460" s="37"/>
    </row>
    <row r="461" spans="3:3" ht="12.75" x14ac:dyDescent="0.2">
      <c r="C461" s="37"/>
    </row>
    <row r="462" spans="3:3" ht="12.75" x14ac:dyDescent="0.2">
      <c r="C462" s="37"/>
    </row>
    <row r="463" spans="3:3" ht="12.75" x14ac:dyDescent="0.2">
      <c r="C463" s="37"/>
    </row>
    <row r="464" spans="3:3" ht="12.75" x14ac:dyDescent="0.2">
      <c r="C464" s="37"/>
    </row>
    <row r="465" spans="3:3" ht="12.75" x14ac:dyDescent="0.2">
      <c r="C465" s="37"/>
    </row>
    <row r="466" spans="3:3" ht="12.75" x14ac:dyDescent="0.2">
      <c r="C466" s="37"/>
    </row>
    <row r="467" spans="3:3" ht="12.75" x14ac:dyDescent="0.2">
      <c r="C467" s="37"/>
    </row>
    <row r="468" spans="3:3" ht="12.75" x14ac:dyDescent="0.2">
      <c r="C468" s="37"/>
    </row>
    <row r="469" spans="3:3" ht="12.75" x14ac:dyDescent="0.2">
      <c r="C469" s="37"/>
    </row>
    <row r="470" spans="3:3" ht="12.75" x14ac:dyDescent="0.2">
      <c r="C470" s="37"/>
    </row>
    <row r="471" spans="3:3" ht="12.75" x14ac:dyDescent="0.2">
      <c r="C471" s="37"/>
    </row>
    <row r="472" spans="3:3" ht="12.75" x14ac:dyDescent="0.2">
      <c r="C472" s="37"/>
    </row>
    <row r="473" spans="3:3" ht="12.75" x14ac:dyDescent="0.2">
      <c r="C473" s="37"/>
    </row>
    <row r="474" spans="3:3" ht="12.75" x14ac:dyDescent="0.2">
      <c r="C474" s="37"/>
    </row>
    <row r="475" spans="3:3" ht="12.75" x14ac:dyDescent="0.2">
      <c r="C475" s="37"/>
    </row>
    <row r="476" spans="3:3" ht="12.75" x14ac:dyDescent="0.2">
      <c r="C476" s="37"/>
    </row>
    <row r="477" spans="3:3" ht="12.75" x14ac:dyDescent="0.2">
      <c r="C477" s="37"/>
    </row>
    <row r="478" spans="3:3" ht="12.75" x14ac:dyDescent="0.2">
      <c r="C478" s="37"/>
    </row>
    <row r="479" spans="3:3" ht="12.75" x14ac:dyDescent="0.2">
      <c r="C479" s="37"/>
    </row>
    <row r="480" spans="3:3" ht="12.75" x14ac:dyDescent="0.2">
      <c r="C480" s="37"/>
    </row>
    <row r="481" spans="3:3" ht="12.75" x14ac:dyDescent="0.2">
      <c r="C481" s="37"/>
    </row>
    <row r="482" spans="3:3" ht="12.75" x14ac:dyDescent="0.2">
      <c r="C482" s="37"/>
    </row>
    <row r="483" spans="3:3" ht="12.75" x14ac:dyDescent="0.2">
      <c r="C483" s="37"/>
    </row>
    <row r="484" spans="3:3" ht="12.75" x14ac:dyDescent="0.2">
      <c r="C484" s="37"/>
    </row>
    <row r="485" spans="3:3" ht="12.75" x14ac:dyDescent="0.2">
      <c r="C485" s="37"/>
    </row>
    <row r="486" spans="3:3" ht="12.75" x14ac:dyDescent="0.2">
      <c r="C486" s="37"/>
    </row>
    <row r="487" spans="3:3" ht="12.75" x14ac:dyDescent="0.2">
      <c r="C487" s="37"/>
    </row>
    <row r="488" spans="3:3" ht="12.75" x14ac:dyDescent="0.2">
      <c r="C488" s="37"/>
    </row>
    <row r="489" spans="3:3" ht="12.75" x14ac:dyDescent="0.2">
      <c r="C489" s="37"/>
    </row>
    <row r="490" spans="3:3" ht="12.75" x14ac:dyDescent="0.2">
      <c r="C490" s="37"/>
    </row>
    <row r="491" spans="3:3" ht="12.75" x14ac:dyDescent="0.2">
      <c r="C491" s="37"/>
    </row>
    <row r="492" spans="3:3" ht="12.75" x14ac:dyDescent="0.2">
      <c r="C492" s="37"/>
    </row>
    <row r="493" spans="3:3" ht="12.75" x14ac:dyDescent="0.2">
      <c r="C493" s="37"/>
    </row>
    <row r="494" spans="3:3" ht="12.75" x14ac:dyDescent="0.2">
      <c r="C494" s="37"/>
    </row>
    <row r="495" spans="3:3" ht="12.75" x14ac:dyDescent="0.2">
      <c r="C495" s="37"/>
    </row>
    <row r="496" spans="3:3" ht="12.75" x14ac:dyDescent="0.2">
      <c r="C496" s="37"/>
    </row>
    <row r="497" spans="3:3" ht="12.75" x14ac:dyDescent="0.2">
      <c r="C497" s="37"/>
    </row>
    <row r="498" spans="3:3" ht="12.75" x14ac:dyDescent="0.2">
      <c r="C498" s="37"/>
    </row>
    <row r="499" spans="3:3" ht="12.75" x14ac:dyDescent="0.2">
      <c r="C499" s="37"/>
    </row>
    <row r="500" spans="3:3" ht="12.75" x14ac:dyDescent="0.2">
      <c r="C500" s="37"/>
    </row>
    <row r="501" spans="3:3" ht="12.75" x14ac:dyDescent="0.2">
      <c r="C501" s="37"/>
    </row>
    <row r="502" spans="3:3" ht="12.75" x14ac:dyDescent="0.2">
      <c r="C502" s="37"/>
    </row>
    <row r="503" spans="3:3" ht="12.75" x14ac:dyDescent="0.2">
      <c r="C503" s="37"/>
    </row>
    <row r="504" spans="3:3" ht="12.75" x14ac:dyDescent="0.2">
      <c r="C504" s="37"/>
    </row>
    <row r="505" spans="3:3" ht="12.75" x14ac:dyDescent="0.2">
      <c r="C505" s="37"/>
    </row>
    <row r="506" spans="3:3" ht="12.75" x14ac:dyDescent="0.2">
      <c r="C506" s="37"/>
    </row>
    <row r="507" spans="3:3" ht="12.75" x14ac:dyDescent="0.2">
      <c r="C507" s="37"/>
    </row>
    <row r="508" spans="3:3" ht="12.75" x14ac:dyDescent="0.2">
      <c r="C508" s="37"/>
    </row>
    <row r="509" spans="3:3" ht="12.75" x14ac:dyDescent="0.2">
      <c r="C509" s="37"/>
    </row>
    <row r="510" spans="3:3" ht="12.75" x14ac:dyDescent="0.2">
      <c r="C510" s="37"/>
    </row>
    <row r="511" spans="3:3" ht="12.75" x14ac:dyDescent="0.2">
      <c r="C511" s="37"/>
    </row>
    <row r="512" spans="3:3" ht="12.75" x14ac:dyDescent="0.2">
      <c r="C512" s="37"/>
    </row>
    <row r="513" spans="3:3" ht="12.75" x14ac:dyDescent="0.2">
      <c r="C513" s="37"/>
    </row>
    <row r="514" spans="3:3" ht="12.75" x14ac:dyDescent="0.2">
      <c r="C514" s="37"/>
    </row>
    <row r="515" spans="3:3" ht="12.75" x14ac:dyDescent="0.2">
      <c r="C515" s="37"/>
    </row>
    <row r="516" spans="3:3" ht="12.75" x14ac:dyDescent="0.2">
      <c r="C516" s="37"/>
    </row>
    <row r="517" spans="3:3" ht="12.75" x14ac:dyDescent="0.2">
      <c r="C517" s="37"/>
    </row>
    <row r="518" spans="3:3" ht="12.75" x14ac:dyDescent="0.2">
      <c r="C518" s="37"/>
    </row>
    <row r="519" spans="3:3" ht="12.75" x14ac:dyDescent="0.2">
      <c r="C519" s="37"/>
    </row>
    <row r="520" spans="3:3" ht="12.75" x14ac:dyDescent="0.2">
      <c r="C520" s="37"/>
    </row>
    <row r="521" spans="3:3" ht="12.75" x14ac:dyDescent="0.2">
      <c r="C521" s="37"/>
    </row>
    <row r="522" spans="3:3" ht="12.75" x14ac:dyDescent="0.2">
      <c r="C522" s="37"/>
    </row>
    <row r="523" spans="3:3" ht="12.75" x14ac:dyDescent="0.2">
      <c r="C523" s="37"/>
    </row>
    <row r="524" spans="3:3" ht="12.75" x14ac:dyDescent="0.2">
      <c r="C524" s="37"/>
    </row>
    <row r="525" spans="3:3" ht="12.75" x14ac:dyDescent="0.2">
      <c r="C525" s="37"/>
    </row>
    <row r="526" spans="3:3" ht="12.75" x14ac:dyDescent="0.2">
      <c r="C526" s="37"/>
    </row>
    <row r="527" spans="3:3" ht="12.75" x14ac:dyDescent="0.2">
      <c r="C527" s="37"/>
    </row>
    <row r="528" spans="3:3" ht="12.75" x14ac:dyDescent="0.2">
      <c r="C528" s="37"/>
    </row>
    <row r="529" spans="3:3" ht="12.75" x14ac:dyDescent="0.2">
      <c r="C529" s="37"/>
    </row>
    <row r="530" spans="3:3" ht="12.75" x14ac:dyDescent="0.2">
      <c r="C530" s="37"/>
    </row>
    <row r="531" spans="3:3" ht="12.75" x14ac:dyDescent="0.2">
      <c r="C531" s="37"/>
    </row>
    <row r="532" spans="3:3" ht="12.75" x14ac:dyDescent="0.2">
      <c r="C532" s="37"/>
    </row>
    <row r="533" spans="3:3" ht="12.75" x14ac:dyDescent="0.2">
      <c r="C533" s="37"/>
    </row>
    <row r="534" spans="3:3" ht="12.75" x14ac:dyDescent="0.2">
      <c r="C534" s="37"/>
    </row>
    <row r="535" spans="3:3" ht="12.75" x14ac:dyDescent="0.2">
      <c r="C535" s="37"/>
    </row>
    <row r="536" spans="3:3" ht="12.75" x14ac:dyDescent="0.2">
      <c r="C536" s="37"/>
    </row>
    <row r="537" spans="3:3" ht="12.75" x14ac:dyDescent="0.2">
      <c r="C537" s="37"/>
    </row>
    <row r="538" spans="3:3" ht="12.75" x14ac:dyDescent="0.2">
      <c r="C538" s="37"/>
    </row>
    <row r="539" spans="3:3" ht="12.75" x14ac:dyDescent="0.2">
      <c r="C539" s="37"/>
    </row>
    <row r="540" spans="3:3" ht="12.75" x14ac:dyDescent="0.2">
      <c r="C540" s="37"/>
    </row>
    <row r="541" spans="3:3" ht="12.75" x14ac:dyDescent="0.2">
      <c r="C541" s="37"/>
    </row>
    <row r="542" spans="3:3" ht="12.75" x14ac:dyDescent="0.2">
      <c r="C542" s="37"/>
    </row>
    <row r="543" spans="3:3" ht="12.75" x14ac:dyDescent="0.2">
      <c r="C543" s="37"/>
    </row>
    <row r="544" spans="3:3" ht="12.75" x14ac:dyDescent="0.2">
      <c r="C544" s="37"/>
    </row>
    <row r="545" spans="3:3" ht="12.75" x14ac:dyDescent="0.2">
      <c r="C545" s="37"/>
    </row>
    <row r="546" spans="3:3" ht="12.75" x14ac:dyDescent="0.2">
      <c r="C546" s="37"/>
    </row>
    <row r="547" spans="3:3" ht="12.75" x14ac:dyDescent="0.2">
      <c r="C547" s="37"/>
    </row>
    <row r="548" spans="3:3" ht="12.75" x14ac:dyDescent="0.2">
      <c r="C548" s="37"/>
    </row>
    <row r="549" spans="3:3" ht="12.75" x14ac:dyDescent="0.2">
      <c r="C549" s="37"/>
    </row>
    <row r="550" spans="3:3" ht="12.75" x14ac:dyDescent="0.2">
      <c r="C550" s="37"/>
    </row>
    <row r="551" spans="3:3" ht="12.75" x14ac:dyDescent="0.2">
      <c r="C551" s="37"/>
    </row>
    <row r="552" spans="3:3" ht="12.75" x14ac:dyDescent="0.2">
      <c r="C552" s="37"/>
    </row>
    <row r="553" spans="3:3" ht="12.75" x14ac:dyDescent="0.2">
      <c r="C553" s="37"/>
    </row>
    <row r="554" spans="3:3" ht="12.75" x14ac:dyDescent="0.2">
      <c r="C554" s="37"/>
    </row>
    <row r="555" spans="3:3" ht="12.75" x14ac:dyDescent="0.2">
      <c r="C555" s="37"/>
    </row>
    <row r="556" spans="3:3" ht="12.75" x14ac:dyDescent="0.2">
      <c r="C556" s="37"/>
    </row>
    <row r="557" spans="3:3" ht="12.75" x14ac:dyDescent="0.2">
      <c r="C557" s="37"/>
    </row>
    <row r="558" spans="3:3" ht="12.75" x14ac:dyDescent="0.2">
      <c r="C558" s="37"/>
    </row>
    <row r="559" spans="3:3" ht="12.75" x14ac:dyDescent="0.2">
      <c r="C559" s="37"/>
    </row>
    <row r="560" spans="3:3" ht="12.75" x14ac:dyDescent="0.2">
      <c r="C560" s="37"/>
    </row>
    <row r="561" spans="3:3" ht="12.75" x14ac:dyDescent="0.2">
      <c r="C561" s="37"/>
    </row>
    <row r="562" spans="3:3" ht="12.75" x14ac:dyDescent="0.2">
      <c r="C562" s="37"/>
    </row>
    <row r="563" spans="3:3" ht="12.75" x14ac:dyDescent="0.2">
      <c r="C563" s="37"/>
    </row>
    <row r="564" spans="3:3" ht="12.75" x14ac:dyDescent="0.2">
      <c r="C564" s="37"/>
    </row>
    <row r="565" spans="3:3" ht="12.75" x14ac:dyDescent="0.2">
      <c r="C565" s="37"/>
    </row>
    <row r="566" spans="3:3" ht="12.75" x14ac:dyDescent="0.2">
      <c r="C566" s="37"/>
    </row>
    <row r="567" spans="3:3" ht="12.75" x14ac:dyDescent="0.2">
      <c r="C567" s="37"/>
    </row>
    <row r="568" spans="3:3" ht="12.75" x14ac:dyDescent="0.2">
      <c r="C568" s="37"/>
    </row>
    <row r="569" spans="3:3" ht="12.75" x14ac:dyDescent="0.2">
      <c r="C569" s="37"/>
    </row>
    <row r="570" spans="3:3" ht="12.75" x14ac:dyDescent="0.2">
      <c r="C570" s="37"/>
    </row>
    <row r="571" spans="3:3" ht="12.75" x14ac:dyDescent="0.2">
      <c r="C571" s="37"/>
    </row>
    <row r="572" spans="3:3" ht="12.75" x14ac:dyDescent="0.2">
      <c r="C572" s="37"/>
    </row>
    <row r="573" spans="3:3" ht="12.75" x14ac:dyDescent="0.2">
      <c r="C573" s="37"/>
    </row>
    <row r="574" spans="3:3" ht="12.75" x14ac:dyDescent="0.2">
      <c r="C574" s="37"/>
    </row>
    <row r="575" spans="3:3" ht="12.75" x14ac:dyDescent="0.2">
      <c r="C575" s="37"/>
    </row>
    <row r="576" spans="3:3" ht="12.75" x14ac:dyDescent="0.2">
      <c r="C576" s="37"/>
    </row>
    <row r="577" spans="3:3" ht="12.75" x14ac:dyDescent="0.2">
      <c r="C577" s="37"/>
    </row>
    <row r="578" spans="3:3" ht="12.75" x14ac:dyDescent="0.2">
      <c r="C578" s="37"/>
    </row>
    <row r="579" spans="3:3" ht="12.75" x14ac:dyDescent="0.2">
      <c r="C579" s="37"/>
    </row>
    <row r="580" spans="3:3" ht="12.75" x14ac:dyDescent="0.2">
      <c r="C580" s="37"/>
    </row>
    <row r="581" spans="3:3" ht="12.75" x14ac:dyDescent="0.2">
      <c r="C581" s="37"/>
    </row>
    <row r="582" spans="3:3" ht="12.75" x14ac:dyDescent="0.2">
      <c r="C582" s="37"/>
    </row>
    <row r="583" spans="3:3" ht="12.75" x14ac:dyDescent="0.2">
      <c r="C583" s="37"/>
    </row>
    <row r="584" spans="3:3" ht="12.75" x14ac:dyDescent="0.2">
      <c r="C584" s="37"/>
    </row>
    <row r="585" spans="3:3" ht="12.75" x14ac:dyDescent="0.2">
      <c r="C585" s="37"/>
    </row>
    <row r="586" spans="3:3" ht="12.75" x14ac:dyDescent="0.2">
      <c r="C586" s="37"/>
    </row>
    <row r="587" spans="3:3" ht="12.75" x14ac:dyDescent="0.2">
      <c r="C587" s="37"/>
    </row>
    <row r="588" spans="3:3" ht="12.75" x14ac:dyDescent="0.2">
      <c r="C588" s="37"/>
    </row>
    <row r="589" spans="3:3" ht="12.75" x14ac:dyDescent="0.2">
      <c r="C589" s="37"/>
    </row>
    <row r="590" spans="3:3" ht="12.75" x14ac:dyDescent="0.2">
      <c r="C590" s="37"/>
    </row>
    <row r="591" spans="3:3" ht="12.75" x14ac:dyDescent="0.2">
      <c r="C591" s="37"/>
    </row>
    <row r="592" spans="3:3" ht="12.75" x14ac:dyDescent="0.2">
      <c r="C592" s="37"/>
    </row>
    <row r="593" spans="3:3" ht="12.75" x14ac:dyDescent="0.2">
      <c r="C593" s="37"/>
    </row>
    <row r="594" spans="3:3" ht="12.75" x14ac:dyDescent="0.2">
      <c r="C594" s="37"/>
    </row>
    <row r="595" spans="3:3" ht="12.75" x14ac:dyDescent="0.2">
      <c r="C595" s="37"/>
    </row>
    <row r="596" spans="3:3" ht="12.75" x14ac:dyDescent="0.2">
      <c r="C596" s="37"/>
    </row>
    <row r="597" spans="3:3" ht="12.75" x14ac:dyDescent="0.2">
      <c r="C597" s="37"/>
    </row>
    <row r="598" spans="3:3" ht="12.75" x14ac:dyDescent="0.2">
      <c r="C598" s="37"/>
    </row>
    <row r="599" spans="3:3" ht="12.75" x14ac:dyDescent="0.2">
      <c r="C599" s="37"/>
    </row>
    <row r="600" spans="3:3" ht="12.75" x14ac:dyDescent="0.2">
      <c r="C600" s="37"/>
    </row>
    <row r="601" spans="3:3" ht="12.75" x14ac:dyDescent="0.2">
      <c r="C601" s="37"/>
    </row>
    <row r="602" spans="3:3" ht="12.75" x14ac:dyDescent="0.2">
      <c r="C602" s="37"/>
    </row>
    <row r="603" spans="3:3" ht="12.75" x14ac:dyDescent="0.2">
      <c r="C603" s="37"/>
    </row>
    <row r="604" spans="3:3" ht="12.75" x14ac:dyDescent="0.2">
      <c r="C604" s="37"/>
    </row>
    <row r="605" spans="3:3" ht="12.75" x14ac:dyDescent="0.2">
      <c r="C605" s="37"/>
    </row>
    <row r="606" spans="3:3" ht="12.75" x14ac:dyDescent="0.2">
      <c r="C606" s="37"/>
    </row>
    <row r="607" spans="3:3" ht="12.75" x14ac:dyDescent="0.2">
      <c r="C607" s="37"/>
    </row>
    <row r="608" spans="3:3" ht="12.75" x14ac:dyDescent="0.2">
      <c r="C608" s="37"/>
    </row>
    <row r="609" spans="3:3" ht="12.75" x14ac:dyDescent="0.2">
      <c r="C609" s="37"/>
    </row>
    <row r="610" spans="3:3" ht="12.75" x14ac:dyDescent="0.2">
      <c r="C610" s="37"/>
    </row>
    <row r="611" spans="3:3" ht="12.75" x14ac:dyDescent="0.2">
      <c r="C611" s="37"/>
    </row>
    <row r="612" spans="3:3" ht="12.75" x14ac:dyDescent="0.2">
      <c r="C612" s="37"/>
    </row>
    <row r="613" spans="3:3" ht="12.75" x14ac:dyDescent="0.2">
      <c r="C613" s="37"/>
    </row>
    <row r="614" spans="3:3" ht="12.75" x14ac:dyDescent="0.2">
      <c r="C614" s="37"/>
    </row>
    <row r="615" spans="3:3" ht="12.75" x14ac:dyDescent="0.2">
      <c r="C615" s="37"/>
    </row>
    <row r="616" spans="3:3" ht="12.75" x14ac:dyDescent="0.2">
      <c r="C616" s="37"/>
    </row>
    <row r="617" spans="3:3" ht="12.75" x14ac:dyDescent="0.2">
      <c r="C617" s="37"/>
    </row>
    <row r="618" spans="3:3" ht="12.75" x14ac:dyDescent="0.2">
      <c r="C618" s="37"/>
    </row>
    <row r="619" spans="3:3" ht="12.75" x14ac:dyDescent="0.2">
      <c r="C619" s="37"/>
    </row>
    <row r="620" spans="3:3" ht="12.75" x14ac:dyDescent="0.2">
      <c r="C620" s="37"/>
    </row>
    <row r="621" spans="3:3" ht="12.75" x14ac:dyDescent="0.2">
      <c r="C621" s="37"/>
    </row>
    <row r="622" spans="3:3" ht="12.75" x14ac:dyDescent="0.2">
      <c r="C622" s="37"/>
    </row>
    <row r="623" spans="3:3" ht="12.75" x14ac:dyDescent="0.2">
      <c r="C623" s="37"/>
    </row>
    <row r="624" spans="3:3" ht="12.75" x14ac:dyDescent="0.2">
      <c r="C624" s="37"/>
    </row>
    <row r="625" spans="3:3" ht="12.75" x14ac:dyDescent="0.2">
      <c r="C625" s="37"/>
    </row>
    <row r="626" spans="3:3" ht="12.75" x14ac:dyDescent="0.2">
      <c r="C626" s="37"/>
    </row>
    <row r="627" spans="3:3" ht="12.75" x14ac:dyDescent="0.2">
      <c r="C627" s="37"/>
    </row>
    <row r="628" spans="3:3" ht="12.75" x14ac:dyDescent="0.2">
      <c r="C628" s="37"/>
    </row>
    <row r="629" spans="3:3" ht="12.75" x14ac:dyDescent="0.2">
      <c r="C629" s="37"/>
    </row>
    <row r="630" spans="3:3" ht="12.75" x14ac:dyDescent="0.2">
      <c r="C630" s="37"/>
    </row>
    <row r="631" spans="3:3" ht="12.75" x14ac:dyDescent="0.2">
      <c r="C631" s="37"/>
    </row>
    <row r="632" spans="3:3" ht="12.75" x14ac:dyDescent="0.2">
      <c r="C632" s="37"/>
    </row>
    <row r="633" spans="3:3" ht="12.75" x14ac:dyDescent="0.2">
      <c r="C633" s="37"/>
    </row>
    <row r="634" spans="3:3" ht="12.75" x14ac:dyDescent="0.2">
      <c r="C634" s="37"/>
    </row>
    <row r="635" spans="3:3" ht="12.75" x14ac:dyDescent="0.2">
      <c r="C635" s="37"/>
    </row>
    <row r="636" spans="3:3" ht="12.75" x14ac:dyDescent="0.2">
      <c r="C636" s="37"/>
    </row>
    <row r="637" spans="3:3" ht="12.75" x14ac:dyDescent="0.2">
      <c r="C637" s="37"/>
    </row>
    <row r="638" spans="3:3" ht="12.75" x14ac:dyDescent="0.2">
      <c r="C638" s="37"/>
    </row>
    <row r="639" spans="3:3" ht="12.75" x14ac:dyDescent="0.2">
      <c r="C639" s="37"/>
    </row>
    <row r="640" spans="3:3" ht="12.75" x14ac:dyDescent="0.2">
      <c r="C640" s="37"/>
    </row>
    <row r="641" spans="3:3" ht="12.75" x14ac:dyDescent="0.2">
      <c r="C641" s="37"/>
    </row>
    <row r="642" spans="3:3" ht="12.75" x14ac:dyDescent="0.2">
      <c r="C642" s="37"/>
    </row>
    <row r="643" spans="3:3" ht="12.75" x14ac:dyDescent="0.2">
      <c r="C643" s="37"/>
    </row>
    <row r="644" spans="3:3" ht="12.75" x14ac:dyDescent="0.2">
      <c r="C644" s="37"/>
    </row>
    <row r="645" spans="3:3" ht="12.75" x14ac:dyDescent="0.2">
      <c r="C645" s="37"/>
    </row>
    <row r="646" spans="3:3" ht="12.75" x14ac:dyDescent="0.2">
      <c r="C646" s="37"/>
    </row>
    <row r="647" spans="3:3" ht="12.75" x14ac:dyDescent="0.2">
      <c r="C647" s="37"/>
    </row>
    <row r="648" spans="3:3" ht="12.75" x14ac:dyDescent="0.2">
      <c r="C648" s="37"/>
    </row>
    <row r="649" spans="3:3" ht="12.75" x14ac:dyDescent="0.2">
      <c r="C649" s="37"/>
    </row>
    <row r="650" spans="3:3" ht="12.75" x14ac:dyDescent="0.2">
      <c r="C650" s="37"/>
    </row>
    <row r="651" spans="3:3" ht="12.75" x14ac:dyDescent="0.2">
      <c r="C651" s="37"/>
    </row>
    <row r="652" spans="3:3" ht="12.75" x14ac:dyDescent="0.2">
      <c r="C652" s="37"/>
    </row>
    <row r="653" spans="3:3" ht="12.75" x14ac:dyDescent="0.2">
      <c r="C653" s="37"/>
    </row>
    <row r="654" spans="3:3" ht="12.75" x14ac:dyDescent="0.2">
      <c r="C654" s="37"/>
    </row>
    <row r="655" spans="3:3" ht="12.75" x14ac:dyDescent="0.2">
      <c r="C655" s="37"/>
    </row>
    <row r="656" spans="3:3" ht="12.75" x14ac:dyDescent="0.2">
      <c r="C656" s="37"/>
    </row>
    <row r="657" spans="3:3" ht="12.75" x14ac:dyDescent="0.2">
      <c r="C657" s="37"/>
    </row>
    <row r="658" spans="3:3" ht="12.75" x14ac:dyDescent="0.2">
      <c r="C658" s="37"/>
    </row>
    <row r="659" spans="3:3" ht="12.75" x14ac:dyDescent="0.2">
      <c r="C659" s="37"/>
    </row>
    <row r="660" spans="3:3" ht="12.75" x14ac:dyDescent="0.2">
      <c r="C660" s="37"/>
    </row>
    <row r="661" spans="3:3" ht="12.75" x14ac:dyDescent="0.2">
      <c r="C661" s="37"/>
    </row>
    <row r="662" spans="3:3" ht="12.75" x14ac:dyDescent="0.2">
      <c r="C662" s="37"/>
    </row>
    <row r="663" spans="3:3" ht="12.75" x14ac:dyDescent="0.2">
      <c r="C663" s="37"/>
    </row>
    <row r="664" spans="3:3" ht="12.75" x14ac:dyDescent="0.2">
      <c r="C664" s="37"/>
    </row>
    <row r="665" spans="3:3" ht="12.75" x14ac:dyDescent="0.2">
      <c r="C665" s="37"/>
    </row>
    <row r="666" spans="3:3" ht="12.75" x14ac:dyDescent="0.2">
      <c r="C666" s="37"/>
    </row>
    <row r="667" spans="3:3" ht="12.75" x14ac:dyDescent="0.2">
      <c r="C667" s="37"/>
    </row>
    <row r="668" spans="3:3" ht="12.75" x14ac:dyDescent="0.2">
      <c r="C668" s="37"/>
    </row>
    <row r="669" spans="3:3" ht="12.75" x14ac:dyDescent="0.2">
      <c r="C669" s="37"/>
    </row>
    <row r="670" spans="3:3" ht="12.75" x14ac:dyDescent="0.2">
      <c r="C670" s="37"/>
    </row>
    <row r="671" spans="3:3" ht="12.75" x14ac:dyDescent="0.2">
      <c r="C671" s="37"/>
    </row>
    <row r="672" spans="3:3" ht="12.75" x14ac:dyDescent="0.2">
      <c r="C672" s="37"/>
    </row>
    <row r="673" spans="3:3" ht="12.75" x14ac:dyDescent="0.2">
      <c r="C673" s="37"/>
    </row>
    <row r="674" spans="3:3" ht="12.75" x14ac:dyDescent="0.2">
      <c r="C674" s="37"/>
    </row>
    <row r="675" spans="3:3" ht="12.75" x14ac:dyDescent="0.2">
      <c r="C675" s="37"/>
    </row>
    <row r="676" spans="3:3" ht="12.75" x14ac:dyDescent="0.2">
      <c r="C676" s="37"/>
    </row>
    <row r="677" spans="3:3" ht="12.75" x14ac:dyDescent="0.2">
      <c r="C677" s="37"/>
    </row>
    <row r="678" spans="3:3" ht="12.75" x14ac:dyDescent="0.2">
      <c r="C678" s="37"/>
    </row>
    <row r="679" spans="3:3" ht="12.75" x14ac:dyDescent="0.2">
      <c r="C679" s="37"/>
    </row>
    <row r="680" spans="3:3" ht="12.75" x14ac:dyDescent="0.2">
      <c r="C680" s="37"/>
    </row>
    <row r="681" spans="3:3" ht="12.75" x14ac:dyDescent="0.2">
      <c r="C681" s="37"/>
    </row>
    <row r="682" spans="3:3" ht="12.75" x14ac:dyDescent="0.2">
      <c r="C682" s="37"/>
    </row>
    <row r="683" spans="3:3" ht="12.75" x14ac:dyDescent="0.2">
      <c r="C683" s="37"/>
    </row>
    <row r="684" spans="3:3" ht="12.75" x14ac:dyDescent="0.2">
      <c r="C684" s="37"/>
    </row>
    <row r="685" spans="3:3" ht="12.75" x14ac:dyDescent="0.2">
      <c r="C685" s="37"/>
    </row>
    <row r="686" spans="3:3" ht="12.75" x14ac:dyDescent="0.2">
      <c r="C686" s="37"/>
    </row>
    <row r="687" spans="3:3" ht="12.75" x14ac:dyDescent="0.2">
      <c r="C687" s="37"/>
    </row>
    <row r="688" spans="3:3" ht="12.75" x14ac:dyDescent="0.2">
      <c r="C688" s="37"/>
    </row>
    <row r="689" spans="3:3" ht="12.75" x14ac:dyDescent="0.2">
      <c r="C689" s="37"/>
    </row>
    <row r="690" spans="3:3" ht="12.75" x14ac:dyDescent="0.2">
      <c r="C690" s="37"/>
    </row>
    <row r="691" spans="3:3" ht="12.75" x14ac:dyDescent="0.2">
      <c r="C691" s="37"/>
    </row>
    <row r="692" spans="3:3" ht="12.75" x14ac:dyDescent="0.2">
      <c r="C692" s="37"/>
    </row>
    <row r="693" spans="3:3" ht="12.75" x14ac:dyDescent="0.2">
      <c r="C693" s="37"/>
    </row>
    <row r="694" spans="3:3" ht="12.75" x14ac:dyDescent="0.2">
      <c r="C694" s="37"/>
    </row>
    <row r="695" spans="3:3" ht="12.75" x14ac:dyDescent="0.2">
      <c r="C695" s="37"/>
    </row>
    <row r="696" spans="3:3" ht="12.75" x14ac:dyDescent="0.2">
      <c r="C696" s="37"/>
    </row>
    <row r="697" spans="3:3" ht="12.75" x14ac:dyDescent="0.2">
      <c r="C697" s="37"/>
    </row>
    <row r="698" spans="3:3" ht="12.75" x14ac:dyDescent="0.2">
      <c r="C698" s="37"/>
    </row>
    <row r="699" spans="3:3" ht="12.75" x14ac:dyDescent="0.2">
      <c r="C699" s="37"/>
    </row>
    <row r="700" spans="3:3" ht="12.75" x14ac:dyDescent="0.2">
      <c r="C700" s="37"/>
    </row>
    <row r="701" spans="3:3" ht="12.75" x14ac:dyDescent="0.2">
      <c r="C701" s="37"/>
    </row>
    <row r="702" spans="3:3" ht="12.75" x14ac:dyDescent="0.2">
      <c r="C702" s="37"/>
    </row>
    <row r="703" spans="3:3" ht="12.75" x14ac:dyDescent="0.2">
      <c r="C703" s="37"/>
    </row>
    <row r="704" spans="3:3" ht="12.75" x14ac:dyDescent="0.2">
      <c r="C704" s="37"/>
    </row>
    <row r="705" spans="3:3" ht="12.75" x14ac:dyDescent="0.2">
      <c r="C705" s="37"/>
    </row>
    <row r="706" spans="3:3" ht="12.75" x14ac:dyDescent="0.2">
      <c r="C706" s="37"/>
    </row>
    <row r="707" spans="3:3" ht="12.75" x14ac:dyDescent="0.2">
      <c r="C707" s="37"/>
    </row>
    <row r="708" spans="3:3" ht="12.75" x14ac:dyDescent="0.2">
      <c r="C708" s="37"/>
    </row>
    <row r="709" spans="3:3" ht="12.75" x14ac:dyDescent="0.2">
      <c r="C709" s="37"/>
    </row>
    <row r="710" spans="3:3" ht="12.75" x14ac:dyDescent="0.2">
      <c r="C710" s="37"/>
    </row>
    <row r="711" spans="3:3" ht="12.75" x14ac:dyDescent="0.2">
      <c r="C711" s="37"/>
    </row>
    <row r="712" spans="3:3" ht="12.75" x14ac:dyDescent="0.2">
      <c r="C712" s="37"/>
    </row>
    <row r="713" spans="3:3" ht="12.75" x14ac:dyDescent="0.2">
      <c r="C713" s="37"/>
    </row>
    <row r="714" spans="3:3" ht="12.75" x14ac:dyDescent="0.2">
      <c r="C714" s="37"/>
    </row>
    <row r="715" spans="3:3" ht="12.75" x14ac:dyDescent="0.2">
      <c r="C715" s="37"/>
    </row>
    <row r="716" spans="3:3" ht="12.75" x14ac:dyDescent="0.2">
      <c r="C716" s="37"/>
    </row>
    <row r="717" spans="3:3" ht="12.75" x14ac:dyDescent="0.2">
      <c r="C717" s="37"/>
    </row>
    <row r="718" spans="3:3" ht="12.75" x14ac:dyDescent="0.2">
      <c r="C718" s="37"/>
    </row>
    <row r="719" spans="3:3" ht="12.75" x14ac:dyDescent="0.2">
      <c r="C719" s="37"/>
    </row>
    <row r="720" spans="3:3" ht="12.75" x14ac:dyDescent="0.2">
      <c r="C720" s="37"/>
    </row>
    <row r="721" spans="3:3" ht="12.75" x14ac:dyDescent="0.2">
      <c r="C721" s="37"/>
    </row>
    <row r="722" spans="3:3" ht="12.75" x14ac:dyDescent="0.2">
      <c r="C722" s="37"/>
    </row>
    <row r="723" spans="3:3" ht="12.75" x14ac:dyDescent="0.2">
      <c r="C723" s="37"/>
    </row>
    <row r="724" spans="3:3" ht="12.75" x14ac:dyDescent="0.2">
      <c r="C724" s="37"/>
    </row>
    <row r="725" spans="3:3" ht="12.75" x14ac:dyDescent="0.2">
      <c r="C725" s="37"/>
    </row>
    <row r="726" spans="3:3" ht="12.75" x14ac:dyDescent="0.2">
      <c r="C726" s="37"/>
    </row>
    <row r="727" spans="3:3" ht="12.75" x14ac:dyDescent="0.2">
      <c r="C727" s="37"/>
    </row>
    <row r="728" spans="3:3" ht="12.75" x14ac:dyDescent="0.2">
      <c r="C728" s="37"/>
    </row>
    <row r="729" spans="3:3" ht="12.75" x14ac:dyDescent="0.2">
      <c r="C729" s="37"/>
    </row>
    <row r="730" spans="3:3" ht="12.75" x14ac:dyDescent="0.2">
      <c r="C730" s="37"/>
    </row>
    <row r="731" spans="3:3" ht="12.75" x14ac:dyDescent="0.2">
      <c r="C731" s="37"/>
    </row>
    <row r="732" spans="3:3" ht="12.75" x14ac:dyDescent="0.2">
      <c r="C732" s="37"/>
    </row>
    <row r="733" spans="3:3" ht="12.75" x14ac:dyDescent="0.2">
      <c r="C733" s="37"/>
    </row>
    <row r="734" spans="3:3" ht="12.75" x14ac:dyDescent="0.2">
      <c r="C734" s="37"/>
    </row>
    <row r="735" spans="3:3" ht="12.75" x14ac:dyDescent="0.2">
      <c r="C735" s="37"/>
    </row>
    <row r="736" spans="3:3" ht="12.75" x14ac:dyDescent="0.2">
      <c r="C736" s="37"/>
    </row>
    <row r="737" spans="3:3" ht="12.75" x14ac:dyDescent="0.2">
      <c r="C737" s="37"/>
    </row>
    <row r="738" spans="3:3" ht="12.75" x14ac:dyDescent="0.2">
      <c r="C738" s="37"/>
    </row>
    <row r="739" spans="3:3" ht="12.75" x14ac:dyDescent="0.2">
      <c r="C739" s="37"/>
    </row>
    <row r="740" spans="3:3" ht="12.75" x14ac:dyDescent="0.2">
      <c r="C740" s="37"/>
    </row>
    <row r="741" spans="3:3" ht="12.75" x14ac:dyDescent="0.2">
      <c r="C741" s="37"/>
    </row>
    <row r="742" spans="3:3" ht="12.75" x14ac:dyDescent="0.2">
      <c r="C742" s="37"/>
    </row>
    <row r="743" spans="3:3" ht="12.75" x14ac:dyDescent="0.2">
      <c r="C743" s="37"/>
    </row>
    <row r="744" spans="3:3" ht="12.75" x14ac:dyDescent="0.2">
      <c r="C744" s="37"/>
    </row>
    <row r="745" spans="3:3" ht="12.75" x14ac:dyDescent="0.2">
      <c r="C745" s="37"/>
    </row>
    <row r="746" spans="3:3" ht="12.75" x14ac:dyDescent="0.2">
      <c r="C746" s="37"/>
    </row>
    <row r="747" spans="3:3" ht="12.75" x14ac:dyDescent="0.2">
      <c r="C747" s="37"/>
    </row>
    <row r="748" spans="3:3" ht="12.75" x14ac:dyDescent="0.2">
      <c r="C748" s="37"/>
    </row>
    <row r="749" spans="3:3" ht="12.75" x14ac:dyDescent="0.2">
      <c r="C749" s="37"/>
    </row>
    <row r="750" spans="3:3" ht="12.75" x14ac:dyDescent="0.2">
      <c r="C750" s="37"/>
    </row>
    <row r="751" spans="3:3" ht="12.75" x14ac:dyDescent="0.2">
      <c r="C751" s="37"/>
    </row>
    <row r="752" spans="3:3" ht="12.75" x14ac:dyDescent="0.2">
      <c r="C752" s="37"/>
    </row>
    <row r="753" spans="3:3" ht="12.75" x14ac:dyDescent="0.2">
      <c r="C753" s="37"/>
    </row>
    <row r="754" spans="3:3" ht="12.75" x14ac:dyDescent="0.2">
      <c r="C754" s="37"/>
    </row>
    <row r="755" spans="3:3" ht="12.75" x14ac:dyDescent="0.2">
      <c r="C755" s="37"/>
    </row>
    <row r="756" spans="3:3" ht="12.75" x14ac:dyDescent="0.2">
      <c r="C756" s="37"/>
    </row>
    <row r="757" spans="3:3" ht="12.75" x14ac:dyDescent="0.2">
      <c r="C757" s="37"/>
    </row>
    <row r="758" spans="3:3" ht="12.75" x14ac:dyDescent="0.2">
      <c r="C758" s="37"/>
    </row>
    <row r="759" spans="3:3" ht="12.75" x14ac:dyDescent="0.2">
      <c r="C759" s="37"/>
    </row>
    <row r="760" spans="3:3" ht="12.75" x14ac:dyDescent="0.2">
      <c r="C760" s="37"/>
    </row>
    <row r="761" spans="3:3" ht="12.75" x14ac:dyDescent="0.2">
      <c r="C761" s="37"/>
    </row>
    <row r="762" spans="3:3" ht="12.75" x14ac:dyDescent="0.2">
      <c r="C762" s="37"/>
    </row>
    <row r="763" spans="3:3" ht="12.75" x14ac:dyDescent="0.2">
      <c r="C763" s="37"/>
    </row>
    <row r="764" spans="3:3" ht="12.75" x14ac:dyDescent="0.2">
      <c r="C764" s="37"/>
    </row>
    <row r="765" spans="3:3" ht="12.75" x14ac:dyDescent="0.2">
      <c r="C765" s="37"/>
    </row>
    <row r="766" spans="3:3" ht="12.75" x14ac:dyDescent="0.2">
      <c r="C766" s="37"/>
    </row>
    <row r="767" spans="3:3" ht="12.75" x14ac:dyDescent="0.2">
      <c r="C767" s="37"/>
    </row>
    <row r="768" spans="3:3" ht="12.75" x14ac:dyDescent="0.2">
      <c r="C768" s="37"/>
    </row>
    <row r="769" spans="3:3" ht="12.75" x14ac:dyDescent="0.2">
      <c r="C769" s="37"/>
    </row>
    <row r="770" spans="3:3" ht="12.75" x14ac:dyDescent="0.2">
      <c r="C770" s="37"/>
    </row>
    <row r="771" spans="3:3" ht="12.75" x14ac:dyDescent="0.2">
      <c r="C771" s="37"/>
    </row>
    <row r="772" spans="3:3" ht="12.75" x14ac:dyDescent="0.2">
      <c r="C772" s="37"/>
    </row>
    <row r="773" spans="3:3" ht="12.75" x14ac:dyDescent="0.2">
      <c r="C773" s="37"/>
    </row>
    <row r="774" spans="3:3" ht="12.75" x14ac:dyDescent="0.2">
      <c r="C774" s="37"/>
    </row>
    <row r="775" spans="3:3" ht="12.75" x14ac:dyDescent="0.2">
      <c r="C775" s="37"/>
    </row>
    <row r="776" spans="3:3" ht="12.75" x14ac:dyDescent="0.2">
      <c r="C776" s="37"/>
    </row>
    <row r="777" spans="3:3" ht="12.75" x14ac:dyDescent="0.2">
      <c r="C777" s="37"/>
    </row>
    <row r="778" spans="3:3" ht="12.75" x14ac:dyDescent="0.2">
      <c r="C778" s="37"/>
    </row>
    <row r="779" spans="3:3" ht="12.75" x14ac:dyDescent="0.2">
      <c r="C779" s="37"/>
    </row>
    <row r="780" spans="3:3" ht="12.75" x14ac:dyDescent="0.2">
      <c r="C780" s="37"/>
    </row>
    <row r="781" spans="3:3" ht="12.75" x14ac:dyDescent="0.2">
      <c r="C781" s="37"/>
    </row>
    <row r="782" spans="3:3" ht="12.75" x14ac:dyDescent="0.2">
      <c r="C782" s="37"/>
    </row>
    <row r="783" spans="3:3" ht="12.75" x14ac:dyDescent="0.2">
      <c r="C783" s="37"/>
    </row>
    <row r="784" spans="3:3" ht="12.75" x14ac:dyDescent="0.2">
      <c r="C784" s="37"/>
    </row>
    <row r="785" spans="3:3" ht="12.75" x14ac:dyDescent="0.2">
      <c r="C785" s="37"/>
    </row>
    <row r="786" spans="3:3" ht="12.75" x14ac:dyDescent="0.2">
      <c r="C786" s="37"/>
    </row>
    <row r="787" spans="3:3" ht="12.75" x14ac:dyDescent="0.2">
      <c r="C787" s="37"/>
    </row>
    <row r="788" spans="3:3" ht="12.75" x14ac:dyDescent="0.2">
      <c r="C788" s="37"/>
    </row>
    <row r="789" spans="3:3" ht="12.75" x14ac:dyDescent="0.2">
      <c r="C789" s="37"/>
    </row>
    <row r="790" spans="3:3" ht="12.75" x14ac:dyDescent="0.2">
      <c r="C790" s="37"/>
    </row>
    <row r="791" spans="3:3" ht="12.75" x14ac:dyDescent="0.2">
      <c r="C791" s="37"/>
    </row>
    <row r="792" spans="3:3" ht="12.75" x14ac:dyDescent="0.2">
      <c r="C792" s="37"/>
    </row>
    <row r="793" spans="3:3" ht="12.75" x14ac:dyDescent="0.2">
      <c r="C793" s="37"/>
    </row>
    <row r="794" spans="3:3" ht="12.75" x14ac:dyDescent="0.2">
      <c r="C794" s="37"/>
    </row>
    <row r="795" spans="3:3" ht="12.75" x14ac:dyDescent="0.2">
      <c r="C795" s="37"/>
    </row>
    <row r="796" spans="3:3" ht="12.75" x14ac:dyDescent="0.2">
      <c r="C796" s="37"/>
    </row>
    <row r="797" spans="3:3" ht="12.75" x14ac:dyDescent="0.2">
      <c r="C797" s="37"/>
    </row>
    <row r="798" spans="3:3" ht="12.75" x14ac:dyDescent="0.2">
      <c r="C798" s="37"/>
    </row>
    <row r="799" spans="3:3" ht="12.75" x14ac:dyDescent="0.2">
      <c r="C799" s="37"/>
    </row>
    <row r="800" spans="3:3" ht="12.75" x14ac:dyDescent="0.2">
      <c r="C800" s="37"/>
    </row>
    <row r="801" spans="3:3" ht="12.75" x14ac:dyDescent="0.2">
      <c r="C801" s="37"/>
    </row>
    <row r="802" spans="3:3" ht="12.75" x14ac:dyDescent="0.2">
      <c r="C802" s="37"/>
    </row>
    <row r="803" spans="3:3" ht="12.75" x14ac:dyDescent="0.2">
      <c r="C803" s="37"/>
    </row>
    <row r="804" spans="3:3" ht="12.75" x14ac:dyDescent="0.2">
      <c r="C804" s="37"/>
    </row>
    <row r="805" spans="3:3" ht="12.75" x14ac:dyDescent="0.2">
      <c r="C805" s="37"/>
    </row>
    <row r="806" spans="3:3" ht="12.75" x14ac:dyDescent="0.2">
      <c r="C806" s="37"/>
    </row>
    <row r="807" spans="3:3" ht="12.75" x14ac:dyDescent="0.2">
      <c r="C807" s="37"/>
    </row>
    <row r="808" spans="3:3" ht="12.75" x14ac:dyDescent="0.2">
      <c r="C808" s="37"/>
    </row>
    <row r="809" spans="3:3" ht="12.75" x14ac:dyDescent="0.2">
      <c r="C809" s="37"/>
    </row>
    <row r="810" spans="3:3" ht="12.75" x14ac:dyDescent="0.2">
      <c r="C810" s="37"/>
    </row>
    <row r="811" spans="3:3" ht="12.75" x14ac:dyDescent="0.2">
      <c r="C811" s="37"/>
    </row>
    <row r="812" spans="3:3" ht="12.75" x14ac:dyDescent="0.2">
      <c r="C812" s="37"/>
    </row>
    <row r="813" spans="3:3" ht="12.75" x14ac:dyDescent="0.2">
      <c r="C813" s="37"/>
    </row>
    <row r="814" spans="3:3" ht="12.75" x14ac:dyDescent="0.2">
      <c r="C814" s="37"/>
    </row>
    <row r="815" spans="3:3" ht="12.75" x14ac:dyDescent="0.2">
      <c r="C815" s="37"/>
    </row>
    <row r="816" spans="3:3" ht="12.75" x14ac:dyDescent="0.2">
      <c r="C816" s="37"/>
    </row>
    <row r="817" spans="3:3" ht="12.75" x14ac:dyDescent="0.2">
      <c r="C817" s="37"/>
    </row>
    <row r="818" spans="3:3" ht="12.75" x14ac:dyDescent="0.2">
      <c r="C818" s="37"/>
    </row>
    <row r="819" spans="3:3" ht="12.75" x14ac:dyDescent="0.2">
      <c r="C819" s="37"/>
    </row>
    <row r="820" spans="3:3" ht="12.75" x14ac:dyDescent="0.2">
      <c r="C820" s="37"/>
    </row>
    <row r="821" spans="3:3" ht="12.75" x14ac:dyDescent="0.2">
      <c r="C821" s="37"/>
    </row>
    <row r="822" spans="3:3" ht="12.75" x14ac:dyDescent="0.2">
      <c r="C822" s="37"/>
    </row>
    <row r="823" spans="3:3" ht="12.75" x14ac:dyDescent="0.2">
      <c r="C823" s="37"/>
    </row>
    <row r="824" spans="3:3" ht="12.75" x14ac:dyDescent="0.2">
      <c r="C824" s="37"/>
    </row>
    <row r="825" spans="3:3" ht="12.75" x14ac:dyDescent="0.2">
      <c r="C825" s="37"/>
    </row>
    <row r="826" spans="3:3" ht="12.75" x14ac:dyDescent="0.2">
      <c r="C826" s="37"/>
    </row>
    <row r="827" spans="3:3" ht="12.75" x14ac:dyDescent="0.2">
      <c r="C827" s="37"/>
    </row>
    <row r="828" spans="3:3" ht="12.75" x14ac:dyDescent="0.2">
      <c r="C828" s="37"/>
    </row>
    <row r="829" spans="3:3" ht="12.75" x14ac:dyDescent="0.2">
      <c r="C829" s="37"/>
    </row>
    <row r="830" spans="3:3" ht="12.75" x14ac:dyDescent="0.2">
      <c r="C830" s="37"/>
    </row>
    <row r="831" spans="3:3" ht="12.75" x14ac:dyDescent="0.2">
      <c r="C831" s="37"/>
    </row>
    <row r="832" spans="3:3" ht="12.75" x14ac:dyDescent="0.2">
      <c r="C832" s="37"/>
    </row>
    <row r="833" spans="3:3" ht="12.75" x14ac:dyDescent="0.2">
      <c r="C833" s="37"/>
    </row>
    <row r="834" spans="3:3" ht="12.75" x14ac:dyDescent="0.2">
      <c r="C834" s="37"/>
    </row>
    <row r="835" spans="3:3" ht="12.75" x14ac:dyDescent="0.2">
      <c r="C835" s="37"/>
    </row>
    <row r="836" spans="3:3" ht="12.75" x14ac:dyDescent="0.2">
      <c r="C836" s="37"/>
    </row>
    <row r="837" spans="3:3" ht="12.75" x14ac:dyDescent="0.2">
      <c r="C837" s="37"/>
    </row>
    <row r="838" spans="3:3" ht="12.75" x14ac:dyDescent="0.2">
      <c r="C838" s="37"/>
    </row>
    <row r="839" spans="3:3" ht="12.75" x14ac:dyDescent="0.2">
      <c r="C839" s="37"/>
    </row>
    <row r="840" spans="3:3" ht="12.75" x14ac:dyDescent="0.2">
      <c r="C840" s="37"/>
    </row>
    <row r="841" spans="3:3" ht="12.75" x14ac:dyDescent="0.2">
      <c r="C841" s="37"/>
    </row>
    <row r="842" spans="3:3" ht="12.75" x14ac:dyDescent="0.2">
      <c r="C842" s="37"/>
    </row>
    <row r="843" spans="3:3" ht="12.75" x14ac:dyDescent="0.2">
      <c r="C843" s="37"/>
    </row>
    <row r="844" spans="3:3" ht="12.75" x14ac:dyDescent="0.2">
      <c r="C844" s="37"/>
    </row>
    <row r="845" spans="3:3" ht="12.75" x14ac:dyDescent="0.2">
      <c r="C845" s="37"/>
    </row>
    <row r="846" spans="3:3" ht="12.75" x14ac:dyDescent="0.2">
      <c r="C846" s="37"/>
    </row>
    <row r="847" spans="3:3" ht="12.75" x14ac:dyDescent="0.2">
      <c r="C847" s="37"/>
    </row>
    <row r="848" spans="3:3" ht="12.75" x14ac:dyDescent="0.2">
      <c r="C848" s="37"/>
    </row>
    <row r="849" spans="3:3" ht="12.75" x14ac:dyDescent="0.2">
      <c r="C849" s="37"/>
    </row>
    <row r="850" spans="3:3" ht="12.75" x14ac:dyDescent="0.2">
      <c r="C850" s="37"/>
    </row>
    <row r="851" spans="3:3" ht="12.75" x14ac:dyDescent="0.2">
      <c r="C851" s="37"/>
    </row>
    <row r="852" spans="3:3" ht="12.75" x14ac:dyDescent="0.2">
      <c r="C852" s="37"/>
    </row>
    <row r="853" spans="3:3" ht="12.75" x14ac:dyDescent="0.2">
      <c r="C853" s="37"/>
    </row>
    <row r="854" spans="3:3" ht="12.75" x14ac:dyDescent="0.2">
      <c r="C854" s="37"/>
    </row>
    <row r="855" spans="3:3" ht="12.75" x14ac:dyDescent="0.2">
      <c r="C855" s="37"/>
    </row>
    <row r="856" spans="3:3" ht="12.75" x14ac:dyDescent="0.2">
      <c r="C856" s="37"/>
    </row>
    <row r="857" spans="3:3" ht="12.75" x14ac:dyDescent="0.2">
      <c r="C857" s="37"/>
    </row>
    <row r="858" spans="3:3" ht="12.75" x14ac:dyDescent="0.2">
      <c r="C858" s="37"/>
    </row>
    <row r="859" spans="3:3" ht="12.75" x14ac:dyDescent="0.2">
      <c r="C859" s="37"/>
    </row>
    <row r="860" spans="3:3" ht="12.75" x14ac:dyDescent="0.2">
      <c r="C860" s="37"/>
    </row>
    <row r="861" spans="3:3" ht="12.75" x14ac:dyDescent="0.2">
      <c r="C861" s="37"/>
    </row>
    <row r="862" spans="3:3" ht="12.75" x14ac:dyDescent="0.2">
      <c r="C862" s="37"/>
    </row>
    <row r="863" spans="3:3" ht="12.75" x14ac:dyDescent="0.2">
      <c r="C863" s="37"/>
    </row>
    <row r="864" spans="3:3" ht="12.75" x14ac:dyDescent="0.2">
      <c r="C864" s="37"/>
    </row>
    <row r="865" spans="3:3" ht="12.75" x14ac:dyDescent="0.2">
      <c r="C865" s="37"/>
    </row>
    <row r="866" spans="3:3" ht="12.75" x14ac:dyDescent="0.2">
      <c r="C866" s="37"/>
    </row>
    <row r="867" spans="3:3" ht="12.75" x14ac:dyDescent="0.2">
      <c r="C867" s="37"/>
    </row>
    <row r="868" spans="3:3" ht="12.75" x14ac:dyDescent="0.2">
      <c r="C868" s="37"/>
    </row>
    <row r="869" spans="3:3" ht="12.75" x14ac:dyDescent="0.2">
      <c r="C869" s="37"/>
    </row>
    <row r="870" spans="3:3" ht="12.75" x14ac:dyDescent="0.2">
      <c r="C870" s="37"/>
    </row>
    <row r="871" spans="3:3" ht="12.75" x14ac:dyDescent="0.2">
      <c r="C871" s="37"/>
    </row>
    <row r="872" spans="3:3" ht="12.75" x14ac:dyDescent="0.2">
      <c r="C872" s="37"/>
    </row>
    <row r="873" spans="3:3" ht="12.75" x14ac:dyDescent="0.2">
      <c r="C873" s="37"/>
    </row>
    <row r="874" spans="3:3" ht="12.75" x14ac:dyDescent="0.2">
      <c r="C874" s="37"/>
    </row>
    <row r="875" spans="3:3" ht="12.75" x14ac:dyDescent="0.2">
      <c r="C875" s="37"/>
    </row>
    <row r="876" spans="3:3" ht="12.75" x14ac:dyDescent="0.2">
      <c r="C876" s="37"/>
    </row>
    <row r="877" spans="3:3" ht="12.75" x14ac:dyDescent="0.2">
      <c r="C877" s="37"/>
    </row>
    <row r="878" spans="3:3" ht="12.75" x14ac:dyDescent="0.2">
      <c r="C878" s="37"/>
    </row>
    <row r="879" spans="3:3" ht="12.75" x14ac:dyDescent="0.2">
      <c r="C879" s="37"/>
    </row>
    <row r="880" spans="3:3" ht="12.75" x14ac:dyDescent="0.2">
      <c r="C880" s="37"/>
    </row>
    <row r="881" spans="3:3" ht="12.75" x14ac:dyDescent="0.2">
      <c r="C881" s="37"/>
    </row>
    <row r="882" spans="3:3" ht="12.75" x14ac:dyDescent="0.2">
      <c r="C882" s="37"/>
    </row>
    <row r="883" spans="3:3" ht="12.75" x14ac:dyDescent="0.2">
      <c r="C883" s="37"/>
    </row>
    <row r="884" spans="3:3" ht="12.75" x14ac:dyDescent="0.2">
      <c r="C884" s="37"/>
    </row>
    <row r="885" spans="3:3" ht="12.75" x14ac:dyDescent="0.2">
      <c r="C885" s="37"/>
    </row>
    <row r="886" spans="3:3" ht="12.75" x14ac:dyDescent="0.2">
      <c r="C886" s="37"/>
    </row>
    <row r="887" spans="3:3" ht="12.75" x14ac:dyDescent="0.2">
      <c r="C887" s="37"/>
    </row>
    <row r="888" spans="3:3" ht="12.75" x14ac:dyDescent="0.2">
      <c r="C888" s="37"/>
    </row>
    <row r="889" spans="3:3" ht="12.75" x14ac:dyDescent="0.2">
      <c r="C889" s="37"/>
    </row>
    <row r="890" spans="3:3" ht="12.75" x14ac:dyDescent="0.2">
      <c r="C890" s="37"/>
    </row>
    <row r="891" spans="3:3" ht="12.75" x14ac:dyDescent="0.2">
      <c r="C891" s="37"/>
    </row>
    <row r="892" spans="3:3" ht="12.75" x14ac:dyDescent="0.2">
      <c r="C892" s="37"/>
    </row>
    <row r="893" spans="3:3" ht="12.75" x14ac:dyDescent="0.2">
      <c r="C893" s="37"/>
    </row>
    <row r="894" spans="3:3" ht="12.75" x14ac:dyDescent="0.2">
      <c r="C894" s="37"/>
    </row>
    <row r="895" spans="3:3" ht="12.75" x14ac:dyDescent="0.2">
      <c r="C895" s="37"/>
    </row>
    <row r="896" spans="3:3" ht="12.75" x14ac:dyDescent="0.2">
      <c r="C896" s="37"/>
    </row>
    <row r="897" spans="3:3" ht="12.75" x14ac:dyDescent="0.2">
      <c r="C897" s="37"/>
    </row>
    <row r="898" spans="3:3" ht="12.75" x14ac:dyDescent="0.2">
      <c r="C898" s="37"/>
    </row>
    <row r="899" spans="3:3" ht="12.75" x14ac:dyDescent="0.2">
      <c r="C899" s="37"/>
    </row>
    <row r="900" spans="3:3" ht="12.75" x14ac:dyDescent="0.2">
      <c r="C900" s="37"/>
    </row>
    <row r="901" spans="3:3" ht="12.75" x14ac:dyDescent="0.2">
      <c r="C901" s="37"/>
    </row>
    <row r="902" spans="3:3" ht="12.75" x14ac:dyDescent="0.2">
      <c r="C902" s="37"/>
    </row>
    <row r="903" spans="3:3" ht="12.75" x14ac:dyDescent="0.2">
      <c r="C903" s="37"/>
    </row>
    <row r="904" spans="3:3" ht="12.75" x14ac:dyDescent="0.2">
      <c r="C904" s="37"/>
    </row>
    <row r="905" spans="3:3" ht="12.75" x14ac:dyDescent="0.2">
      <c r="C905" s="37"/>
    </row>
    <row r="906" spans="3:3" ht="12.75" x14ac:dyDescent="0.2">
      <c r="C906" s="37"/>
    </row>
    <row r="907" spans="3:3" ht="12.75" x14ac:dyDescent="0.2">
      <c r="C907" s="37"/>
    </row>
    <row r="908" spans="3:3" ht="12.75" x14ac:dyDescent="0.2">
      <c r="C908" s="37"/>
    </row>
    <row r="909" spans="3:3" ht="12.75" x14ac:dyDescent="0.2">
      <c r="C909" s="37"/>
    </row>
    <row r="910" spans="3:3" ht="12.75" x14ac:dyDescent="0.2">
      <c r="C910" s="37"/>
    </row>
    <row r="911" spans="3:3" ht="12.75" x14ac:dyDescent="0.2">
      <c r="C911" s="37"/>
    </row>
    <row r="912" spans="3:3" ht="12.75" x14ac:dyDescent="0.2">
      <c r="C912" s="37"/>
    </row>
    <row r="913" spans="3:3" ht="12.75" x14ac:dyDescent="0.2">
      <c r="C913" s="37"/>
    </row>
    <row r="914" spans="3:3" ht="12.75" x14ac:dyDescent="0.2">
      <c r="C914" s="37"/>
    </row>
    <row r="915" spans="3:3" ht="12.75" x14ac:dyDescent="0.2">
      <c r="C915" s="37"/>
    </row>
    <row r="916" spans="3:3" ht="12.75" x14ac:dyDescent="0.2">
      <c r="C916" s="37"/>
    </row>
    <row r="917" spans="3:3" ht="12.75" x14ac:dyDescent="0.2">
      <c r="C917" s="37"/>
    </row>
    <row r="918" spans="3:3" ht="12.75" x14ac:dyDescent="0.2">
      <c r="C918" s="37"/>
    </row>
    <row r="919" spans="3:3" ht="12.75" x14ac:dyDescent="0.2">
      <c r="C919" s="37"/>
    </row>
    <row r="920" spans="3:3" ht="12.75" x14ac:dyDescent="0.2">
      <c r="C920" s="37"/>
    </row>
    <row r="921" spans="3:3" ht="12.75" x14ac:dyDescent="0.2">
      <c r="C921" s="37"/>
    </row>
    <row r="922" spans="3:3" ht="12.75" x14ac:dyDescent="0.2">
      <c r="C922" s="37"/>
    </row>
    <row r="923" spans="3:3" ht="12.75" x14ac:dyDescent="0.2">
      <c r="C923" s="37"/>
    </row>
    <row r="924" spans="3:3" ht="12.75" x14ac:dyDescent="0.2">
      <c r="C924" s="37"/>
    </row>
    <row r="925" spans="3:3" ht="12.75" x14ac:dyDescent="0.2">
      <c r="C925" s="37"/>
    </row>
    <row r="926" spans="3:3" ht="12.75" x14ac:dyDescent="0.2">
      <c r="C926" s="37"/>
    </row>
    <row r="927" spans="3:3" ht="12.75" x14ac:dyDescent="0.2">
      <c r="C927" s="37"/>
    </row>
    <row r="928" spans="3:3" ht="12.75" x14ac:dyDescent="0.2">
      <c r="C928" s="37"/>
    </row>
    <row r="929" spans="3:3" ht="12.75" x14ac:dyDescent="0.2">
      <c r="C929" s="37"/>
    </row>
    <row r="930" spans="3:3" ht="12.75" x14ac:dyDescent="0.2">
      <c r="C930" s="37"/>
    </row>
    <row r="931" spans="3:3" ht="12.75" x14ac:dyDescent="0.2">
      <c r="C931" s="37"/>
    </row>
    <row r="932" spans="3:3" ht="12.75" x14ac:dyDescent="0.2">
      <c r="C932" s="37"/>
    </row>
    <row r="933" spans="3:3" ht="12.75" x14ac:dyDescent="0.2">
      <c r="C933" s="37"/>
    </row>
    <row r="934" spans="3:3" ht="12.75" x14ac:dyDescent="0.2">
      <c r="C934" s="37"/>
    </row>
    <row r="935" spans="3:3" ht="12.75" x14ac:dyDescent="0.2">
      <c r="C935" s="37"/>
    </row>
    <row r="936" spans="3:3" ht="12.75" x14ac:dyDescent="0.2">
      <c r="C936" s="37"/>
    </row>
    <row r="937" spans="3:3" ht="12.75" x14ac:dyDescent="0.2">
      <c r="C937" s="37"/>
    </row>
    <row r="938" spans="3:3" ht="12.75" x14ac:dyDescent="0.2">
      <c r="C938" s="37"/>
    </row>
    <row r="939" spans="3:3" ht="12.75" x14ac:dyDescent="0.2">
      <c r="C939" s="37"/>
    </row>
    <row r="940" spans="3:3" ht="12.75" x14ac:dyDescent="0.2">
      <c r="C940" s="37"/>
    </row>
    <row r="941" spans="3:3" ht="12.75" x14ac:dyDescent="0.2">
      <c r="C941" s="37"/>
    </row>
    <row r="942" spans="3:3" ht="12.75" x14ac:dyDescent="0.2">
      <c r="C942" s="37"/>
    </row>
    <row r="943" spans="3:3" ht="12.75" x14ac:dyDescent="0.2">
      <c r="C943" s="37"/>
    </row>
    <row r="944" spans="3:3" ht="12.75" x14ac:dyDescent="0.2">
      <c r="C944" s="37"/>
    </row>
    <row r="945" spans="3:3" ht="12.75" x14ac:dyDescent="0.2">
      <c r="C945" s="37"/>
    </row>
    <row r="946" spans="3:3" ht="12.75" x14ac:dyDescent="0.2">
      <c r="C946" s="37"/>
    </row>
    <row r="947" spans="3:3" ht="12.75" x14ac:dyDescent="0.2">
      <c r="C947" s="37"/>
    </row>
    <row r="948" spans="3:3" ht="12.75" x14ac:dyDescent="0.2">
      <c r="C948" s="37"/>
    </row>
    <row r="949" spans="3:3" ht="12.75" x14ac:dyDescent="0.2">
      <c r="C949" s="37"/>
    </row>
    <row r="950" spans="3:3" ht="12.75" x14ac:dyDescent="0.2">
      <c r="C950" s="37"/>
    </row>
    <row r="951" spans="3:3" ht="12.75" x14ac:dyDescent="0.2">
      <c r="C951" s="37"/>
    </row>
    <row r="952" spans="3:3" ht="12.75" x14ac:dyDescent="0.2">
      <c r="C952" s="37"/>
    </row>
    <row r="953" spans="3:3" ht="12.75" x14ac:dyDescent="0.2">
      <c r="C953" s="37"/>
    </row>
    <row r="954" spans="3:3" ht="12.75" x14ac:dyDescent="0.2">
      <c r="C954" s="37"/>
    </row>
    <row r="955" spans="3:3" ht="12.75" x14ac:dyDescent="0.2">
      <c r="C955" s="37"/>
    </row>
    <row r="956" spans="3:3" ht="12.75" x14ac:dyDescent="0.2">
      <c r="C956" s="37"/>
    </row>
    <row r="957" spans="3:3" ht="12.75" x14ac:dyDescent="0.2">
      <c r="C957" s="37"/>
    </row>
    <row r="958" spans="3:3" ht="12.75" x14ac:dyDescent="0.2">
      <c r="C958" s="37"/>
    </row>
    <row r="959" spans="3:3" ht="12.75" x14ac:dyDescent="0.2">
      <c r="C959" s="37"/>
    </row>
    <row r="960" spans="3:3" ht="12.75" x14ac:dyDescent="0.2">
      <c r="C960" s="37"/>
    </row>
    <row r="961" spans="3:3" ht="12.75" x14ac:dyDescent="0.2">
      <c r="C961" s="37"/>
    </row>
    <row r="962" spans="3:3" ht="12.75" x14ac:dyDescent="0.2">
      <c r="C962" s="37"/>
    </row>
    <row r="963" spans="3:3" ht="12.75" x14ac:dyDescent="0.2">
      <c r="C963" s="37"/>
    </row>
    <row r="964" spans="3:3" ht="12.75" x14ac:dyDescent="0.2">
      <c r="C964" s="37"/>
    </row>
    <row r="965" spans="3:3" ht="12.75" x14ac:dyDescent="0.2">
      <c r="C965" s="37"/>
    </row>
    <row r="966" spans="3:3" ht="12.75" x14ac:dyDescent="0.2">
      <c r="C966" s="37"/>
    </row>
    <row r="967" spans="3:3" ht="12.75" x14ac:dyDescent="0.2">
      <c r="C967" s="37"/>
    </row>
    <row r="968" spans="3:3" ht="12.75" x14ac:dyDescent="0.2">
      <c r="C968" s="37"/>
    </row>
    <row r="969" spans="3:3" ht="12.75" x14ac:dyDescent="0.2">
      <c r="C969" s="37"/>
    </row>
    <row r="970" spans="3:3" ht="12.75" x14ac:dyDescent="0.2">
      <c r="C970" s="37"/>
    </row>
    <row r="971" spans="3:3" ht="12.75" x14ac:dyDescent="0.2">
      <c r="C971" s="37"/>
    </row>
    <row r="972" spans="3:3" ht="12.75" x14ac:dyDescent="0.2">
      <c r="C972" s="37"/>
    </row>
    <row r="973" spans="3:3" ht="12.75" x14ac:dyDescent="0.2">
      <c r="C973" s="37"/>
    </row>
    <row r="974" spans="3:3" ht="12.75" x14ac:dyDescent="0.2">
      <c r="C974" s="37"/>
    </row>
    <row r="975" spans="3:3" ht="12.75" x14ac:dyDescent="0.2">
      <c r="C975" s="37"/>
    </row>
    <row r="976" spans="3:3" ht="12.75" x14ac:dyDescent="0.2">
      <c r="C976" s="37"/>
    </row>
    <row r="977" spans="3:3" ht="12.75" x14ac:dyDescent="0.2">
      <c r="C977" s="37"/>
    </row>
    <row r="978" spans="3:3" ht="12.75" x14ac:dyDescent="0.2">
      <c r="C978" s="37"/>
    </row>
    <row r="979" spans="3:3" ht="12.75" x14ac:dyDescent="0.2">
      <c r="C979" s="37"/>
    </row>
    <row r="980" spans="3:3" ht="12.75" x14ac:dyDescent="0.2">
      <c r="C980" s="37"/>
    </row>
    <row r="981" spans="3:3" ht="12.75" x14ac:dyDescent="0.2">
      <c r="C981" s="37"/>
    </row>
    <row r="982" spans="3:3" ht="12.75" x14ac:dyDescent="0.2">
      <c r="C982" s="37"/>
    </row>
    <row r="983" spans="3:3" ht="12.75" x14ac:dyDescent="0.2">
      <c r="C983" s="37"/>
    </row>
    <row r="984" spans="3:3" ht="12.75" x14ac:dyDescent="0.2">
      <c r="C984" s="37"/>
    </row>
    <row r="985" spans="3:3" ht="12.75" x14ac:dyDescent="0.2">
      <c r="C985" s="37"/>
    </row>
    <row r="986" spans="3:3" ht="12.75" x14ac:dyDescent="0.2">
      <c r="C986" s="37"/>
    </row>
    <row r="987" spans="3:3" ht="12.75" x14ac:dyDescent="0.2">
      <c r="C987" s="37"/>
    </row>
    <row r="988" spans="3:3" ht="12.75" x14ac:dyDescent="0.2">
      <c r="C988" s="37"/>
    </row>
    <row r="989" spans="3:3" ht="12.75" x14ac:dyDescent="0.2">
      <c r="C989" s="37"/>
    </row>
    <row r="990" spans="3:3" ht="12.75" x14ac:dyDescent="0.2">
      <c r="C990" s="37"/>
    </row>
    <row r="991" spans="3:3" ht="12.75" x14ac:dyDescent="0.2">
      <c r="C991" s="37"/>
    </row>
    <row r="992" spans="3:3" ht="12.75" x14ac:dyDescent="0.2">
      <c r="C992" s="37"/>
    </row>
    <row r="993" spans="3:3" ht="12.75" x14ac:dyDescent="0.2">
      <c r="C993" s="37"/>
    </row>
    <row r="994" spans="3:3" ht="12.75" x14ac:dyDescent="0.2">
      <c r="C994" s="37"/>
    </row>
    <row r="995" spans="3:3" ht="12.75" x14ac:dyDescent="0.2">
      <c r="C995" s="37"/>
    </row>
    <row r="996" spans="3:3" ht="12.75" x14ac:dyDescent="0.2">
      <c r="C996" s="37"/>
    </row>
    <row r="997" spans="3:3" ht="12.75" x14ac:dyDescent="0.2">
      <c r="C997" s="37"/>
    </row>
    <row r="998" spans="3:3" ht="12.75" x14ac:dyDescent="0.2">
      <c r="C998" s="37"/>
    </row>
    <row r="999" spans="3:3" ht="12.75" x14ac:dyDescent="0.2">
      <c r="C999" s="37"/>
    </row>
    <row r="1000" spans="3:3" ht="12.75" x14ac:dyDescent="0.2">
      <c r="C1000" s="37"/>
    </row>
  </sheetData>
  <mergeCells count="8">
    <mergeCell ref="A72:A102"/>
    <mergeCell ref="A103:A113"/>
    <mergeCell ref="C114:E114"/>
    <mergeCell ref="A2:A10"/>
    <mergeCell ref="A11:A32"/>
    <mergeCell ref="A33:A44"/>
    <mergeCell ref="A45:A61"/>
    <mergeCell ref="A62:A71"/>
  </mergeCells>
  <conditionalFormatting sqref="C2:C113">
    <cfRule type="cellIs" dxfId="5" priority="1" operator="equal">
      <formula>"Done"</formula>
    </cfRule>
    <cfRule type="cellIs" dxfId="4" priority="2" operator="equal">
      <formula>"Not-Start"</formula>
    </cfRule>
    <cfRule type="cellIs" dxfId="3" priority="3" operator="equal">
      <formula>"In-Progress"</formula>
    </cfRule>
    <cfRule type="cellIs" dxfId="2" priority="4" operator="greaterThan">
      <formula>"Pending"</formula>
    </cfRule>
  </conditionalFormatting>
  <conditionalFormatting sqref="F2:F113">
    <cfRule type="cellIs" dxfId="1" priority="5" operator="equal">
      <formula>100%</formula>
    </cfRule>
    <cfRule type="cellIs" dxfId="0" priority="6" operator="equal">
      <formula>0%</formula>
    </cfRule>
  </conditionalFormatting>
  <dataValidations count="4">
    <dataValidation type="list" allowBlank="1" showErrorMessage="1" sqref="C120:C1000" xr:uid="{00000000-0002-0000-0000-000000000000}">
      <formula1>B159:B162</formula1>
    </dataValidation>
    <dataValidation type="list" allowBlank="1" showErrorMessage="1" sqref="C2:C113" xr:uid="{00000000-0002-0000-0000-000001000000}">
      <formula1>$B$116:$B$119</formula1>
    </dataValidation>
    <dataValidation type="list" allowBlank="1" showErrorMessage="1" sqref="C116:C119" xr:uid="{00000000-0002-0000-0000-000002000000}">
      <formula1>B153:B156</formula1>
    </dataValidation>
    <dataValidation type="list" allowBlank="1" showErrorMessage="1" sqref="C1" xr:uid="{00000000-0002-0000-0000-000003000000}">
      <formula1>B116:B119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Cảnh Nguyễn</cp:lastModifiedBy>
  <dcterms:modified xsi:type="dcterms:W3CDTF">2024-07-04T03:58:54Z</dcterms:modified>
</cp:coreProperties>
</file>