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OJT\Doing\"/>
    </mc:Choice>
  </mc:AlternateContent>
  <xr:revisionPtr revIDLastSave="0" documentId="13_ncr:1_{167F7E34-B08E-4A81-BE62-E3CEFD99513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 do List" sheetId="3" r:id="rId1"/>
    <sheet name="Sprint 01" sheetId="2" r:id="rId2"/>
  </sheets>
  <definedNames>
    <definedName name="_" hidden="1">{"'表紙'!$A$1:$W$39"}</definedName>
    <definedName name="__a1" hidden="1">{"'表紙'!$A$1:$W$39"}</definedName>
    <definedName name="__e3" hidden="1">{"'表紙'!$A$1:$W$39"}</definedName>
    <definedName name="__e4" hidden="1">{"'表紙'!$A$1:$W$39"}</definedName>
    <definedName name="__e5" hidden="1">{"'表紙'!$A$1:$W$39"}</definedName>
    <definedName name="__t1" hidden="1">{"'表紙'!$A$1:$W$39"}</definedName>
    <definedName name="__t2" hidden="1">{"'表紙'!$A$1:$W$39"}</definedName>
    <definedName name="__t3" hidden="1">{"'表紙'!$A$1:$W$39"}</definedName>
    <definedName name="_1a1_" hidden="1">{"'表紙'!$A$1:$W$39"}</definedName>
    <definedName name="_3e3_" hidden="1">{"'表紙'!$A$1:$W$39"}</definedName>
    <definedName name="_4e4_" hidden="1">{"'表紙'!$A$1:$W$39"}</definedName>
    <definedName name="_5e5_" hidden="1">{"'表紙'!$A$1:$W$39"}</definedName>
    <definedName name="_6t1_" hidden="1">{"'表紙'!$A$1:$W$39"}</definedName>
    <definedName name="_7t2_" hidden="1">{"'表紙'!$A$1:$W$39"}</definedName>
    <definedName name="_8t3_" hidden="1">{"'表紙'!$A$1:$W$39"}</definedName>
    <definedName name="_a1" hidden="1">{"'表紙'!$A$1:$W$39"}</definedName>
    <definedName name="_e3" hidden="1">{"'表紙'!$A$1:$W$39"}</definedName>
    <definedName name="_e4" hidden="1">{"'表紙'!$A$1:$W$39"}</definedName>
    <definedName name="_e5" hidden="1">{"'表紙'!$A$1:$W$39"}</definedName>
    <definedName name="_xlnm._FilterDatabase" localSheetId="1" hidden="1">'Sprint 01'!$A$17:$I$17</definedName>
    <definedName name="_hhh1" hidden="1">{"'フローチャート'!$A$1:$AO$191"}</definedName>
    <definedName name="_hhh2" hidden="1">{"'フローチャート'!$A$1:$AO$191"}</definedName>
    <definedName name="_Order1" hidden="1">255</definedName>
    <definedName name="_Order2" hidden="1">255</definedName>
    <definedName name="_PA3" hidden="1">{"'Sheet1'!$L$16"}</definedName>
    <definedName name="_PT1" hidden="1">{"月例報告",#N/A,FALSE,"STB"}</definedName>
    <definedName name="_t1" hidden="1">{"'表紙'!$A$1:$W$39"}</definedName>
    <definedName name="_t2" hidden="1">{"'表紙'!$A$1:$W$39"}</definedName>
    <definedName name="_t3" hidden="1">{"'表紙'!$A$1:$W$39"}</definedName>
    <definedName name="à" hidden="1">{"'Sheet1'!$L$16"}</definedName>
    <definedName name="AAAA" hidden="1">{#N/A,#N/A,FALSE,"見積書";#N/A,#N/A,FALSE,"注文書"}</definedName>
    <definedName name="AAAA2" hidden="1">{"'P-3 PPWマート作成 進捗状況'!$A$1:$I$92"}</definedName>
    <definedName name="AAAA3" hidden="1">{"'P-3 PPWマート作成 進捗状況'!$A$1:$I$92"}</definedName>
    <definedName name="aaaaa" hidden="1">{"'表紙'!$A$1:$W$39"}</definedName>
    <definedName name="aaaaaa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aaaaaaa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aaaaaaaaaaaaaa" hidden="1">{"'P-3 PPWマート作成 進捗状況'!$A$1:$I$92"}</definedName>
    <definedName name="aaaaaaaaaaaaaaaaaaaaa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aaas" hidden="1">{"'P-3 PPWマート作成 進捗状況'!$A$1:$I$92"}</definedName>
    <definedName name="ABAB" hidden="1">{#N/A,#N/A,FALSE,"見積書";#N/A,#N/A,FALSE,"注文書"}</definedName>
    <definedName name="ABABAB" hidden="1">{#N/A,#N/A,FALSE,"見積書";#N/A,#N/A,FALSE,"注文書"}</definedName>
    <definedName name="ABABABAB" hidden="1">{#N/A,#N/A,FALSE,"見積書";#N/A,#N/A,FALSE,"注文書"}</definedName>
    <definedName name="ABABABABAB" hidden="1">{#N/A,#N/A,FALSE,"見積ﾊﾟﾀｰﾝ1";#N/A,#N/A,FALSE,"見積ﾊﾟﾀｰﾝ1 (2)";#N/A,#N/A,FALSE,"見積ﾊﾟﾀｰﾝ1 (3)"}</definedName>
    <definedName name="ABC" hidden="1">{#N/A,#N/A,FALSE,"見積書";#N/A,#N/A,FALSE,"注文書"}</definedName>
    <definedName name="ABCABC" hidden="1">{#N/A,#N/A,FALSE,"見積書";#N/A,#N/A,FALSE,"注文書"}</definedName>
    <definedName name="Access_Button" hidden="1">"外証デー他項目管理__テーブル項目説明原紙_List"</definedName>
    <definedName name="adad" hidden="1">{"'P-3 PPWマート作成 進捗状況'!$A$1:$I$92"}</definedName>
    <definedName name="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bbb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ＢＢＢＢ" hidden="1">{"'P-3 PPWマート作成 進捗状況'!$A$1:$I$92"}</definedName>
    <definedName name="BBBB2" hidden="1">{"'P-3 PPWマート作成 進捗状況'!$A$1:$I$92"}</definedName>
    <definedName name="BKUP" hidden="1">{"'表紙'!$A$1:$W$39"}</definedName>
    <definedName name="bobo" hidden="1">{"'フローチャート'!$A$1:$AO$191"}</definedName>
    <definedName name="ＢＲＯＤ" hidden="1">{"RBOD1",#N/A,FALSE,"保険課ＯＡシステム生産管理表";"RBOD2",#N/A,FALSE,"保険課ＯＡシステム生産管理表";"RBOD3",#N/A,FALSE,"保険課ＯＡシステム生産管理表"}</definedName>
    <definedName name="ｃｃｃ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CCCC" hidden="1">{"'P-3 PPWマート作成 進捗状況'!$A$1:$I$92"}</definedName>
    <definedName name="CTCT1" hidden="1">{"'Sheet1'!$L$16"}</definedName>
    <definedName name="cx" hidden="1">{#N/A,#N/A,FALSE,"見積書";#N/A,#N/A,FALSE,"注文書"}</definedName>
    <definedName name="cxx" hidden="1">{#N/A,#N/A,FALSE,"見積ﾊﾟﾀｰﾝ1";#N/A,#N/A,FALSE,"見積ﾊﾟﾀｰﾝ1 (2)";#N/A,#N/A,FALSE,"見積ﾊﾟﾀｰﾝ1 (3)"}</definedName>
    <definedName name="ＣＸＺＸ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d" hidden="1">{#N/A,#N/A,FALSE,"ＨＢＳＣＳＳ";#N/A,#N/A,FALSE,"原価管理表平田倉庫";#N/A,#N/A,FALSE,"原価管理表 日立印刷";#N/A,#N/A,FALSE,"原価管理合計表"}</definedName>
    <definedName name="ｄｄｄｄ" hidden="1">{#N/A,#N/A,FALSE,"見積ﾊﾟﾀｰﾝ1";#N/A,#N/A,FALSE,"見積ﾊﾟﾀｰﾝ1 (2)";#N/A,#N/A,FALSE,"見積ﾊﾟﾀｰﾝ1 (3)"}</definedName>
    <definedName name="dddddd" hidden="1">{"'表紙'!$A$1:$W$39"}</definedName>
    <definedName name="ＤＦＲＦＲ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dsa" hidden="1">{#N/A,#N/A,FALSE,"2050保守見積書";#N/A,#N/A,FALSE,"2050保守注文書"}</definedName>
    <definedName name="ＤＳＤＳ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ＤＳＦＦ" hidden="1">{#N/A,#N/A,FALSE,"Windows";#N/A,#N/A,FALSE,"Windows (2)";#N/A,#N/A,FALSE,"Windows(Note)";#N/A,#N/A,FALSE,"Windows(Note) (2)";#N/A,#N/A,FALSE,"Macintosh";#N/A,#N/A,FALSE,"Macintosh (2)"}</definedName>
    <definedName name="ＤＳＧＤＧ" hidden="1">{#N/A,#N/A,FALSE,"Windows";#N/A,#N/A,FALSE,"Windows (2)";#N/A,#N/A,FALSE,"Windows(Note)";#N/A,#N/A,FALSE,"Windows(Note) (2)";#N/A,#N/A,FALSE,"Macintosh";#N/A,#N/A,FALSE,"Macintosh (2)"}</definedName>
    <definedName name="ＤＳＳ" hidden="1">{#N/A,#N/A,FALSE,"Windows";#N/A,#N/A,FALSE,"Windows (2)";#N/A,#N/A,FALSE,"Windows(Note)";#N/A,#N/A,FALSE,"Windows(Note) (2)";#N/A,#N/A,FALSE,"Macintosh";#N/A,#N/A,FALSE,"Macintosh (2)"}</definedName>
    <definedName name="ＤＳだ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Ｄさだ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eee" hidden="1">{"RBOD1",#N/A,FALSE,"保険課ＯＡシステム生産管理表";"RBOD2",#N/A,FALSE,"保険課ＯＡシステム生産管理表";"RBOD3",#N/A,FALSE,"保険課ＯＡシステム生産管理表"}</definedName>
    <definedName name="eeee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eeeeeeeeeeeeeeee" hidden="1">{"'表紙'!$A$1:$W$39"}</definedName>
    <definedName name="eere" hidden="1">{"'P-3 PPWマート作成 進捗状況'!$A$1:$I$92"}</definedName>
    <definedName name="ET" hidden="1">{"'フローチャート'!$A$1:$AO$191"}</definedName>
    <definedName name="ＦＤＳＦＳＤＦＳＦＳ" hidden="1">{#N/A,#N/A,FALSE,"表一覧"}</definedName>
    <definedName name="ｆｆｆｆ" hidden="1">{#N/A,#N/A,FALSE,"見積ﾊﾟﾀｰﾝ1";#N/A,#N/A,FALSE,"見積ﾊﾟﾀｰﾝ1 (2)";#N/A,#N/A,FALSE,"見積ﾊﾟﾀｰﾝ1 (3)"}</definedName>
    <definedName name="fffffffff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ＦＧ" hidden="1">{#N/A,#N/A,TRUE,"ﾊﾟﾀｰﾝ1";#N/A,#N/A,TRUE,"ﾊﾟﾀｰﾝ2";#N/A,#N/A,TRUE,"ﾊﾟﾀｰﾝ3";#N/A,#N/A,TRUE,"ﾊﾟﾀｰﾝ4"}</definedName>
    <definedName name="ＦＳＤ" hidden="1">{#N/A,#N/A,FALSE,"Windows";#N/A,#N/A,FALSE,"Windows (2)";#N/A,#N/A,FALSE,"Windows(Note)";#N/A,#N/A,FALSE,"Windows(Note) (2)";#N/A,#N/A,FALSE,"Macintosh";#N/A,#N/A,FALSE,"Macintosh (2)"}</definedName>
    <definedName name="ＦＳＤＦＳＤ" hidden="1">{#N/A,#N/A,FALSE,"Windows";#N/A,#N/A,FALSE,"Windows (2)";#N/A,#N/A,FALSE,"Windows(Note)";#N/A,#N/A,FALSE,"Windows(Note) (2)";#N/A,#N/A,FALSE,"Macintosh";#N/A,#N/A,FALSE,"Macintosh (2)"}</definedName>
    <definedName name="ＦＳＤＦＳＤＦＳＦ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ＳＤ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ＳＤＳＳ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ＦＳＦＤふぇえ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ＤＦＳＦＳＤ" hidden="1">{#N/A,#N/A,TRUE,"ﾊﾟﾀｰﾝ1";#N/A,#N/A,TRUE,"ﾊﾟﾀｰﾝ2";#N/A,#N/A,TRUE,"ﾊﾟﾀｰﾝ3";#N/A,#N/A,TRUE,"ﾊﾟﾀｰﾝ4"}</definedName>
    <definedName name="ＦＳＦＳＦＳ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ＦＳＦＳＳＤＦＳＤ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ＳＦＳＳＳＦＳ" hidden="1">{#N/A,#N/A,FALSE,"Windows";#N/A,#N/A,FALSE,"Windows (2)";#N/A,#N/A,FALSE,"Windows(Note)";#N/A,#N/A,FALSE,"Windows(Note) (2)";#N/A,#N/A,FALSE,"Macintosh";#N/A,#N/A,FALSE,"Macintosh (2)"}</definedName>
    <definedName name="ＦＳＳＤＤＳＦＳＦＤ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ＦＷＦＷＦＦ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ＦＷＦＷＦＷＦＷ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ＷＦＷふぇＦ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ＦＷふぇっふぇ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ｇ" hidden="1">{"'表紙'!$A$1:$W$39"}</definedName>
    <definedName name="gaw" hidden="1">{"'Sheet1'!$A$5:$J$32","'Sheet1'!$A$37:$J$64","'Sheet1'!$A$69:$J$96"}</definedName>
    <definedName name="ＧＤＤ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ｇｇ" hidden="1">{"'表紙'!$A$1:$W$39"}</definedName>
    <definedName name="GGG" hidden="1">{"'フローチャート'!$A$1:$AO$191"}</definedName>
    <definedName name="ｇｈｇｈｊ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ＧＪＧＪ" hidden="1">{#N/A,#N/A,FALSE,"Windows";#N/A,#N/A,FALSE,"Windows (2)";#N/A,#N/A,FALSE,"Windows(Note)";#N/A,#N/A,FALSE,"Windows(Note) (2)";#N/A,#N/A,FALSE,"Macintosh";#N/A,#N/A,FALSE,"Macintosh (2)"}</definedName>
    <definedName name="GP" hidden="1">{"'受注'!$A$6:$R$15","'受注'!$A$18:$H$26","'受注'!$J$18:$P$26"}</definedName>
    <definedName name="ＧＲＧＲ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ｈ" hidden="1">{"'表紙'!$A$1:$W$39"}</definedName>
    <definedName name="ＨＦＤＦＤ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ｈｆｇｈ" hidden="1">{#N/A,#N/A,FALSE,"見積ﾊﾟﾀｰﾝ1";#N/A,#N/A,FALSE,"見積ﾊﾟﾀｰﾝ1 (2)";#N/A,#N/A,FALSE,"見積ﾊﾟﾀｰﾝ1 (3)"}</definedName>
    <definedName name="ｈｈｈｈｈ" hidden="1">{#N/A,#N/A,FALSE,"2050保守見積書";#N/A,#N/A,FALSE,"2050保守注文書"}</definedName>
    <definedName name="ＨＪＪＧ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hoe" hidden="1">{"'表紙'!$A$1:$W$39"}</definedName>
    <definedName name="hoge" hidden="1">{"Ｍ系全体",#N/A,FALSE,"業務改造";"担当",#N/A,FALSE,"担当"}</definedName>
    <definedName name="hogehoge" hidden="1">{"Ｍ系全体",#N/A,FALSE,"業務改造";"サーバ別",#N/A,FALSE,"業務改造"}</definedName>
    <definedName name="ＨＴＨＴ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htm_1" hidden="1">{"'フローチャート'!$A$1:$AO$191"}</definedName>
    <definedName name="htm_2" hidden="1">{"'フローチャート'!$A$1:$AO$191"}</definedName>
    <definedName name="HTML_2" hidden="1">{"'表紙'!$A$1:$W$39"}</definedName>
    <definedName name="HTML_CodePage" hidden="1">1</definedName>
    <definedName name="HTML_Control" hidden="1">{"'区点１～９'!$B$93:$L$104"}</definedName>
    <definedName name="HTML_Control_a" hidden="1">{"'発注データ送信 確認事項'!$A$1:$D$28"}</definedName>
    <definedName name="HTML_Control1" hidden="1">{"'フローチャート'!$A$1:$AO$191"}</definedName>
    <definedName name="HTML_Control2" hidden="1">{"'フローチャート'!$A$1:$AO$191"}</definedName>
    <definedName name="HTML_Description" hidden="1">""</definedName>
    <definedName name="HTML_Email" hidden="1">""</definedName>
    <definedName name="HTML_Header" hidden="1">"区点１～９"</definedName>
    <definedName name="HTML_LastUpdate" hidden="1">"00/03/26"</definedName>
    <definedName name="HTML_LineAfter" hidden="1">FALSE</definedName>
    <definedName name="HTML_LineBefore" hidden="1">FALSE</definedName>
    <definedName name="HTML_Name" hidden="1">"青山"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Title" hidden="1">"コード表"</definedName>
    <definedName name="HTML1_1" hidden="1">"'[通 達.xls]情報処理'!$A$3:$H$30"</definedName>
    <definedName name="HTML1_10" hidden="1">""</definedName>
    <definedName name="HTML1_11" hidden="1">1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"通 達.x"</definedName>
    <definedName name="HTML1_4" hidden="1">"情報処理"</definedName>
    <definedName name="HTML1_5" hidden="1">""</definedName>
    <definedName name="HTML1_6" hidden="1">-4146</definedName>
    <definedName name="HTML1_7" hidden="1">-4146</definedName>
    <definedName name="HTML1_8" hidden="1">"97/03/12"</definedName>
    <definedName name="HTML1_9" hidden="1">"楢原 益美"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4_1" hidden="1">"'[nt.xls]ＳＣＡＴ－ＮＴ　構成表'!$A$2:$H$60"</definedName>
    <definedName name="HTML4_10" hidden="1">""</definedName>
    <definedName name="HTML4_11" hidden="1">1</definedName>
    <definedName name="HTML4_2" hidden="1">1</definedName>
    <definedName name="HTML4_3" hidden="1">"nt"</definedName>
    <definedName name="HTML4_4" hidden="1">"ＳＣＡＴ－ＮＴ　構成表"</definedName>
    <definedName name="HTML4_5" hidden="1">""</definedName>
    <definedName name="HTML4_6" hidden="1">-4146</definedName>
    <definedName name="HTML4_7" hidden="1">-4146</definedName>
    <definedName name="HTML4_8" hidden="1">"96/09/11"</definedName>
    <definedName name="HTML4_9" hidden="1">"岡島 達治"</definedName>
    <definedName name="HTML5_1" hidden="1">"'[nt.xls]ＳＣＡＴ－ＮＴ　構成表'!$A$1:$H$155"</definedName>
    <definedName name="HTML5_10" hidden="1">""</definedName>
    <definedName name="HTML5_11" hidden="1">1</definedName>
    <definedName name="HTML5_2" hidden="1">1</definedName>
    <definedName name="HTML5_3" hidden="1">"nt"</definedName>
    <definedName name="HTML5_4" hidden="1">"ＳＣＡＴ－ＮＴ　構成表"</definedName>
    <definedName name="HTML5_5" hidden="1">""</definedName>
    <definedName name="HTML5_6" hidden="1">-4146</definedName>
    <definedName name="HTML5_7" hidden="1">-4146</definedName>
    <definedName name="HTML5_8" hidden="1">"96/09/11"</definedName>
    <definedName name="HTML5_9" hidden="1">"岡島 達治"</definedName>
    <definedName name="HTML6_1" hidden="1">"'[nt.xls]ＳＣＡＴ－ＮＴ　構成表'!$A$1:$H$112"</definedName>
    <definedName name="HTML6_10" hidden="1">""</definedName>
    <definedName name="HTML6_11" hidden="1">1</definedName>
    <definedName name="HTML6_2" hidden="1">1</definedName>
    <definedName name="HTML6_3" hidden="1">"nt"</definedName>
    <definedName name="HTML6_4" hidden="1">"ＳＣＡＴ－ＮＴ　構成表"</definedName>
    <definedName name="HTML6_5" hidden="1">""</definedName>
    <definedName name="HTML6_6" hidden="1">-4146</definedName>
    <definedName name="HTML6_7" hidden="1">-4146</definedName>
    <definedName name="HTML6_8" hidden="1">"96/09/11"</definedName>
    <definedName name="HTML6_9" hidden="1">"岡島 達治"</definedName>
    <definedName name="HTML7_1" hidden="1">"'[nt.xls]ＳＣＡＴ－ＮＴ　構成表'!$A$1:$G$260"</definedName>
    <definedName name="HTML7_10" hidden="1">""</definedName>
    <definedName name="HTML7_11" hidden="1">1</definedName>
    <definedName name="HTML7_2" hidden="1">1</definedName>
    <definedName name="HTML7_3" hidden="1">""</definedName>
    <definedName name="HTML7_4" hidden="1">"ＳＣＡＴ－ＮＴ　構成表"</definedName>
    <definedName name="HTML7_5" hidden="1">""</definedName>
    <definedName name="HTML7_6" hidden="1">-4146</definedName>
    <definedName name="HTML7_7" hidden="1">-4146</definedName>
    <definedName name="HTML7_8" hidden="1">"96/09/11"</definedName>
    <definedName name="HTML7_9" hidden="1">"岡島 達治"</definedName>
    <definedName name="HTML8_1" hidden="1">"'[nt.xls]ＳＣＡＴ－ＮＴ　構成表'!$A$1:$G$250"</definedName>
    <definedName name="HTML8_10" hidden="1">""</definedName>
    <definedName name="HTML8_11" hidden="1">1</definedName>
    <definedName name="HTML8_2" hidden="1">1</definedName>
    <definedName name="HTML8_3" hidden="1">""</definedName>
    <definedName name="HTML8_4" hidden="1">"ＳＣＡＴ－ＮＴ　構成表"</definedName>
    <definedName name="HTML8_5" hidden="1">""</definedName>
    <definedName name="HTML8_6" hidden="1">-4146</definedName>
    <definedName name="HTML8_7" hidden="1">-4146</definedName>
    <definedName name="HTML8_8" hidden="1">"96/09/11"</definedName>
    <definedName name="HTML8_9" hidden="1">"岡島 達治"</definedName>
    <definedName name="HTMLCount" hidden="1">1</definedName>
    <definedName name="ＨＴＲＲＴ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ＨＴＴＨ" hidden="1">{#N/A,#N/A,FALSE,"Windows";#N/A,#N/A,FALSE,"Windows (2)";#N/A,#N/A,FALSE,"Windows(Note)";#N/A,#N/A,FALSE,"Windows(Note) (2)";#N/A,#N/A,FALSE,"Macintosh";#N/A,#N/A,FALSE,"Macintosh (2)"}</definedName>
    <definedName name="ＨＴＴＨＴＨっれ" hidden="1">{#N/A,#N/A,FALSE,"表一覧"}</definedName>
    <definedName name="huy" hidden="1">{"'Sheet1'!$L$16"}</definedName>
    <definedName name="IKOR031" hidden="1">{"'Sheet1'!$L$16"}</definedName>
    <definedName name="ＪＹＪＹ" hidden="1">{#N/A,#N/A,FALSE,"表一覧"}</definedName>
    <definedName name="ｋｋｋ" hidden="1">{"'Sheet2 (2)'!$AF$67","'Sheet2 (2)'!$A$1:$Z$82"}</definedName>
    <definedName name="ＫＹきゅ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ＫＹくＹ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ｌｌｌ" hidden="1">{"'Sheet2 (2)'!$AF$67","'Sheet2 (2)'!$A$1:$Z$82"}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ＭＭＳ" hidden="1">"[ﾌﾟﾗｯﾄﾌｫﾑ.XLS]プラットフォーム!$A$1:$G$1656"</definedName>
    <definedName name="omo" hidden="1">{"'表紙'!$A$1:$W$39"}</definedName>
    <definedName name="PT" hidden="1">{"月例報告",#N/A,FALSE,"STB"}</definedName>
    <definedName name="qq" hidden="1">{"'表紙'!$A$1:$W$39"}</definedName>
    <definedName name="qqq" hidden="1">{"'表紙'!$A$1:$W$39"}</definedName>
    <definedName name="ｑｑｑｑ" hidden="1">{"'表紙'!$A$1:$M$17"}</definedName>
    <definedName name="qqqqqqqqqqqqqqqqqq" hidden="1">{"'表紙'!$A$1:$W$39"}</definedName>
    <definedName name="qweqwe" hidden="1">{"'表紙'!$A$1:$W$39"}</definedName>
    <definedName name="ＲＨＲ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ＲＨＲＴ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sdas" hidden="1">{"'Sheet1'!$L$16"}</definedName>
    <definedName name="sdfas" hidden="1">{#N/A,#N/A,FALSE,"見積書";#N/A,#N/A,FALSE,"注文書"}</definedName>
    <definedName name="ＳＤＦＳ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ＳＤＦＳＤ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ＳＥ原価" hidden="1">{#N/A,#N/A,FALSE,"Windows";#N/A,#N/A,FALSE,"Windows (2)";#N/A,#N/A,FALSE,"Windows(Note)";#N/A,#N/A,FALSE,"Windows(Note) (2)";#N/A,#N/A,FALSE,"Macintosh";#N/A,#N/A,FALSE,"Macintosh (2)"}</definedName>
    <definedName name="ssssssssssss" hidden="1">{"'Sheet2 (2)'!$AF$67","'Sheet2 (2)'!$A$1:$Z$82"}</definedName>
    <definedName name="suke" hidden="1">{"'表紙'!$A$1:$W$39"}</definedName>
    <definedName name="t" hidden="1">{"'表紙'!$A$1:$W$39"}</definedName>
    <definedName name="TANAKA" hidden="1">{#N/A,#N/A,FALSE,"Windows";#N/A,#N/A,FALSE,"Windows (2)";#N/A,#N/A,FALSE,"Windows(Note)";#N/A,#N/A,FALSE,"Windows(Note) (2)";#N/A,#N/A,FALSE,"Macintosh";#N/A,#N/A,FALSE,"Macintosh (2)"}</definedName>
    <definedName name="temp" hidden="1">{"RBOD1",#N/A,FALSE,"保険課ＯＡシステム生産管理表";"RBOD2",#N/A,FALSE,"保険課ＯＡシステム生産管理表";"RBOD3",#N/A,FALSE,"保険課ＯＡシステム生産管理表"}</definedName>
    <definedName name="ＴＨＴ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ＴＴ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UI" hidden="1">{"月例報告",#N/A,FALSE,"STB"}</definedName>
    <definedName name="unko" hidden="1">{"'フローチャート'!$A$1:$AO$191"}</definedName>
    <definedName name="ｖｖｖｖ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w" hidden="1">{"月例報告",#N/A,FALSE,"STB"}</definedName>
    <definedName name="wq" hidden="1">{"'表紙'!$A$1:$W$39"}</definedName>
    <definedName name="wrn.1" hidden="1">{#N/A,#N/A,FALSE,"ＨＢＳＣＳＳ";#N/A,#N/A,FALSE,"原価管理表平田倉庫";#N/A,#N/A,FALSE,"原価管理表 日立印刷";#N/A,#N/A,FALSE,"原価管理合計表"}</definedName>
    <definedName name="wrn.2050保守作業." hidden="1">{#N/A,#N/A,FALSE,"2050保守見積書";#N/A,#N/A,FALSE,"2050保守注文書"}</definedName>
    <definedName name="wrn.chi._.tiÆt." hidden="1">{#N/A,#N/A,FALSE,"Chi tiÆt"}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ichiran.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wrn.kyuyod.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wrn.newkyud.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wrn.newkyud2.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wrn.PRINT_ALL." hidden="1">{"VIEW1",#N/A,FALSE,"春木";"VIEW2",#N/A,FALSE,"春木";"VIEW3",#N/A,FALSE,"春木"}</definedName>
    <definedName name="wrn.RBOD." hidden="1">{"RBOD1",#N/A,FALSE,"保険課ＯＡシステム生産管理表";"RBOD2",#N/A,FALSE,"保険課ＯＡシステム生産管理表";"RBOD3",#N/A,FALSE,"保険課ＯＡシステム生産管理表"}</definedName>
    <definedName name="wrn.REPORT1." hidden="1">{"VIEW1",#N/A,FALSE,"懸案事項";"VIEW2",#N/A,FALSE,"懸案事項"}</definedName>
    <definedName name="wrn.shain.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wrn.shoyod.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wrn.tabel.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wrn.TOYO." hidden="1">{#N/A,#N/A,FALSE,"Windows";#N/A,#N/A,FALSE,"Windows (2)";#N/A,#N/A,FALSE,"Windows(Note)";#N/A,#N/A,FALSE,"Windows(Note) (2)";#N/A,#N/A,FALSE,"Macintosh";#N/A,#N/A,FALSE,"Macintosh (2)"}</definedName>
    <definedName name="wrn.まとめ.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wrn.仕様書表紙." hidden="1">{#N/A,#N/A,FALSE,"表一覧"}</definedName>
    <definedName name="wrn.全シート印刷." hidden="1">{#N/A,#N/A,FALSE,"ＨＢＳＣＳＳ";#N/A,#N/A,FALSE,"原価管理表平田倉庫";#N/A,#N/A,FALSE,"原価管理表 日立印刷";#N/A,#N/A,FALSE,"原価管理合計表"}</definedName>
    <definedName name="wrn.全体and担当." hidden="1">{"Ｍ系全体",#N/A,FALSE,"業務改造";"担当",#N/A,FALSE,"担当"}</definedName>
    <definedName name="wrn.月例報告." hidden="1">{"月例報告",#N/A,FALSE,"STB"}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見積・注文." hidden="1">{#N/A,#N/A,FALSE,"見積書";#N/A,#N/A,FALSE,"注文書"}</definedName>
    <definedName name="wrn.試算表." hidden="1">{#N/A,#N/A,FALSE,"試算表（明細）"}</definedName>
    <definedName name="wrn.追加ＰＣ見積." hidden="1">{#N/A,#N/A,FALSE,"見積ﾊﾟﾀｰﾝ1";#N/A,#N/A,FALSE,"見積ﾊﾟﾀｰﾝ1 (2)";#N/A,#N/A,FALSE,"見積ﾊﾟﾀｰﾝ1 (3)"}</definedName>
    <definedName name="wvu.受給権者テーブル." hidden="1">{TRUE,TRUE,-1.25,-15.5,484.5,299.25,FALSE,TRUE,TRUE,TRUE,0,1,#N/A,1,#N/A,5.65625,24.2857142857143,1,FALSE,FALSE,3,TRUE,1,FALSE,75,"Swvu.受給権者テーブル.","ACwvu.受給権者テーブル.",#N/A,FALSE,FALSE,0.78740157480315,0.78740157480315,0.984251968503937,0.984251968503937,2,"&amp;C受給権者テーブル&amp;R土屋
&amp;D","&amp;C- &amp;P / &amp;N -",FALSE,FALSE,FALSE,FALSE,1,#N/A,1,99,"=C1:C29","=R1:R5","Rwvu.受給権者テーブル.",#N/A,FALSE,FALSE,FALSE,9,65532,65532,FALSE,FALSE,TRUE,TRUE,TRUE}</definedName>
    <definedName name="ｗｗ" hidden="1">{"'表紙'!$A$1:$W$39"}</definedName>
    <definedName name="ｗｗｗ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ＷＷＷＷＷ" hidden="1">{#N/A,#N/A,FALSE,"Windows";#N/A,#N/A,FALSE,"Windows (2)";#N/A,#N/A,FALSE,"Windows(Note)";#N/A,#N/A,FALSE,"Windows(Note) (2)";#N/A,#N/A,FALSE,"Macintosh";#N/A,#N/A,FALSE,"Macintosh (2)"}</definedName>
    <definedName name="ＷＷＷＷＷＤＦ" hidden="1">{#N/A,#N/A,FALSE,"Windows";#N/A,#N/A,FALSE,"Windows (2)";#N/A,#N/A,FALSE,"Windows(Note)";#N/A,#N/A,FALSE,"Windows(Note) (2)";#N/A,#N/A,FALSE,"Macintosh";#N/A,#N/A,FALSE,"Macintosh (2)"}</definedName>
    <definedName name="ｗｗｗｗｗｗ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ｗｗｗｗｗｗｗｗ" hidden="1">{#N/A,#N/A,FALSE,"見積書";#N/A,#N/A,FALSE,"注文書"}</definedName>
    <definedName name="wwwwwwwww" hidden="1">{"'表紙'!$A$1:$W$39"}</definedName>
    <definedName name="ｘ" hidden="1">{"'Sheet1'!$A$1:$E$15"}</definedName>
    <definedName name="xcxzczx" hidden="1">{"'フローチャート'!$A$1:$AO$191"}</definedName>
    <definedName name="xczcx" hidden="1">{"'フローチャート'!$A$1:$AO$191"}</definedName>
    <definedName name="ｘｘ" hidden="1">{"'表紙'!$A$1:$W$39"}</definedName>
    <definedName name="ｘｘｘｘ" hidden="1">{"'表紙'!$A$1:$W$39"}</definedName>
    <definedName name="ＸＺＤかＳ" hidden="1">{"'表紙'!$A$1:$W$39"}</definedName>
    <definedName name="yyyyy" hidden="1">{"'表紙'!$A$1:$W$39"}</definedName>
    <definedName name="zenzan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zx" hidden="1">{#N/A,#N/A,FALSE,"ＨＢＳＣＳＳ";#N/A,#N/A,FALSE,"原価管理表平田倉庫";#N/A,#N/A,FALSE,"原価管理表 日立印刷";#N/A,#N/A,FALSE,"原価管理合計表"}</definedName>
    <definedName name="zxczxc" hidden="1">{"'フローチャート'!$A$1:$AO$191"}</definedName>
    <definedName name="zxczxcz" hidden="1">{"'フローチャート'!$A$1:$AO$191"}</definedName>
    <definedName name="zz" hidden="1">{#N/A,#N/A,FALSE,"ＨＢＳＣＳＳ";#N/A,#N/A,FALSE,"原価管理表平田倉庫";#N/A,#N/A,FALSE,"原価管理表 日立印刷";#N/A,#N/A,FALSE,"原価管理合計表"}</definedName>
    <definedName name="zzzz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zzzzzzzzzzzzzzzzz" hidden="1">{"'表紙'!$A$1:$W$39"}</definedName>
    <definedName name="あＷＳふぁＳＦ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ああ" hidden="1">{"'機能一覧 Master'!$A$1:$I$56"}</definedName>
    <definedName name="ああｑ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あああ１" hidden="1">{#N/A,#N/A,FALSE,"見積書";#N/A,#N/A,FALSE,"注文書"}</definedName>
    <definedName name="あああ２" hidden="1">{#N/A,#N/A,FALSE,"見積書";#N/A,#N/A,FALSE,"注文書"}</definedName>
    <definedName name="ああああああ" hidden="1">{"'発注データ送信 確認事項'!$A$1:$D$28"}</definedName>
    <definedName name="ああああああああ" hidden="1">{"'発注データ送信 確認事項'!$A$1:$D$28"}</definedName>
    <definedName name="あああああああああ" hidden="1">{"'表紙'!$A$1:$W$39"}</definedName>
    <definedName name="あああああああああああああああ" hidden="1">{"'Sheet2 (2)'!$AF$67","'Sheet2 (2)'!$A$1:$Z$82"}</definedName>
    <definedName name="あいあい" hidden="1">{"'Sheet2 (2)'!$AF$67","'Sheet2 (2)'!$A$1:$Z$82"}</definedName>
    <definedName name="あかかかああお" hidden="1">{"'Sheet2 (2)'!$AF$67","'Sheet2 (2)'!$A$1:$Z$82"}</definedName>
    <definedName name="い" hidden="1">{"'3.4 具体化内容'!$A$1:$J$65"}</definedName>
    <definedName name="い２" hidden="1">{#N/A,#N/A,FALSE,"見積書";#N/A,#N/A,FALSE,"注文書"}</definedName>
    <definedName name="いあいあ" hidden="1">{"'Sheet2 (2)'!$AF$67","'Sheet2 (2)'!$A$1:$Z$82"}</definedName>
    <definedName name="いいい" hidden="1">{"'表紙'!$A$1:$W$39"}</definedName>
    <definedName name="いいいいいいいいい" hidden="1">{"'表紙'!$A$1:$W$39"}</definedName>
    <definedName name="ぃぅ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う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ううううう" hidden="1">{#N/A,#N/A,FALSE,"見積書";#N/A,#N/A,FALSE,"注文書"}</definedName>
    <definedName name="え" hidden="1">{#N/A,#N/A,FALSE,"Windows";#N/A,#N/A,FALSE,"Windows (2)";#N/A,#N/A,FALSE,"Windows(Note)";#N/A,#N/A,FALSE,"Windows(Note) (2)";#N/A,#N/A,FALSE,"Macintosh";#N/A,#N/A,FALSE,"Macintosh (2)"}</definedName>
    <definedName name="えＦ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ええ" hidden="1">{"'表紙'!$A$1:$W$39"}</definedName>
    <definedName name="ええええええ" hidden="1">{"'表紙'!$A$1:$M$17"}</definedName>
    <definedName name="ぉぃう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おおおお" hidden="1">{#N/A,#N/A,FALSE,"見積書";#N/A,#N/A,FALSE,"注文書"}</definedName>
    <definedName name="お見積" hidden="1">{"'表紙'!$A$1:$W$39"}</definedName>
    <definedName name="か" hidden="1">{#N/A,#N/A,FALSE,"見積書";#N/A,#N/A,FALSE,"注文書"}</definedName>
    <definedName name="きゅくＹ" hidden="1">{#N/A,#N/A,TRUE,"ﾊﾟﾀｰﾝ1";#N/A,#N/A,TRUE,"ﾊﾟﾀｰﾝ2";#N/A,#N/A,TRUE,"ﾊﾟﾀｰﾝ3";#N/A,#N/A,TRUE,"ﾊﾟﾀｰﾝ4"}</definedName>
    <definedName name="くＫＨＪ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くぁっさ" hidden="1">{#N/A,#N/A,FALSE,"表一覧"}</definedName>
    <definedName name="グラフ" hidden="1">{"'表紙'!$A$1:$W$39"}</definedName>
    <definedName name="コミニュケーション" hidden="1">{"'表紙'!$A$1:$W$39"}</definedName>
    <definedName name="コミニュケーション２" hidden="1">{"'表紙'!$A$1:$W$39"}</definedName>
    <definedName name="ｺﾐﾆｭｹｰｼｮﾝ計画" hidden="1">{"'表紙'!$A$1:$W$39"}</definedName>
    <definedName name="ざ" hidden="1">{#N/A,#N/A,FALSE,"見積書";#N/A,#N/A,FALSE,"注文書"}</definedName>
    <definedName name="ざ１" hidden="1">{#N/A,#N/A,FALSE,"見積書";#N/A,#N/A,FALSE,"注文書"}</definedName>
    <definedName name="ざ２" hidden="1">{#N/A,#N/A,FALSE,"見積書";#N/A,#N/A,FALSE,"注文書"}</definedName>
    <definedName name="ざ３" hidden="1">{#N/A,#N/A,FALSE,"見積書";#N/A,#N/A,FALSE,"注文書"}</definedName>
    <definedName name="さああ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あああ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さあさささ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さ" hidden="1">{"'Sheet1'!$A$3:$I$11"}</definedName>
    <definedName name="ささあさあさ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さささあ" hidden="1">{#N/A,#N/A,TRUE,"ﾊﾟﾀｰﾝ1";#N/A,#N/A,TRUE,"ﾊﾟﾀｰﾝ2";#N/A,#N/A,TRUE,"ﾊﾟﾀｰﾝ3";#N/A,#N/A,TRUE,"ﾊﾟﾀｰﾝ4"}</definedName>
    <definedName name="さんえい" hidden="1">{"'表紙'!$A$1:$M$17"}</definedName>
    <definedName name="し" hidden="1">{"'3.4 具体化内容'!$A$1:$J$65"}</definedName>
    <definedName name="システム概要１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じゅ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じゅＫじゅＫ" hidden="1">{#N/A,#N/A,FALSE,"Windows";#N/A,#N/A,FALSE,"Windows (2)";#N/A,#N/A,FALSE,"Windows(Note)";#N/A,#N/A,FALSE,"Windows(Note) (2)";#N/A,#N/A,FALSE,"Macintosh";#N/A,#N/A,FALSE,"Macintosh (2)"}</definedName>
    <definedName name="スケジュール" hidden="1">{"'表紙'!$A$1:$W$39"}</definedName>
    <definedName name="そ" hidden="1">{"'3.4 具体化内容'!$A$1:$J$65"}</definedName>
    <definedName name="だ" hidden="1">{#N/A,#N/A,FALSE,"見積書";#N/A,#N/A,FALSE,"注文書"}</definedName>
    <definedName name="だ２" hidden="1">{#N/A,#N/A,FALSE,"見積書";#N/A,#N/A,FALSE,"注文書"}</definedName>
    <definedName name="だＳだＳだＳだ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だＳだＳだだ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だＳださだＤ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だあさＳ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たいうおう" hidden="1">{"'表紙'!$A$1:$W$39"}</definedName>
    <definedName name="ださＳＤさＤさＤさ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タスクドキュメント１" hidden="1">#N/A</definedName>
    <definedName name="だだＳだＳだＳ" hidden="1">{#N/A,#N/A,FALSE,"Windows";#N/A,#N/A,FALSE,"Windows (2)";#N/A,#N/A,FALSE,"Windows(Note)";#N/A,#N/A,FALSE,"Windows(Note) (2)";#N/A,#N/A,FALSE,"Macintosh";#N/A,#N/A,FALSE,"Macintosh (2)"}</definedName>
    <definedName name="だだＳだだ" hidden="1">{#N/A,#N/A,FALSE,"Windows";#N/A,#N/A,FALSE,"Windows (2)";#N/A,#N/A,FALSE,"Windows(Note)";#N/A,#N/A,FALSE,"Windows(Note) (2)";#N/A,#N/A,FALSE,"Macintosh";#N/A,#N/A,FALSE,"Macintosh (2)"}</definedName>
    <definedName name="だだあ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だだだだＳ" hidden="1">{#N/A,#N/A,FALSE,"給与データ（基本）";#N/A,#N/A,FALSE,"給与データ（固定支給）";#N/A,#N/A,FALSE,"給与データ（非課税手当）";#N/A,#N/A,FALSE,"給与データ（変動支給）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住民税）";#N/A,#N/A,FALSE,"給与データ（休暇）";#N/A,#N/A,FALSE,"給与データ（振込）";#N/A,#N/A,FALSE,"給与データ（勤怠） ";#N/A,#N/A,FALSE,"給与データ（処理管理項目）"}</definedName>
    <definedName name="だっさ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ちゃいまんがな" hidden="1">{"'表紙'!$A$1:$W$39"}</definedName>
    <definedName name="っっj" hidden="1">{"'表紙'!$A$1:$W$39"}</definedName>
    <definedName name="っっっっｇ" hidden="1">{"'一覧'!$A$1:$M$28"}</definedName>
    <definedName name="テスト" hidden="1">{"'一覧'!$A$1:$M$28"}</definedName>
    <definedName name="てて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ででえ" hidden="1">{#N/A,#N/A,FALSE,"Windows";#N/A,#N/A,FALSE,"Windows (2)";#N/A,#N/A,FALSE,"Windows(Note)";#N/A,#N/A,FALSE,"Windows(Note) (2)";#N/A,#N/A,FALSE,"Macintosh";#N/A,#N/A,FALSE,"Macintosh (2)"}</definedName>
    <definedName name="ぬぬぬ" hidden="1">{#N/A,#N/A,FALSE,"給与データ（基本）";#N/A,#N/A,FALSE,"給与データ（区分）";#N/A,#N/A,FALSE,"給与データ（固定支給）";#N/A,#N/A,FALSE,"給与データ（非課税手当）";#N/A,#N/A,FALSE,"給与データ（変動支給） ";#N/A,#N/A,FALSE,"給与データ（計算支給）";#N/A,#N/A,FALSE,"給与データ（固定控除）";#N/A,#N/A,FALSE,"給与データ（変動控除）";#N/A,#N/A,FALSE,"給与データ（計算控除）";#N/A,#N/A,FALSE,"給与データ（合計項目）";#N/A,#N/A,FALSE,"給与データ（社会保険）";#N/A,#N/A,FALSE,"給与データ（所得税）";#N/A,#N/A,FALSE,"給与データ（住民税）";#N/A,#N/A,FALSE,"給与データ（休暇）";#N/A,#N/A,FALSE,"給与データ（振込）";#N/A,#N/A,FALSE,"給与データ（勤怠） ";#N/A,#N/A,FALSE,"給与データ（管理項目）"}</definedName>
    <definedName name="ﾉｰﾄPCｵﾌｨｽPro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は" hidden="1">{"'表紙'!$A$1:$W$39"}</definedName>
    <definedName name="ふぇ" hidden="1">{#N/A,#N/A,FALSE,"コントロールマスタ";#N/A,#N/A,FALSE,"会社マスタ ";#N/A,#N/A,FALSE,"処理状況マスタ";#N/A,#N/A,FALSE,"単価・料率マスタ";#N/A,#N/A,FALSE,"名称マスタ";#N/A,#N/A,FALSE,"部門マスタ";#N/A,#N/A,FALSE,"自社銀行マスタ ";#N/A,#N/A,FALSE,"銀行マスタ";#N/A,#N/A,FALSE,"市町村マスタ";#N/A,#N/A,FALSE,"健康保険マスタ";#N/A,#N/A,FALSE,"厚生年金マスタ ";#N/A,#N/A,FALSE,"非課税限度額マスタ";#N/A,#N/A,FALSE,"所得税本人区分マスタ";#N/A,#N/A,FALSE,"所得税配偶者マスタ";#N/A,#N/A,FALSE,"所得税甲欄マスタ ";#N/A,#N/A,FALSE,"所得税乙欄マスタ";#N/A,#N/A,FALSE,"契約マスタ";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;#N/A,#N/A,FALSE,"勤怠変動データ（金額） ";#N/A,#N/A,FALSE,"勤怠変動データ（勤怠） ";#N/A,#N/A,FALSE,"接続情報マスタ";#N/A,#N/A,FALSE,"端末情報マスタ";#N/A,#N/A,FALSE,"端末マスタ";#N/A,#N/A,FALSE,"担当者部門マスタ";#N/A,#N/A,FALSE,"項目マスタ";#N/A,#N/A,FALSE,"社員項目マスタ";#N/A,#N/A,FALSE,"変動項目マスタ";#N/A,#N/A,FALSE,"給与計算項目マスタ";#N/A,#N/A,FALSE,"単価・料率項目マスタ";#N/A,#N/A,FALSE,"手当テーブルマスタ";#N/A,#N/A,FALSE,"区分名称マスタ";#N/A,#N/A,FALSE,"計算式マスタ"}</definedName>
    <definedName name="ふぇＳＤ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ふぇＷ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ふぇＷＷＷふぇ" hidden="1">{#N/A,#N/A,TRUE,"ﾊﾟﾀｰﾝ1";#N/A,#N/A,TRUE,"ﾊﾟﾀｰﾝ2";#N/A,#N/A,TRUE,"ﾊﾟﾀｰﾝ3";#N/A,#N/A,TRUE,"ﾊﾟﾀｰﾝ4"}</definedName>
    <definedName name="ふぇＷふぇＷ" hidden="1">{#N/A,#N/A,FALSE,"Windows";#N/A,#N/A,FALSE,"Windows (2)";#N/A,#N/A,FALSE,"Windows(Note)";#N/A,#N/A,FALSE,"Windows(Note) (2)";#N/A,#N/A,FALSE,"Macintosh";#N/A,#N/A,FALSE,"Macintosh (2)"}</definedName>
    <definedName name="ふぇえ" hidden="1">{#N/A,#N/A,FALSE,"給与区分データ（基本）";#N/A,#N/A,FALSE,"給与区分データ（区分）";#N/A,#N/A,FALSE,"給与区分データ（非課税手当）";#N/A,#N/A,FALSE,"給与区分データ（社会保険）";#N/A,#N/A,FALSE,"給与区分データ（所得税）";#N/A,#N/A,FALSE,"給与区分データ（住民税）";#N/A,#N/A,FALSE,"給与区分データ（休暇）";#N/A,#N/A,FALSE,"給与区分データ（処理管理項目）"}</definedName>
    <definedName name="ふぇえＷ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ふぇえふぇふぇＷ" hidden="1">{#N/A,#N/A,FALSE,"表一覧"}</definedName>
    <definedName name="ふぇふぇ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プログラム設計書Rev" hidden="1">{"月例報告",#N/A,FALSE,"STB"}</definedName>
    <definedName name="マスタ" hidden="1">{"'表紙'!$A$1:$W$39"}</definedName>
    <definedName name="マスタスケジュール" hidden="1">{"'表紙'!$A$1:$W$39"}</definedName>
    <definedName name="まとめ" hidden="1">{#N/A,#N/A,TRUE,"ﾒｲﾝｻｰﾊﾞ";#N/A,#N/A,TRUE,"ｽﾀﾝﾊﾞｲｻｰﾊﾞ";#N/A,#N/A,TRUE,"ﾒﾝﾃﾅﾝｽ&amp;SMS";#N/A,#N/A,TRUE,"ﾁｰﾌ端末(NT)";#N/A,#N/A,TRUE,"監視端末(NT)";#N/A,#N/A,TRUE,"予備端末";#N/A,#N/A,TRUE,"ﾈｯﾄﾜｰｸ機器";#N/A,#N/A,TRUE,"受信用PC98";#N/A,#N/A,TRUE,"とりまとめ"}</definedName>
    <definedName name="メール" hidden="1">{"'一覧'!$A$1:$M$28"}</definedName>
    <definedName name="リスク評価シート" hidden="1">{"'表紙'!$A$1:$W$39"}</definedName>
    <definedName name="れ" hidden="1">{#N/A,#N/A,FALSE,"見積ﾊﾟﾀｰﾝ1";#N/A,#N/A,FALSE,"見積ﾊﾟﾀｰﾝ1 (2)";#N/A,#N/A,FALSE,"見積ﾊﾟﾀｰﾝ1 (3)"}</definedName>
    <definedName name="レビュールール" hidden="1">{"'表紙'!$A$1:$W$39"}</definedName>
    <definedName name="ワーク" hidden="1">{#N/A,#N/A,FALSE,"賞与データ（基本）";#N/A,#N/A,FALSE,"賞与データ（区分）";#N/A,#N/A,FALSE,"賞与データ（支給）";#N/A,#N/A,FALSE,"賞与データ（控除）";#N/A,#N/A,FALSE,"賞与データ（計算控除）";#N/A,#N/A,FALSE,"賞与データ（合計項目）";#N/A,#N/A,FALSE,"賞与データ（社会保険）";#N/A,#N/A,FALSE,"賞与データ（所得税）";#N/A,#N/A,FALSE,"賞与データ（振込）";#N/A,#N/A,FALSE,"賞与データ（処理管理項目）"}</definedName>
    <definedName name="予定" hidden="1">{"'表紙'!$A$1:$W$39"}</definedName>
    <definedName name="体制" hidden="1">{"'表紙'!$A$1:$W$39"}</definedName>
    <definedName name="体制表１" hidden="1">{"'表紙'!$A$1:$W$39"}</definedName>
    <definedName name="全体" hidden="1">{"'表紙'!$A$1:$W$39"}</definedName>
    <definedName name="別紙" hidden="1">{#N/A,#N/A,FALSE,"社員マスタ（基本）";#N/A,#N/A,FALSE,"社員マスタ（区分）";#N/A,#N/A,FALSE,"社員マスタ（固定支給）";#N/A,#N/A,FALSE,"社員マスタ（非課税手当）";#N/A,#N/A,FALSE,"社員マスタ（固定控除）";#N/A,#N/A,FALSE,"社員マスタ（社会保険）";#N/A,#N/A,FALSE,"社員マスタ（所得税）";#N/A,#N/A,FALSE,"社員マスタ（住民税）";#N/A,#N/A,FALSE,"社員マスタ（休暇）";#N/A,#N/A,FALSE,"社員マスタ（振込）";#N/A,#N/A,FALSE,"社員マスタ（前職給与）"}</definedName>
    <definedName name="別紙１０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受領物件と作業条件" hidden="1">{"'表紙'!$A$1:$W$39"}</definedName>
    <definedName name="品質" hidden="1">{"'表紙'!$A$1:$W$39"}</definedName>
    <definedName name="変更" hidden="1">{"'表紙'!$A$1:$W$39"}</definedName>
    <definedName name="改革" hidden="1">{"'表紙'!$A$1:$W$39"}</definedName>
    <definedName name="概算" hidden="1">{#N/A,#N/A,FALSE,"試算表（明細）"}</definedName>
    <definedName name="概要" hidden="1">{"'表紙'!$A$1:$W$39"}</definedName>
    <definedName name="機能概要4_2" hidden="1">{"'表紙'!$A$1:$W$39"}</definedName>
    <definedName name="機能概要図１" hidden="1">{"'表紙'!$A$1:$W$39"}</definedName>
    <definedName name="物件Ｓ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物件別原価算入額データ" hidden="1">{#N/A,#N/A,FALSE,"プログラム一覧（入力）";#N/A,#N/A,FALSE,"プログラム一覧（帳票）";#N/A,#N/A,FALSE,"プログラム一覧（更新）";#N/A,#N/A,FALSE,"プログラム一覧（マスタ保守）";#N/A,#N/A,FALSE,"プログラム一覧（ウインドウ）";#N/A,#N/A,FALSE,"プログラム一覧（共通関数）";#N/A,#N/A,FALSE,"Ｓｙｓｔｅｍ Ｂｏｘ 給与 表一覧";#N/A,#N/A,FALSE,"項目種類一覧";#N/A,#N/A,FALSE,"項目区分一覧 ";#N/A,#N/A,FALSE,"支給処理方法";#N/A,#N/A,FALSE,"控除処理方法"}</definedName>
    <definedName name="監視サーバ" hidden="1">{"'フローチャート'!$A$1:$AO$191"}</definedName>
    <definedName name="算定表最終" hidden="1">{"'表紙'!$A$1:$M$17"}</definedName>
    <definedName name="総括" hidden="1">{"'表紙'!$A$1:$W$39"}</definedName>
    <definedName name="見積・注文１" hidden="1">{#N/A,#N/A,FALSE,"見積書";#N/A,#N/A,FALSE,"注文書"}</definedName>
    <definedName name="見積・注文２" hidden="1">{#N/A,#N/A,FALSE,"見積書";#N/A,#N/A,FALSE,"注文書"}</definedName>
    <definedName name="見積もりA" hidden="1">{#N/A,#N/A,FALSE,"見積ﾊﾟﾀｰﾝ1";#N/A,#N/A,FALSE,"見積ﾊﾟﾀｰﾝ1 (2)";#N/A,#N/A,FALSE,"見積ﾊﾟﾀｰﾝ1 (3)"}</definedName>
    <definedName name="計画" hidden="1">{"'表紙'!$A$1:$W$39"}</definedName>
    <definedName name="計画区分１" hidden="1">{"'表紙'!$A$1:$W$39"}</definedName>
    <definedName name="診断書" hidden="1">{"'表紙'!$A$1:$W$39"}</definedName>
    <definedName name="詳細スケジュール" hidden="1">{"'表紙'!$A$1:$W$39"}</definedName>
    <definedName name="諸元" hidden="1">{"Ｍ系全体",#N/A,FALSE,"業務改造";"サーバ別",#N/A,FALSE,"業務改造"}</definedName>
    <definedName name="負荷分散" hidden="1">{"'フローチャート'!$A$1:$AO$191"}</definedName>
    <definedName name="責任" hidden="1">{"'表紙'!$A$1:$W$39"}</definedName>
    <definedName name="責任体制" hidden="1">{"'表紙'!$A$1:$W$39"}</definedName>
    <definedName name="責任体制表" hidden="1">{"'表紙'!$A$1:$W$39"}</definedName>
    <definedName name="追加" hidden="1">{"'表紙'!$A$1:$W$39"}</definedName>
    <definedName name="運用フロー概要" hidden="1">{"'P-3 PPWマート作成 進捗状況'!$A$1:$I$92"}</definedName>
    <definedName name="鈴木" hidden="1">{"'一覧'!$A$1:$M$28"}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H7" i="2"/>
  <c r="G7" i="2"/>
  <c r="I16" i="2"/>
  <c r="C6" i="2" s="1"/>
  <c r="C8" i="2" s="1"/>
  <c r="I6" i="2"/>
  <c r="H6" i="2"/>
  <c r="G6" i="2"/>
  <c r="I5" i="2"/>
  <c r="H5" i="2"/>
  <c r="G5" i="2"/>
  <c r="I4" i="2"/>
  <c r="H4" i="2"/>
  <c r="G4" i="2"/>
  <c r="I3" i="2"/>
  <c r="H3" i="2"/>
  <c r="G3" i="2"/>
  <c r="H8" i="2" l="1"/>
  <c r="G8" i="2"/>
  <c r="I8" i="2"/>
</calcChain>
</file>

<file path=xl/sharedStrings.xml><?xml version="1.0" encoding="utf-8"?>
<sst xmlns="http://schemas.openxmlformats.org/spreadsheetml/2006/main" count="127" uniqueCount="108">
  <si>
    <t>Planning - Forecast</t>
  </si>
  <si>
    <t>Actual</t>
  </si>
  <si>
    <t>PIC</t>
  </si>
  <si>
    <t>Point</t>
  </si>
  <si>
    <t>Release Point</t>
  </si>
  <si>
    <t>Total ID</t>
  </si>
  <si>
    <t>Point Total</t>
  </si>
  <si>
    <t>Points</t>
  </si>
  <si>
    <t>Working days of developer</t>
  </si>
  <si>
    <t>Coding (day)</t>
  </si>
  <si>
    <t>Sprint 1</t>
  </si>
  <si>
    <t>(Forecast - Plan) Point Total</t>
  </si>
  <si>
    <t>Total</t>
  </si>
  <si>
    <t>(Forecast - Plan) AVG points/Member/Sprint</t>
  </si>
  <si>
    <t>#</t>
  </si>
  <si>
    <t>Module</t>
  </si>
  <si>
    <t>Story</t>
  </si>
  <si>
    <t>Description</t>
  </si>
  <si>
    <t>Sprint</t>
  </si>
  <si>
    <t>Status</t>
  </si>
  <si>
    <t>DueDate</t>
  </si>
  <si>
    <t>Ticket Jira</t>
  </si>
  <si>
    <t>MinhNHL</t>
  </si>
  <si>
    <t>HungLC</t>
  </si>
  <si>
    <t>HuyVH</t>
  </si>
  <si>
    <t>SyNNV</t>
  </si>
  <si>
    <t>QuanNM</t>
  </si>
  <si>
    <t>Sign up</t>
  </si>
  <si>
    <t>Sign in</t>
  </si>
  <si>
    <t>Verify email</t>
  </si>
  <si>
    <t>General functions</t>
  </si>
  <si>
    <t>1.11.</t>
  </si>
  <si>
    <t>1.21.</t>
  </si>
  <si>
    <t>1.31.</t>
  </si>
  <si>
    <t>1.41.</t>
  </si>
  <si>
    <t>Change password</t>
  </si>
  <si>
    <t>1.51.</t>
  </si>
  <si>
    <t>Forgot password</t>
  </si>
  <si>
    <t>General user</t>
  </si>
  <si>
    <t>2.11.</t>
  </si>
  <si>
    <t>View Homepage</t>
  </si>
  <si>
    <t>2.21.</t>
  </si>
  <si>
    <t>Update profile</t>
  </si>
  <si>
    <t>2.31.</t>
  </si>
  <si>
    <t>Search course</t>
  </si>
  <si>
    <t>2.41.</t>
  </si>
  <si>
    <t>View enrolled course</t>
  </si>
  <si>
    <t>2.51.</t>
  </si>
  <si>
    <t>View course by category</t>
  </si>
  <si>
    <t>2.61.</t>
  </si>
  <si>
    <t>View list of subscription</t>
  </si>
  <si>
    <t>2.71.</t>
  </si>
  <si>
    <t>Search instructor</t>
  </si>
  <si>
    <t>2.81.</t>
  </si>
  <si>
    <t>Buy course</t>
  </si>
  <si>
    <t>2.91.</t>
  </si>
  <si>
    <t>Enroll course</t>
  </si>
  <si>
    <t>2.101.</t>
  </si>
  <si>
    <t>Review course</t>
  </si>
  <si>
    <t>2.111.</t>
  </si>
  <si>
    <t>Report course</t>
  </si>
  <si>
    <t>2.121.</t>
  </si>
  <si>
    <t>View Dashboard</t>
  </si>
  <si>
    <t>2.131.</t>
  </si>
  <si>
    <t>View course/ student analytics</t>
  </si>
  <si>
    <t>2.141.</t>
  </si>
  <si>
    <t>Create course</t>
  </si>
  <si>
    <t>2.151.</t>
  </si>
  <si>
    <t>Edit course</t>
  </si>
  <si>
    <t>2.161.</t>
  </si>
  <si>
    <t>Delete course</t>
  </si>
  <si>
    <t>2.171.</t>
  </si>
  <si>
    <t>View reviews</t>
  </si>
  <si>
    <t>Admin</t>
  </si>
  <si>
    <t>3.11.</t>
  </si>
  <si>
    <t>View dashboard</t>
  </si>
  <si>
    <t>3.21.</t>
  </si>
  <si>
    <t>View list of category</t>
  </si>
  <si>
    <t>3.31.</t>
  </si>
  <si>
    <t>Create a category</t>
  </si>
  <si>
    <t>3.41.</t>
  </si>
  <si>
    <t>Edit a category</t>
  </si>
  <si>
    <t>3.51.</t>
  </si>
  <si>
    <t>Delete category</t>
  </si>
  <si>
    <t>3.61.</t>
  </si>
  <si>
    <t>View list of student/ instructor</t>
  </si>
  <si>
    <t>3.71.</t>
  </si>
  <si>
    <t>Block/ unblock student/ instructor</t>
  </si>
  <si>
    <t>3.81.</t>
  </si>
  <si>
    <t>View list of courses</t>
  </si>
  <si>
    <t>3.91.</t>
  </si>
  <si>
    <t>View detail a course</t>
  </si>
  <si>
    <t>3.101.</t>
  </si>
  <si>
    <t>UC 54: Approve/ Reject create, edit course</t>
  </si>
  <si>
    <t>Thiết kế mẫu cho các trang cần làm</t>
  </si>
  <si>
    <t>Thiết kế database cho các dữ liệu liên quan ( Role: Admin, Instructor, Student )</t>
  </si>
  <si>
    <t xml:space="preserve">Đăng nhập với 2 hình thức ( tài khoản thuộc website, tài khoản bên thứ 3 ( facebook / gmail ) </t>
  </si>
  <si>
    <t>Trang đăng ký bằng email ( tài khoản thuộc website ) với 2 role Instructor / Student</t>
  </si>
  <si>
    <t>Chức năng quên mật khẩu với tài khoản thuộc website</t>
  </si>
  <si>
    <t>Login Page</t>
  </si>
  <si>
    <t>In-progress</t>
  </si>
  <si>
    <t>[Login Page] Design UI</t>
  </si>
  <si>
    <t>[Login Page] Design Database</t>
  </si>
  <si>
    <t>[Login Page] Login Page ( Login with gmail/facbook with verify )</t>
  </si>
  <si>
    <t>[Login Page] Sign Up Page ( Instructor, Student )</t>
  </si>
  <si>
    <t>[Login Page] Forgot password ( code xác thực bên thứ 3 )</t>
  </si>
  <si>
    <t>Minh</t>
  </si>
  <si>
    <t>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</si>
</sst>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28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28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name val="ＭＳ Ｐゴシック"/>
      <charset val="128"/>
    </font>
    <font>
      <sz val="11"/>
      <color theme="1"/>
      <name val="Calibri"/>
      <charset val="128"/>
      <scheme val="minor"/>
    </font>
    <font>
      <b/>
      <sz val="11"/>
      <color rgb="FF3F3F3F"/>
      <name val="Calibri"/>
      <charset val="134"/>
      <scheme val="minor"/>
    </font>
    <font>
      <sz val="18"/>
      <color theme="3"/>
      <name val="Calibri Light"/>
      <charset val="134"/>
      <scheme val="major"/>
    </font>
    <font>
      <sz val="11"/>
      <color rgb="FFFF0000"/>
      <name val="Calibri"/>
      <charset val="134"/>
      <scheme val="minor"/>
    </font>
    <font>
      <b/>
      <sz val="11"/>
      <color theme="1"/>
      <name val="Calibri"/>
    </font>
    <font>
      <b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1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3" fillId="12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4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3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14" fillId="33" borderId="0" applyNumberFormat="0" applyBorder="0" applyAlignment="0" applyProtection="0"/>
    <xf numFmtId="0" fontId="15" fillId="34" borderId="9" applyNumberFormat="0" applyAlignment="0" applyProtection="0"/>
    <xf numFmtId="0" fontId="16" fillId="35" borderId="11" applyNumberFormat="0" applyAlignment="0" applyProtection="0"/>
    <xf numFmtId="0" fontId="17" fillId="0" borderId="0" applyNumberFormat="0" applyFill="0" applyBorder="0" applyAlignment="0" applyProtection="0"/>
    <xf numFmtId="0" fontId="18" fillId="36" borderId="0" applyNumberFormat="0" applyBorder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1" fillId="0" borderId="16" applyNumberFormat="0" applyFill="0" applyAlignment="0" applyProtection="0"/>
    <xf numFmtId="0" fontId="21" fillId="0" borderId="0" applyNumberFormat="0" applyFill="0" applyBorder="0" applyAlignment="0" applyProtection="0"/>
    <xf numFmtId="0" fontId="22" fillId="37" borderId="9" applyNumberFormat="0" applyAlignment="0" applyProtection="0"/>
    <xf numFmtId="0" fontId="23" fillId="0" borderId="12" applyNumberFormat="0" applyFill="0" applyAlignment="0" applyProtection="0"/>
    <xf numFmtId="0" fontId="24" fillId="38" borderId="0" applyNumberFormat="0" applyBorder="0" applyAlignment="0" applyProtection="0"/>
    <xf numFmtId="0" fontId="2" fillId="0" borderId="0">
      <alignment vertical="center"/>
    </xf>
    <xf numFmtId="0" fontId="25" fillId="0" borderId="0">
      <alignment vertical="center"/>
    </xf>
    <xf numFmtId="0" fontId="12" fillId="0" borderId="0"/>
    <xf numFmtId="0" fontId="26" fillId="0" borderId="0">
      <alignment vertical="center"/>
    </xf>
    <xf numFmtId="0" fontId="12" fillId="0" borderId="0"/>
    <xf numFmtId="0" fontId="12" fillId="0" borderId="0"/>
    <xf numFmtId="0" fontId="25" fillId="0" borderId="0"/>
    <xf numFmtId="0" fontId="12" fillId="0" borderId="0"/>
    <xf numFmtId="0" fontId="12" fillId="39" borderId="8" applyNumberFormat="0" applyFont="0" applyAlignment="0" applyProtection="0"/>
    <xf numFmtId="0" fontId="27" fillId="34" borderId="10" applyNumberFormat="0" applyAlignment="0" applyProtection="0"/>
    <xf numFmtId="0" fontId="28" fillId="0" borderId="0" applyNumberFormat="0" applyFill="0" applyBorder="0" applyAlignment="0" applyProtection="0"/>
    <xf numFmtId="0" fontId="4" fillId="0" borderId="13" applyNumberFormat="0" applyFill="0" applyAlignment="0" applyProtection="0"/>
    <xf numFmtId="0" fontId="29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38" applyAlignment="1">
      <alignment horizontal="center" vertical="center"/>
    </xf>
    <xf numFmtId="0" fontId="2" fillId="0" borderId="0" xfId="38">
      <alignment vertical="center"/>
    </xf>
    <xf numFmtId="0" fontId="2" fillId="0" borderId="0" xfId="38" applyAlignment="1">
      <alignment horizontal="left" vertical="center"/>
    </xf>
    <xf numFmtId="0" fontId="4" fillId="2" borderId="2" xfId="38" applyFont="1" applyFill="1" applyBorder="1">
      <alignment vertical="center"/>
    </xf>
    <xf numFmtId="0" fontId="2" fillId="2" borderId="2" xfId="38" applyFill="1" applyBorder="1" applyAlignment="1">
      <alignment horizontal="left" vertical="center"/>
    </xf>
    <xf numFmtId="0" fontId="2" fillId="2" borderId="2" xfId="38" applyFill="1" applyBorder="1">
      <alignment vertical="center"/>
    </xf>
    <xf numFmtId="1" fontId="2" fillId="2" borderId="2" xfId="38" applyNumberFormat="1" applyFill="1" applyBorder="1" applyAlignment="1">
      <alignment horizontal="left" vertical="center"/>
    </xf>
    <xf numFmtId="0" fontId="4" fillId="6" borderId="2" xfId="38" applyFont="1" applyFill="1" applyBorder="1">
      <alignment vertical="center"/>
    </xf>
    <xf numFmtId="0" fontId="2" fillId="6" borderId="2" xfId="38" applyFill="1" applyBorder="1" applyAlignment="1">
      <alignment horizontal="left" vertical="center"/>
    </xf>
    <xf numFmtId="0" fontId="2" fillId="6" borderId="2" xfId="38" applyFill="1" applyBorder="1" applyAlignment="1">
      <alignment vertical="center" wrapText="1"/>
    </xf>
    <xf numFmtId="0" fontId="2" fillId="6" borderId="2" xfId="38" applyFill="1" applyBorder="1">
      <alignment vertical="center"/>
    </xf>
    <xf numFmtId="1" fontId="6" fillId="6" borderId="2" xfId="38" applyNumberFormat="1" applyFont="1" applyFill="1" applyBorder="1" applyAlignment="1">
      <alignment horizontal="left" vertical="center"/>
    </xf>
    <xf numFmtId="0" fontId="7" fillId="6" borderId="2" xfId="38" applyFont="1" applyFill="1" applyBorder="1">
      <alignment vertical="center"/>
    </xf>
    <xf numFmtId="164" fontId="8" fillId="6" borderId="2" xfId="38" applyNumberFormat="1" applyFont="1" applyFill="1" applyBorder="1" applyAlignment="1">
      <alignment horizontal="left" vertical="center"/>
    </xf>
    <xf numFmtId="0" fontId="0" fillId="0" borderId="0" xfId="38" applyFont="1" applyAlignment="1">
      <alignment horizontal="center" vertical="center"/>
    </xf>
    <xf numFmtId="0" fontId="0" fillId="0" borderId="0" xfId="38" applyFont="1" applyAlignment="1">
      <alignment horizontal="left" vertical="center"/>
    </xf>
    <xf numFmtId="0" fontId="4" fillId="0" borderId="5" xfId="38" applyFont="1" applyBorder="1" applyAlignment="1">
      <alignment horizontal="center" vertical="center"/>
    </xf>
    <xf numFmtId="0" fontId="4" fillId="0" borderId="5" xfId="38" applyFont="1" applyBorder="1">
      <alignment vertical="center"/>
    </xf>
    <xf numFmtId="0" fontId="4" fillId="7" borderId="5" xfId="38" applyFont="1" applyFill="1" applyBorder="1" applyAlignment="1">
      <alignment horizontal="center" vertical="center"/>
    </xf>
    <xf numFmtId="0" fontId="4" fillId="8" borderId="5" xfId="38" applyFont="1" applyFill="1" applyBorder="1" applyAlignment="1">
      <alignment horizontal="center" vertical="center"/>
    </xf>
    <xf numFmtId="0" fontId="2" fillId="0" borderId="5" xfId="38" applyBorder="1" applyAlignment="1">
      <alignment horizontal="center" vertical="center"/>
    </xf>
    <xf numFmtId="0" fontId="10" fillId="0" borderId="5" xfId="38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6" fontId="2" fillId="0" borderId="5" xfId="38" applyNumberFormat="1" applyBorder="1" applyAlignment="1">
      <alignment horizontal="center" vertical="center"/>
    </xf>
    <xf numFmtId="0" fontId="6" fillId="0" borderId="5" xfId="38" applyFont="1" applyBorder="1">
      <alignment vertical="center"/>
    </xf>
    <xf numFmtId="0" fontId="2" fillId="0" borderId="5" xfId="38" applyBorder="1">
      <alignment vertical="center"/>
    </xf>
    <xf numFmtId="0" fontId="4" fillId="9" borderId="5" xfId="38" applyFont="1" applyFill="1" applyBorder="1" applyAlignment="1">
      <alignment horizontal="center" vertical="center"/>
    </xf>
    <xf numFmtId="0" fontId="11" fillId="0" borderId="5" xfId="1" applyBorder="1" applyAlignment="1">
      <alignment vertical="center"/>
    </xf>
    <xf numFmtId="0" fontId="2" fillId="5" borderId="2" xfId="38" applyFill="1" applyBorder="1">
      <alignment vertical="center"/>
    </xf>
    <xf numFmtId="0" fontId="31" fillId="0" borderId="0" xfId="0" applyFont="1"/>
    <xf numFmtId="0" fontId="1" fillId="0" borderId="0" xfId="0" applyFont="1"/>
    <xf numFmtId="0" fontId="1" fillId="4" borderId="6" xfId="0" applyFont="1" applyFill="1" applyBorder="1" applyAlignment="1">
      <alignment horizontal="left" vertical="center" wrapText="1"/>
    </xf>
    <xf numFmtId="0" fontId="31" fillId="7" borderId="5" xfId="38" applyFont="1" applyFill="1" applyBorder="1" applyAlignment="1">
      <alignment horizontal="center" vertical="center"/>
    </xf>
    <xf numFmtId="0" fontId="3" fillId="0" borderId="0" xfId="38" applyFont="1" applyBorder="1" applyAlignment="1">
      <alignment vertical="center"/>
    </xf>
    <xf numFmtId="0" fontId="2" fillId="0" borderId="0" xfId="38" applyBorder="1" applyAlignment="1">
      <alignment horizontal="center" vertical="center"/>
    </xf>
    <xf numFmtId="0" fontId="1" fillId="0" borderId="5" xfId="40" applyFont="1" applyBorder="1" applyAlignment="1">
      <alignment horizontal="center" vertical="center" wrapText="1"/>
    </xf>
    <xf numFmtId="0" fontId="1" fillId="0" borderId="0" xfId="38" applyFont="1" applyAlignment="1">
      <alignment horizontal="center" vertical="center"/>
    </xf>
    <xf numFmtId="0" fontId="0" fillId="0" borderId="0" xfId="38" applyFont="1" applyBorder="1">
      <alignment vertical="center"/>
    </xf>
    <xf numFmtId="0" fontId="2" fillId="0" borderId="0" xfId="38" applyBorder="1">
      <alignment vertical="center"/>
    </xf>
    <xf numFmtId="0" fontId="4" fillId="4" borderId="0" xfId="38" applyFont="1" applyFill="1" applyBorder="1" applyAlignment="1">
      <alignment horizontal="center" vertical="center"/>
    </xf>
    <xf numFmtId="0" fontId="2" fillId="5" borderId="0" xfId="38" applyFill="1" applyBorder="1">
      <alignment vertical="center"/>
    </xf>
    <xf numFmtId="0" fontId="4" fillId="5" borderId="0" xfId="38" applyFont="1" applyFill="1" applyBorder="1" applyAlignment="1">
      <alignment horizontal="center" vertical="center"/>
    </xf>
    <xf numFmtId="0" fontId="9" fillId="4" borderId="0" xfId="38" applyFont="1" applyFill="1" applyBorder="1" applyAlignment="1">
      <alignment horizontal="center" vertical="center"/>
    </xf>
    <xf numFmtId="0" fontId="9" fillId="5" borderId="0" xfId="38" applyFont="1" applyFill="1" applyBorder="1" applyAlignment="1">
      <alignment horizontal="center" vertical="center"/>
    </xf>
    <xf numFmtId="0" fontId="2" fillId="5" borderId="4" xfId="38" applyFill="1" applyBorder="1">
      <alignment vertical="center"/>
    </xf>
    <xf numFmtId="0" fontId="0" fillId="5" borderId="4" xfId="38" applyNumberFormat="1" applyFont="1" applyFill="1" applyBorder="1" applyAlignment="1">
      <alignment vertical="center"/>
    </xf>
    <xf numFmtId="0" fontId="6" fillId="5" borderId="18" xfId="38" applyNumberFormat="1" applyFont="1" applyFill="1" applyBorder="1">
      <alignment vertical="center"/>
    </xf>
    <xf numFmtId="0" fontId="5" fillId="3" borderId="6" xfId="38" applyFont="1" applyFill="1" applyBorder="1" applyAlignment="1">
      <alignment horizontal="center" vertical="center"/>
    </xf>
    <xf numFmtId="0" fontId="2" fillId="0" borderId="6" xfId="38" applyBorder="1">
      <alignment vertical="center"/>
    </xf>
    <xf numFmtId="0" fontId="2" fillId="0" borderId="20" xfId="38" applyBorder="1">
      <alignment vertical="center"/>
    </xf>
    <xf numFmtId="0" fontId="4" fillId="4" borderId="21" xfId="38" applyFont="1" applyFill="1" applyBorder="1" applyAlignment="1">
      <alignment horizontal="center" vertical="center"/>
    </xf>
    <xf numFmtId="0" fontId="2" fillId="5" borderId="17" xfId="38" applyFill="1" applyBorder="1">
      <alignment vertical="center"/>
    </xf>
    <xf numFmtId="0" fontId="30" fillId="5" borderId="3" xfId="38" applyFont="1" applyFill="1" applyBorder="1" applyAlignment="1">
      <alignment horizontal="center" vertical="center"/>
    </xf>
    <xf numFmtId="0" fontId="2" fillId="3" borderId="19" xfId="38" applyFill="1" applyBorder="1" applyAlignment="1">
      <alignment horizontal="center" vertical="center"/>
    </xf>
    <xf numFmtId="0" fontId="31" fillId="4" borderId="7" xfId="38" applyFont="1" applyFill="1" applyBorder="1" applyAlignment="1">
      <alignment horizontal="center" vertical="center"/>
    </xf>
    <xf numFmtId="0" fontId="1" fillId="0" borderId="0" xfId="0" applyFont="1" applyFill="1"/>
    <xf numFmtId="0" fontId="3" fillId="0" borderId="1" xfId="38" applyFont="1" applyBorder="1" applyAlignment="1">
      <alignment horizontal="center" vertical="center"/>
    </xf>
    <xf numFmtId="0" fontId="2" fillId="0" borderId="1" xfId="38" applyBorder="1" applyAlignment="1">
      <alignment horizontal="center" vertical="center"/>
    </xf>
  </cellXfs>
  <cellStyles count="51">
    <cellStyle name="20% - Accent1 2" xfId="2" xr:uid="{00000000-0005-0000-0000-000031000000}"/>
    <cellStyle name="20% - Accent2 2" xfId="3" xr:uid="{00000000-0005-0000-0000-000032000000}"/>
    <cellStyle name="20% - Accent3 2" xfId="4" xr:uid="{00000000-0005-0000-0000-000033000000}"/>
    <cellStyle name="20% - Accent4 2" xfId="5" xr:uid="{00000000-0005-0000-0000-000034000000}"/>
    <cellStyle name="20% - Accent5 2" xfId="6" xr:uid="{00000000-0005-0000-0000-000035000000}"/>
    <cellStyle name="20% - Accent6 2" xfId="7" xr:uid="{00000000-0005-0000-0000-000036000000}"/>
    <cellStyle name="40% - Accent1 2" xfId="8" xr:uid="{00000000-0005-0000-0000-000037000000}"/>
    <cellStyle name="40% - Accent2 2" xfId="9" xr:uid="{00000000-0005-0000-0000-000038000000}"/>
    <cellStyle name="40% - Accent3 2" xfId="10" xr:uid="{00000000-0005-0000-0000-000039000000}"/>
    <cellStyle name="40% - Accent4 2" xfId="11" xr:uid="{00000000-0005-0000-0000-00003A000000}"/>
    <cellStyle name="40% - Accent5 2" xfId="12" xr:uid="{00000000-0005-0000-0000-00003B000000}"/>
    <cellStyle name="40% - Accent6 2" xfId="13" xr:uid="{00000000-0005-0000-0000-00003C000000}"/>
    <cellStyle name="60% - Accent1 2" xfId="14" xr:uid="{00000000-0005-0000-0000-00003D000000}"/>
    <cellStyle name="60% - Accent2 2" xfId="15" xr:uid="{00000000-0005-0000-0000-00003E000000}"/>
    <cellStyle name="60% - Accent3 2" xfId="16" xr:uid="{00000000-0005-0000-0000-00003F000000}"/>
    <cellStyle name="60% - Accent4 2" xfId="17" xr:uid="{00000000-0005-0000-0000-000040000000}"/>
    <cellStyle name="60% - Accent5 2" xfId="18" xr:uid="{00000000-0005-0000-0000-000041000000}"/>
    <cellStyle name="60% - Accent6 2" xfId="19" xr:uid="{00000000-0005-0000-0000-000042000000}"/>
    <cellStyle name="Accent1 2" xfId="20" xr:uid="{00000000-0005-0000-0000-000043000000}"/>
    <cellStyle name="Accent2 2" xfId="21" xr:uid="{00000000-0005-0000-0000-000044000000}"/>
    <cellStyle name="Accent3 2" xfId="22" xr:uid="{00000000-0005-0000-0000-000045000000}"/>
    <cellStyle name="Accent4 2" xfId="23" xr:uid="{00000000-0005-0000-0000-000046000000}"/>
    <cellStyle name="Accent5 2" xfId="24" xr:uid="{00000000-0005-0000-0000-000047000000}"/>
    <cellStyle name="Accent6 2" xfId="25" xr:uid="{00000000-0005-0000-0000-000048000000}"/>
    <cellStyle name="Bad 2" xfId="26" xr:uid="{00000000-0005-0000-0000-000049000000}"/>
    <cellStyle name="Calculation 2" xfId="27" xr:uid="{00000000-0005-0000-0000-00004A000000}"/>
    <cellStyle name="Check Cell 2" xfId="28" xr:uid="{00000000-0005-0000-0000-00004B000000}"/>
    <cellStyle name="Explanatory Text 2" xfId="29" xr:uid="{00000000-0005-0000-0000-00004C000000}"/>
    <cellStyle name="Good 2" xfId="30" xr:uid="{00000000-0005-0000-0000-00004D000000}"/>
    <cellStyle name="Heading 1 2" xfId="31" xr:uid="{00000000-0005-0000-0000-00004E000000}"/>
    <cellStyle name="Heading 2 2" xfId="32" xr:uid="{00000000-0005-0000-0000-00004F000000}"/>
    <cellStyle name="Heading 3 2" xfId="33" xr:uid="{00000000-0005-0000-0000-000050000000}"/>
    <cellStyle name="Heading 4 2" xfId="34" xr:uid="{00000000-0005-0000-0000-000051000000}"/>
    <cellStyle name="Hyperlink" xfId="1" builtinId="8"/>
    <cellStyle name="Input 2" xfId="35" xr:uid="{00000000-0005-0000-0000-000052000000}"/>
    <cellStyle name="Linked Cell 2" xfId="36" xr:uid="{00000000-0005-0000-0000-000053000000}"/>
    <cellStyle name="Neutral 2" xfId="37" xr:uid="{00000000-0005-0000-0000-000054000000}"/>
    <cellStyle name="Normal" xfId="0" builtinId="0"/>
    <cellStyle name="Normal 2" xfId="38" xr:uid="{00000000-0005-0000-0000-000055000000}"/>
    <cellStyle name="Normal 2 2" xfId="39" xr:uid="{00000000-0005-0000-0000-000056000000}"/>
    <cellStyle name="Normal 3" xfId="40" xr:uid="{00000000-0005-0000-0000-000057000000}"/>
    <cellStyle name="Normal 3 2" xfId="41" xr:uid="{00000000-0005-0000-0000-000058000000}"/>
    <cellStyle name="Normal 3 2 2" xfId="42" xr:uid="{00000000-0005-0000-0000-000059000000}"/>
    <cellStyle name="Normal 4" xfId="43" xr:uid="{00000000-0005-0000-0000-00005A000000}"/>
    <cellStyle name="Normal 7 2" xfId="44" xr:uid="{00000000-0005-0000-0000-00005B000000}"/>
    <cellStyle name="Normal 8 2" xfId="45" xr:uid="{00000000-0005-0000-0000-00005C000000}"/>
    <cellStyle name="Note 2" xfId="46" xr:uid="{00000000-0005-0000-0000-00005D000000}"/>
    <cellStyle name="Output 2" xfId="47" xr:uid="{00000000-0005-0000-0000-00005E000000}"/>
    <cellStyle name="Title 2" xfId="48" xr:uid="{00000000-0005-0000-0000-00005F000000}"/>
    <cellStyle name="Total 2" xfId="49" xr:uid="{00000000-0005-0000-0000-000060000000}"/>
    <cellStyle name="Warning Text 2" xfId="50" xr:uid="{00000000-0005-0000-0000-000061000000}"/>
  </cellStyles>
  <dxfs count="8">
    <dxf>
      <numFmt numFmtId="0" formatCode="General"/>
      <fill>
        <patternFill patternType="solid"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bgColor theme="0"/>
        </patternFill>
      </fill>
      <alignment vertic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u val="none"/>
        <sz val="11"/>
        <color theme="1"/>
        <name val="Calibri"/>
        <scheme val="none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CC"/>
      <color rgb="FFFFFF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F2:I8" totalsRowShown="0" headerRowDxfId="7" headerRowBorderDxfId="6" tableBorderDxfId="5" totalsRowBorderDxfId="4">
  <tableColumns count="4">
    <tableColumn id="1" xr3:uid="{00000000-0010-0000-0000-000001000000}" name="PIC" dataDxfId="3"/>
    <tableColumn id="2" xr3:uid="{00000000-0010-0000-0000-000002000000}" name="Point" dataDxfId="2">
      <calculatedColumnFormula>SUMIF($H$18:$H$58,Table1[[#This Row],[PIC]],$J$18:$J$58)</calculatedColumnFormula>
    </tableColumn>
    <tableColumn id="3" xr3:uid="{00000000-0010-0000-0000-000003000000}" name="Release Point" dataDxfId="1">
      <calculatedColumnFormula>SUMIFS($I$18:$I$22,$G$18:$G$22,"DaiNT12",$F$18:$F$22,"Done (FPT side)")</calculatedColumnFormula>
    </tableColumn>
    <tableColumn id="4" xr3:uid="{00000000-0010-0000-0000-000004000000}" name="Total ID" dataDxfId="0">
      <calculatedColumnFormula>COUNTIF(G17:G22,Table1[[#This Row],[PIC]])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E835C-4DBA-4B16-B522-C5D3104D9126}">
  <dimension ref="B1:D36"/>
  <sheetViews>
    <sheetView topLeftCell="A10" workbookViewId="0">
      <selection activeCell="C2" sqref="C2"/>
    </sheetView>
  </sheetViews>
  <sheetFormatPr defaultRowHeight="14.4"/>
  <cols>
    <col min="2" max="2" width="6.109375" bestFit="1" customWidth="1"/>
    <col min="3" max="3" width="36.21875" bestFit="1" customWidth="1"/>
    <col min="4" max="4" width="11.6640625" customWidth="1"/>
  </cols>
  <sheetData>
    <row r="1" spans="2:4">
      <c r="C1" s="31" t="s">
        <v>107</v>
      </c>
    </row>
    <row r="2" spans="2:4">
      <c r="B2" s="30">
        <v>1</v>
      </c>
      <c r="C2" s="30" t="s">
        <v>30</v>
      </c>
    </row>
    <row r="3" spans="2:4">
      <c r="B3" t="s">
        <v>31</v>
      </c>
      <c r="C3" t="s">
        <v>27</v>
      </c>
    </row>
    <row r="4" spans="2:4">
      <c r="B4" t="s">
        <v>32</v>
      </c>
      <c r="C4" t="s">
        <v>28</v>
      </c>
    </row>
    <row r="5" spans="2:4">
      <c r="B5" t="s">
        <v>33</v>
      </c>
      <c r="C5" t="s">
        <v>29</v>
      </c>
    </row>
    <row r="6" spans="2:4">
      <c r="B6" t="s">
        <v>34</v>
      </c>
      <c r="C6" s="56" t="s">
        <v>35</v>
      </c>
      <c r="D6" s="56"/>
    </row>
    <row r="7" spans="2:4">
      <c r="B7" t="s">
        <v>36</v>
      </c>
      <c r="C7" t="s">
        <v>37</v>
      </c>
    </row>
    <row r="8" spans="2:4">
      <c r="B8" s="30">
        <v>2</v>
      </c>
      <c r="C8" s="30" t="s">
        <v>38</v>
      </c>
    </row>
    <row r="9" spans="2:4">
      <c r="B9" t="s">
        <v>39</v>
      </c>
      <c r="C9" t="s">
        <v>40</v>
      </c>
    </row>
    <row r="10" spans="2:4">
      <c r="B10" t="s">
        <v>41</v>
      </c>
      <c r="C10" t="s">
        <v>42</v>
      </c>
    </row>
    <row r="11" spans="2:4">
      <c r="B11" t="s">
        <v>43</v>
      </c>
      <c r="C11" t="s">
        <v>44</v>
      </c>
    </row>
    <row r="12" spans="2:4">
      <c r="B12" t="s">
        <v>45</v>
      </c>
      <c r="C12" t="s">
        <v>46</v>
      </c>
    </row>
    <row r="13" spans="2:4">
      <c r="B13" t="s">
        <v>47</v>
      </c>
      <c r="C13" t="s">
        <v>48</v>
      </c>
    </row>
    <row r="14" spans="2:4">
      <c r="B14" t="s">
        <v>49</v>
      </c>
      <c r="C14" t="s">
        <v>50</v>
      </c>
    </row>
    <row r="15" spans="2:4">
      <c r="B15" t="s">
        <v>51</v>
      </c>
      <c r="C15" t="s">
        <v>52</v>
      </c>
    </row>
    <row r="16" spans="2:4">
      <c r="B16" t="s">
        <v>53</v>
      </c>
      <c r="C16" t="s">
        <v>54</v>
      </c>
    </row>
    <row r="17" spans="2:3">
      <c r="B17" t="s">
        <v>55</v>
      </c>
      <c r="C17" t="s">
        <v>56</v>
      </c>
    </row>
    <row r="18" spans="2:3">
      <c r="B18" t="s">
        <v>57</v>
      </c>
      <c r="C18" t="s">
        <v>58</v>
      </c>
    </row>
    <row r="19" spans="2:3">
      <c r="B19" t="s">
        <v>59</v>
      </c>
      <c r="C19" t="s">
        <v>60</v>
      </c>
    </row>
    <row r="20" spans="2:3">
      <c r="B20" t="s">
        <v>61</v>
      </c>
      <c r="C20" t="s">
        <v>62</v>
      </c>
    </row>
    <row r="21" spans="2:3">
      <c r="B21" t="s">
        <v>63</v>
      </c>
      <c r="C21" t="s">
        <v>64</v>
      </c>
    </row>
    <row r="22" spans="2:3">
      <c r="B22" t="s">
        <v>65</v>
      </c>
      <c r="C22" t="s">
        <v>66</v>
      </c>
    </row>
    <row r="23" spans="2:3">
      <c r="B23" t="s">
        <v>67</v>
      </c>
      <c r="C23" t="s">
        <v>68</v>
      </c>
    </row>
    <row r="24" spans="2:3">
      <c r="B24" t="s">
        <v>69</v>
      </c>
      <c r="C24" t="s">
        <v>70</v>
      </c>
    </row>
    <row r="25" spans="2:3">
      <c r="B25" t="s">
        <v>71</v>
      </c>
      <c r="C25" t="s">
        <v>72</v>
      </c>
    </row>
    <row r="26" spans="2:3">
      <c r="B26" s="30">
        <v>3</v>
      </c>
      <c r="C26" s="30" t="s">
        <v>73</v>
      </c>
    </row>
    <row r="27" spans="2:3">
      <c r="B27" t="s">
        <v>74</v>
      </c>
      <c r="C27" t="s">
        <v>75</v>
      </c>
    </row>
    <row r="28" spans="2:3">
      <c r="B28" t="s">
        <v>76</v>
      </c>
      <c r="C28" t="s">
        <v>77</v>
      </c>
    </row>
    <row r="29" spans="2:3">
      <c r="B29" t="s">
        <v>78</v>
      </c>
      <c r="C29" t="s">
        <v>79</v>
      </c>
    </row>
    <row r="30" spans="2:3">
      <c r="B30" t="s">
        <v>80</v>
      </c>
      <c r="C30" t="s">
        <v>81</v>
      </c>
    </row>
    <row r="31" spans="2:3">
      <c r="B31" t="s">
        <v>82</v>
      </c>
      <c r="C31" t="s">
        <v>83</v>
      </c>
    </row>
    <row r="32" spans="2:3">
      <c r="B32" t="s">
        <v>84</v>
      </c>
      <c r="C32" t="s">
        <v>85</v>
      </c>
    </row>
    <row r="33" spans="2:3">
      <c r="B33" t="s">
        <v>86</v>
      </c>
      <c r="C33" t="s">
        <v>87</v>
      </c>
    </row>
    <row r="34" spans="2:3">
      <c r="B34" t="s">
        <v>88</v>
      </c>
      <c r="C34" t="s">
        <v>89</v>
      </c>
    </row>
    <row r="35" spans="2:3">
      <c r="B35" t="s">
        <v>90</v>
      </c>
      <c r="C35" t="s">
        <v>91</v>
      </c>
    </row>
    <row r="36" spans="2:3">
      <c r="B36" t="s">
        <v>92</v>
      </c>
      <c r="C36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showGridLines="0" tabSelected="1" zoomScale="85" zoomScaleNormal="85" workbookViewId="0">
      <selection activeCell="D13" sqref="D13"/>
    </sheetView>
  </sheetViews>
  <sheetFormatPr defaultColWidth="9.109375" defaultRowHeight="14.4"/>
  <cols>
    <col min="1" max="1" width="4.44140625" style="1" customWidth="1"/>
    <col min="2" max="2" width="38.88671875" style="2" bestFit="1" customWidth="1"/>
    <col min="3" max="3" width="63.21875" style="3" customWidth="1"/>
    <col min="4" max="4" width="87.109375" style="2" customWidth="1"/>
    <col min="5" max="5" width="11.6640625" style="2" bestFit="1" customWidth="1"/>
    <col min="6" max="6" width="11.6640625" style="1" bestFit="1" customWidth="1"/>
    <col min="7" max="7" width="16.88671875" style="1" customWidth="1"/>
    <col min="8" max="8" width="10.5546875" style="2" customWidth="1"/>
    <col min="9" max="9" width="15.88671875" style="2" customWidth="1"/>
    <col min="10" max="10" width="12" style="2" hidden="1" customWidth="1"/>
    <col min="11" max="11" width="61" style="2" customWidth="1"/>
    <col min="12" max="16384" width="9.109375" style="2"/>
  </cols>
  <sheetData>
    <row r="1" spans="2:15" ht="18">
      <c r="B1" s="57" t="s">
        <v>0</v>
      </c>
      <c r="C1" s="57"/>
      <c r="D1" s="57"/>
      <c r="E1" s="34"/>
      <c r="G1" s="57" t="s">
        <v>1</v>
      </c>
      <c r="H1" s="58"/>
      <c r="I1" s="58"/>
    </row>
    <row r="2" spans="2:15" ht="15.6">
      <c r="B2" s="4"/>
      <c r="C2" s="5"/>
      <c r="D2" s="6"/>
      <c r="E2" s="35"/>
      <c r="F2" s="54" t="s">
        <v>2</v>
      </c>
      <c r="G2" s="48" t="s">
        <v>3</v>
      </c>
      <c r="H2" s="49" t="s">
        <v>4</v>
      </c>
      <c r="I2" s="50" t="s">
        <v>5</v>
      </c>
    </row>
    <row r="3" spans="2:15">
      <c r="B3" s="6" t="s">
        <v>6</v>
      </c>
      <c r="C3" s="7"/>
      <c r="D3" s="6" t="s">
        <v>7</v>
      </c>
      <c r="E3" s="35"/>
      <c r="F3" s="51" t="s">
        <v>22</v>
      </c>
      <c r="G3" s="29">
        <f>SUMIF($G$18:$G$22,Table1[[#This Row],[PIC]],$I$18:$I$22)</f>
        <v>0</v>
      </c>
      <c r="H3" s="29">
        <f>SUMIFS($I$18:$I$22,$G$18:$G$22,Table1[[#This Row],[PIC]],$F$18:$F$22,"Done (FPT side)")</f>
        <v>0</v>
      </c>
      <c r="I3" s="52">
        <f>COUNTIF(G17:G22,Table1[[#This Row],[PIC]])</f>
        <v>0</v>
      </c>
      <c r="J3" s="38"/>
      <c r="K3" s="39"/>
      <c r="L3" s="39"/>
      <c r="M3" s="39"/>
      <c r="N3" s="39"/>
      <c r="O3" s="39"/>
    </row>
    <row r="4" spans="2:15">
      <c r="B4" s="6" t="s">
        <v>8</v>
      </c>
      <c r="C4" s="5"/>
      <c r="D4" s="6" t="s">
        <v>9</v>
      </c>
      <c r="E4" s="1"/>
      <c r="F4" s="51" t="s">
        <v>23</v>
      </c>
      <c r="G4" s="29">
        <f>SUMIF($G$18:$G$22,Table1[[#This Row],[PIC]],$I$18:$I$22)</f>
        <v>0</v>
      </c>
      <c r="H4" s="29">
        <f>SUMIFS($I$18:$I$22,$G$18:$G$22,Table1[[#This Row],[PIC]],$F$18:$F$22,"Done (FPT side)")</f>
        <v>0</v>
      </c>
      <c r="I4" s="52">
        <f>COUNTIF(G18:G22,Table1[[#This Row],[PIC]])</f>
        <v>0</v>
      </c>
      <c r="J4" s="38"/>
      <c r="K4" s="39"/>
      <c r="L4" s="39"/>
      <c r="M4" s="39"/>
      <c r="N4" s="39"/>
      <c r="O4" s="39"/>
    </row>
    <row r="5" spans="2:15">
      <c r="B5" s="8" t="s">
        <v>10</v>
      </c>
      <c r="C5" s="9"/>
      <c r="D5" s="10"/>
      <c r="E5" s="1"/>
      <c r="F5" s="51" t="s">
        <v>24</v>
      </c>
      <c r="G5" s="29">
        <f>SUMIF($G$18:$G$22,Table1[[#This Row],[PIC]],$I$18:$I$22)</f>
        <v>0</v>
      </c>
      <c r="H5" s="29">
        <f>SUMIFS($I$18:$I$22,$G$18:$G$22,Table1[[#This Row],[PIC]],$F$18:$F$22,"Done (FPT side)")</f>
        <v>0</v>
      </c>
      <c r="I5" s="52">
        <f>COUNTIF(G18:G22,Table1[[#This Row],[PIC]])</f>
        <v>0</v>
      </c>
      <c r="J5" s="40"/>
      <c r="K5" s="41"/>
      <c r="L5" s="41"/>
      <c r="M5" s="41"/>
      <c r="N5" s="39"/>
      <c r="O5" s="39"/>
    </row>
    <row r="6" spans="2:15">
      <c r="B6" s="11" t="s">
        <v>11</v>
      </c>
      <c r="C6" s="12">
        <f>I16</f>
        <v>0</v>
      </c>
      <c r="D6" s="8" t="s">
        <v>7</v>
      </c>
      <c r="E6" s="1"/>
      <c r="F6" s="51" t="s">
        <v>25</v>
      </c>
      <c r="G6" s="29">
        <f>SUMIF($G$18:$G$22,Table1[[#This Row],[PIC]],$I$18:$I$22)</f>
        <v>0</v>
      </c>
      <c r="H6" s="29">
        <f>SUMIFS($I$18:$I$22,$G$18:$G$22,Table1[[#This Row],[PIC]],$F$18:$F$22,"Done (FPT side)")</f>
        <v>0</v>
      </c>
      <c r="I6" s="52">
        <f>COUNTIF(G18:G22,Table1[[#This Row],[PIC]])</f>
        <v>0</v>
      </c>
      <c r="J6" s="40"/>
      <c r="K6" s="41"/>
      <c r="L6" s="41"/>
      <c r="M6" s="41"/>
      <c r="N6" s="39"/>
      <c r="O6" s="39"/>
    </row>
    <row r="7" spans="2:15">
      <c r="B7" s="11" t="s">
        <v>8</v>
      </c>
      <c r="C7" s="9">
        <v>8</v>
      </c>
      <c r="D7" s="11" t="s">
        <v>9</v>
      </c>
      <c r="E7" s="1"/>
      <c r="F7" s="51" t="s">
        <v>26</v>
      </c>
      <c r="G7" s="29">
        <f>SUMIF($G$18:$G$22,Table1[[#This Row],[PIC]],$I$18:$I$22)</f>
        <v>0</v>
      </c>
      <c r="H7" s="29">
        <f>SUMIFS($I$18:$I$22,$G$18:$G$22,Table1[[#This Row],[PIC]],$F$18:$F$22,"Done (FPT side)")</f>
        <v>0</v>
      </c>
      <c r="I7" s="52">
        <f>COUNTIF(G19:G23,Table1[[#This Row],[PIC]])</f>
        <v>0</v>
      </c>
      <c r="J7" s="42"/>
      <c r="K7" s="41"/>
      <c r="L7" s="41"/>
      <c r="M7" s="41"/>
      <c r="N7" s="39"/>
      <c r="O7" s="39"/>
    </row>
    <row r="8" spans="2:15">
      <c r="B8" s="13" t="s">
        <v>13</v>
      </c>
      <c r="C8" s="14">
        <f>C6/C7</f>
        <v>0</v>
      </c>
      <c r="D8" s="13" t="s">
        <v>7</v>
      </c>
      <c r="E8" s="1"/>
      <c r="F8" s="53" t="s">
        <v>12</v>
      </c>
      <c r="G8" s="45">
        <f>SUM(G4:G7)</f>
        <v>0</v>
      </c>
      <c r="H8" s="46">
        <f>SUM(H4:H7)</f>
        <v>0</v>
      </c>
      <c r="I8" s="47">
        <f>SUM(I4:I7)</f>
        <v>0</v>
      </c>
      <c r="J8" s="43"/>
      <c r="K8" s="41"/>
      <c r="L8" s="41"/>
      <c r="M8" s="41"/>
      <c r="N8" s="39"/>
      <c r="O8" s="39"/>
    </row>
    <row r="9" spans="2:15">
      <c r="B9" s="15"/>
      <c r="C9" s="16"/>
      <c r="D9" s="15"/>
      <c r="E9" s="15"/>
      <c r="G9" s="44"/>
      <c r="H9" s="41"/>
      <c r="I9" s="41"/>
      <c r="J9" s="41"/>
      <c r="K9" s="43"/>
      <c r="L9" s="41"/>
      <c r="M9" s="41"/>
      <c r="N9" s="41"/>
      <c r="O9" s="39"/>
    </row>
    <row r="10" spans="2:15">
      <c r="B10" s="15"/>
      <c r="C10" s="16"/>
      <c r="D10" s="15"/>
      <c r="E10" s="15"/>
      <c r="F10" s="35"/>
      <c r="G10" s="44"/>
      <c r="H10" s="41"/>
      <c r="I10" s="41"/>
      <c r="J10" s="41"/>
      <c r="K10" s="43"/>
      <c r="L10" s="41"/>
      <c r="M10" s="41"/>
      <c r="N10" s="41"/>
      <c r="O10" s="39"/>
    </row>
    <row r="11" spans="2:15">
      <c r="B11" s="15"/>
      <c r="C11" s="16"/>
      <c r="D11" s="15"/>
      <c r="E11" s="15"/>
      <c r="G11" s="44"/>
      <c r="H11" s="41"/>
      <c r="I11" s="44"/>
      <c r="J11" s="41"/>
      <c r="K11" s="38"/>
      <c r="L11" s="39"/>
      <c r="M11" s="39"/>
      <c r="N11" s="39"/>
      <c r="O11" s="39"/>
    </row>
    <row r="12" spans="2:15">
      <c r="B12" s="15"/>
      <c r="C12" s="16"/>
      <c r="D12" s="15"/>
      <c r="E12" s="15"/>
      <c r="G12" s="44"/>
      <c r="H12" s="41"/>
      <c r="I12" s="41"/>
      <c r="J12" s="41"/>
      <c r="K12" s="38"/>
      <c r="L12" s="39"/>
      <c r="M12" s="39"/>
      <c r="N12" s="39"/>
      <c r="O12" s="39"/>
    </row>
    <row r="13" spans="2:15">
      <c r="B13" s="15"/>
      <c r="C13" s="16"/>
      <c r="D13" s="15"/>
      <c r="E13" s="15"/>
      <c r="G13" s="35"/>
      <c r="H13" s="39"/>
      <c r="I13" s="39"/>
      <c r="J13" s="39"/>
      <c r="K13" s="38"/>
      <c r="L13" s="39"/>
      <c r="M13" s="39"/>
      <c r="N13" s="39"/>
      <c r="O13" s="39"/>
    </row>
    <row r="14" spans="2:15">
      <c r="B14" s="1"/>
      <c r="C14" s="1"/>
      <c r="D14" s="1"/>
      <c r="E14" s="1"/>
      <c r="G14" s="2"/>
    </row>
    <row r="15" spans="2:15">
      <c r="B15" s="1"/>
      <c r="C15" s="1"/>
      <c r="D15" s="1"/>
      <c r="E15" s="1"/>
      <c r="G15" s="2"/>
    </row>
    <row r="16" spans="2:15">
      <c r="C16" s="2"/>
      <c r="E16" s="1"/>
      <c r="G16" s="17" t="s">
        <v>12</v>
      </c>
      <c r="H16" s="18"/>
      <c r="I16" s="25">
        <f>SUM(I18:I22)</f>
        <v>0</v>
      </c>
      <c r="J16" s="26"/>
    </row>
    <row r="17" spans="1:10">
      <c r="A17" s="19" t="s">
        <v>14</v>
      </c>
      <c r="B17" s="19" t="s">
        <v>15</v>
      </c>
      <c r="C17" s="33" t="s">
        <v>16</v>
      </c>
      <c r="D17" s="19" t="s">
        <v>17</v>
      </c>
      <c r="E17" s="19" t="s">
        <v>18</v>
      </c>
      <c r="F17" s="20" t="s">
        <v>19</v>
      </c>
      <c r="G17" s="19" t="s">
        <v>2</v>
      </c>
      <c r="H17" s="19" t="s">
        <v>20</v>
      </c>
      <c r="I17" s="27" t="s">
        <v>3</v>
      </c>
      <c r="J17" s="26" t="s">
        <v>21</v>
      </c>
    </row>
    <row r="18" spans="1:10">
      <c r="A18" s="21">
        <v>1</v>
      </c>
      <c r="B18" s="36" t="s">
        <v>99</v>
      </c>
      <c r="C18" s="32" t="s">
        <v>101</v>
      </c>
      <c r="D18" s="32" t="s">
        <v>94</v>
      </c>
      <c r="E18" s="22">
        <v>1</v>
      </c>
      <c r="F18" s="23" t="s">
        <v>100</v>
      </c>
      <c r="G18" s="55" t="s">
        <v>106</v>
      </c>
      <c r="H18" s="24">
        <v>45449</v>
      </c>
      <c r="I18" s="26"/>
      <c r="J18" s="28"/>
    </row>
    <row r="19" spans="1:10">
      <c r="A19" s="21">
        <v>2</v>
      </c>
      <c r="B19" s="36" t="s">
        <v>99</v>
      </c>
      <c r="C19" s="32" t="s">
        <v>102</v>
      </c>
      <c r="D19" s="32" t="s">
        <v>95</v>
      </c>
      <c r="E19" s="22">
        <v>1</v>
      </c>
      <c r="F19" s="23" t="s">
        <v>100</v>
      </c>
      <c r="G19" s="55" t="s">
        <v>106</v>
      </c>
      <c r="H19" s="24">
        <v>45449</v>
      </c>
      <c r="I19" s="26"/>
      <c r="J19" s="28"/>
    </row>
    <row r="20" spans="1:10">
      <c r="A20" s="21">
        <v>3</v>
      </c>
      <c r="B20" s="36" t="s">
        <v>99</v>
      </c>
      <c r="C20" s="32" t="s">
        <v>103</v>
      </c>
      <c r="D20" s="32" t="s">
        <v>96</v>
      </c>
      <c r="E20" s="22">
        <v>1</v>
      </c>
      <c r="F20" s="23" t="s">
        <v>100</v>
      </c>
      <c r="G20" s="55" t="s">
        <v>106</v>
      </c>
      <c r="H20" s="24">
        <v>45449</v>
      </c>
      <c r="I20" s="26"/>
      <c r="J20" s="28"/>
    </row>
    <row r="21" spans="1:10" ht="15.6" customHeight="1">
      <c r="A21" s="21">
        <v>4</v>
      </c>
      <c r="B21" s="36" t="s">
        <v>99</v>
      </c>
      <c r="C21" s="32" t="s">
        <v>104</v>
      </c>
      <c r="D21" s="32" t="s">
        <v>97</v>
      </c>
      <c r="E21" s="22">
        <v>1</v>
      </c>
      <c r="F21" s="23" t="s">
        <v>100</v>
      </c>
      <c r="G21" s="55" t="s">
        <v>106</v>
      </c>
      <c r="H21" s="24">
        <v>45449</v>
      </c>
      <c r="I21" s="26"/>
      <c r="J21" s="28"/>
    </row>
    <row r="22" spans="1:10">
      <c r="A22" s="21">
        <v>5</v>
      </c>
      <c r="B22" s="36" t="s">
        <v>99</v>
      </c>
      <c r="C22" s="32" t="s">
        <v>105</v>
      </c>
      <c r="D22" s="32" t="s">
        <v>98</v>
      </c>
      <c r="E22" s="22">
        <v>1</v>
      </c>
      <c r="F22" s="23" t="s">
        <v>100</v>
      </c>
      <c r="G22" s="55" t="s">
        <v>106</v>
      </c>
      <c r="H22" s="24">
        <v>45449</v>
      </c>
      <c r="I22" s="26"/>
      <c r="J22" s="28"/>
    </row>
    <row r="23" spans="1:10">
      <c r="C23" s="2"/>
      <c r="E23" s="1"/>
      <c r="G23" s="2"/>
    </row>
    <row r="24" spans="1:10">
      <c r="C24" s="2"/>
      <c r="E24" s="1"/>
      <c r="G24" s="2"/>
    </row>
    <row r="25" spans="1:10">
      <c r="C25" s="2"/>
      <c r="E25" s="1"/>
      <c r="G25" s="2"/>
    </row>
    <row r="26" spans="1:10">
      <c r="C26" s="2"/>
      <c r="E26" s="1"/>
      <c r="G26" s="2"/>
    </row>
    <row r="28" spans="1:10">
      <c r="F28" s="37"/>
    </row>
    <row r="29" spans="1:10">
      <c r="F29" s="37"/>
    </row>
  </sheetData>
  <autoFilter ref="A17:I17" xr:uid="{00000000-0001-0000-0000-000000000000}"/>
  <mergeCells count="2">
    <mergeCell ref="G1:I1"/>
    <mergeCell ref="B1:D1"/>
  </mergeCells>
  <dataValidations count="1">
    <dataValidation type="list" allowBlank="1" showInputMessage="1" showErrorMessage="1" sqref="F18:F22" xr:uid="{00000000-0002-0000-0000-000000000000}">
      <formula1>"Done (FPT side), In-progress, Pending, Delay"</formula1>
    </dataValidation>
  </dataValidations>
  <pageMargins left="0.7" right="0.7" top="0.75" bottom="0.75" header="0.3" footer="0.3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847DC6746C624DA076054CC14B56BE" ma:contentTypeVersion="15" ma:contentTypeDescription="Create a new document." ma:contentTypeScope="" ma:versionID="d1a86ca6fd1cf24b8780b905555cc29f">
  <xsd:schema xmlns:xsd="http://www.w3.org/2001/XMLSchema" xmlns:xs="http://www.w3.org/2001/XMLSchema" xmlns:p="http://schemas.microsoft.com/office/2006/metadata/properties" xmlns:ns2="3fb232fd-8e72-43c7-b876-2e7a665041d4" xmlns:ns3="d6b8b58b-189a-48e8-8fd2-2265e728ba2b" targetNamespace="http://schemas.microsoft.com/office/2006/metadata/properties" ma:root="true" ma:fieldsID="664dce43fec14307dc8ce851907cad28" ns2:_="" ns3:_="">
    <xsd:import namespace="3fb232fd-8e72-43c7-b876-2e7a665041d4"/>
    <xsd:import namespace="d6b8b58b-189a-48e8-8fd2-2265e728ba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232fd-8e72-43c7-b876-2e7a665041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7c97e1a9-fa82-4965-b735-0e061acf92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b8b58b-189a-48e8-8fd2-2265e728ba2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995e293-7f00-477c-9c84-8f5465f1dab2}" ma:internalName="TaxCatchAll" ma:showField="CatchAllData" ma:web="d6b8b58b-189a-48e8-8fd2-2265e728ba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fb232fd-8e72-43c7-b876-2e7a665041d4" xsi:nil="true"/>
    <lcf76f155ced4ddcb4097134ff3c332f xmlns="3fb232fd-8e72-43c7-b876-2e7a665041d4">
      <Terms xmlns="http://schemas.microsoft.com/office/infopath/2007/PartnerControls"/>
    </lcf76f155ced4ddcb4097134ff3c332f>
    <TaxCatchAll xmlns="d6b8b58b-189a-48e8-8fd2-2265e728ba2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DBC693-E6D1-4B2F-B156-830E7F667C82}">
  <ds:schemaRefs/>
</ds:datastoreItem>
</file>

<file path=customXml/itemProps2.xml><?xml version="1.0" encoding="utf-8"?>
<ds:datastoreItem xmlns:ds="http://schemas.openxmlformats.org/officeDocument/2006/customXml" ds:itemID="{C496B777-F608-495C-B773-C1337D3543B2}">
  <ds:schemaRefs/>
</ds:datastoreItem>
</file>

<file path=customXml/itemProps3.xml><?xml version="1.0" encoding="utf-8"?>
<ds:datastoreItem xmlns:ds="http://schemas.openxmlformats.org/officeDocument/2006/customXml" ds:itemID="{A9CCB141-5126-4675-81DE-8B8502A767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 List</vt:lpstr>
      <vt:lpstr>Sprint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Linh (MFG.COEAUT)</dc:creator>
  <cp:lastModifiedBy>Bin Bắp</cp:lastModifiedBy>
  <dcterms:created xsi:type="dcterms:W3CDTF">2021-07-05T00:26:00Z</dcterms:created>
  <dcterms:modified xsi:type="dcterms:W3CDTF">2024-05-29T12:19:08Z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0x010100C2847DC6746C624DA076054CC14B56BE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MediaServiceImageTags">
    <vt:lpwstr/>
  </property>
  <property fmtid="{D5CDD505-2E9C-101B-9397-08002B2CF9AE}" pid="9" name="ICV">
    <vt:lpwstr>CF78B6C251AA47CFA34CBE54760EBAFA_12</vt:lpwstr>
  </property>
  <property fmtid="{D5CDD505-2E9C-101B-9397-08002B2CF9AE}" pid="10" name="KSOProductBuildVer">
    <vt:lpwstr>1033-12.2.0.16703</vt:lpwstr>
  </property>
</Properties>
</file>