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-4" sheetId="1" r:id="rId5"/>
    <sheet state="visible" name="FFJ B-2" sheetId="2" r:id="rId6"/>
    <sheet state="visible" name="KID FINANCE" sheetId="3" r:id="rId7"/>
    <sheet state="visible" name="YOUTH FINANCE" sheetId="4" r:id="rId8"/>
    <sheet state="visible" name="SIM-3" sheetId="5" r:id="rId9"/>
    <sheet state="visible" name="SIM B-2" sheetId="6" r:id="rId10"/>
    <sheet state="visible" name="PBR B-3" sheetId="7" r:id="rId11"/>
    <sheet state="visible" name="BSI" sheetId="8" r:id="rId12"/>
    <sheet state="visible" name="FFJ" sheetId="9" r:id="rId13"/>
    <sheet state="visible" name="Contract" sheetId="10" r:id="rId14"/>
    <sheet state="visible" name="Sheet19" sheetId="11" r:id="rId15"/>
    <sheet state="visible" name="Sheet20" sheetId="12" r:id="rId16"/>
    <sheet state="visible" name="Sheet21" sheetId="13" r:id="rId17"/>
    <sheet state="visible" name="Sheet22" sheetId="14" r:id="rId18"/>
    <sheet state="visible" name="Sheet23" sheetId="15" r:id="rId19"/>
  </sheets>
  <definedNames/>
  <calcPr/>
</workbook>
</file>

<file path=xl/sharedStrings.xml><?xml version="1.0" encoding="utf-8"?>
<sst xmlns="http://schemas.openxmlformats.org/spreadsheetml/2006/main" count="5797" uniqueCount="2888">
  <si>
    <t>Timestamp</t>
  </si>
  <si>
    <t>NAME - နာမည်(FACEBOOK မှ အပ်ပါက FACEBOOK  နာမည်, TIKTOK မှ အပ်ပါက TIKTOK နာမည်ရေးပေးပါခင်ဗျာ)</t>
  </si>
  <si>
    <t>PHONE NUMBER - ဖုန်းနံပါတ်</t>
  </si>
  <si>
    <t>ADDRESS - နေရပ်လိပ်စာ</t>
  </si>
  <si>
    <t>JOB -  အလုပ်အကိုင်</t>
  </si>
  <si>
    <t>TELEGRAM NAME -  တယ်လီဂရမ်နာမည်</t>
  </si>
  <si>
    <t>AK.Kyaw ( Aye Thandar Kyaw)</t>
  </si>
  <si>
    <t>0943113121(viber), 09666115597</t>
  </si>
  <si>
    <t xml:space="preserve">No.14, Shwe La Win Street, Sanchaung Tsp, Ygn. </t>
  </si>
  <si>
    <t xml:space="preserve">Banker </t>
  </si>
  <si>
    <t>လက်ရှိ အကောင့် error</t>
  </si>
  <si>
    <t xml:space="preserve">ZAW LWIN </t>
  </si>
  <si>
    <t>01097841108</t>
  </si>
  <si>
    <t xml:space="preserve">Korea </t>
  </si>
  <si>
    <t>ဝင်ထမ်း</t>
  </si>
  <si>
    <t>KO ZAW LWIN</t>
  </si>
  <si>
    <t xml:space="preserve">U Tin Maung Win </t>
  </si>
  <si>
    <t xml:space="preserve">Singapore </t>
  </si>
  <si>
    <t>Nursing</t>
  </si>
  <si>
    <t>U Tin</t>
  </si>
  <si>
    <t>周秋香</t>
  </si>
  <si>
    <t>+6593728536</t>
  </si>
  <si>
    <t>Nurse</t>
  </si>
  <si>
    <t>Thida</t>
  </si>
  <si>
    <t>NWE NWE LIN</t>
  </si>
  <si>
    <t>+6591413304</t>
  </si>
  <si>
    <t>The Best in the West.</t>
  </si>
  <si>
    <t>USA</t>
  </si>
  <si>
    <t>Sushi Chef</t>
  </si>
  <si>
    <t>Lu Bu</t>
  </si>
  <si>
    <t>Tin oo ( ko tin)</t>
  </si>
  <si>
    <t>+65 92361761</t>
  </si>
  <si>
    <t>Singapore</t>
  </si>
  <si>
    <t>Network Manager</t>
  </si>
  <si>
    <t>Tinoo8181</t>
  </si>
  <si>
    <t>Saw aye min</t>
  </si>
  <si>
    <t>2904 Fleming st Apt 5B</t>
  </si>
  <si>
    <t xml:space="preserve">Mechanic </t>
  </si>
  <si>
    <t>THANDAR LWIN</t>
  </si>
  <si>
    <t>09450048971</t>
  </si>
  <si>
    <t>Myanmar</t>
  </si>
  <si>
    <t>Office Staff</t>
  </si>
  <si>
    <t>THANDAR</t>
  </si>
  <si>
    <t>Theint Theint Thu</t>
  </si>
  <si>
    <t>+6583726809</t>
  </si>
  <si>
    <t>Blk 751 #06-596 Woodlands Circle 730751</t>
  </si>
  <si>
    <t>Khin Khin (Facebook accountပါ။)</t>
  </si>
  <si>
    <t>japan</t>
  </si>
  <si>
    <t>---</t>
  </si>
  <si>
    <t>Khin Khin</t>
  </si>
  <si>
    <t>Wang Alienz</t>
  </si>
  <si>
    <t>0613591728 (Thailand)</t>
  </si>
  <si>
    <t xml:space="preserve">Chiangmai </t>
  </si>
  <si>
    <t>Manager</t>
  </si>
  <si>
    <t>@kosaibhonethetpaing</t>
  </si>
  <si>
    <t>NAME - နာမည် (FACEBOOK မှ အပ်ပါက FACEBOOK  နာမည်, TIKTOK မှ အပ်ပါက TIKTOK နာမည်ရေးပေးပါခင်ဗျာ)</t>
  </si>
  <si>
    <t>တက်ရောက်မည့် ကျောင်းသား/သူ အမည်</t>
  </si>
  <si>
    <t>အုပ်ထိန်းသူ အမည်(အဖေ သို့မဟုတ် အမေ, အုပ်ထိန်းသူ တစ်ယောက်ယောက်ရဲ့ အမည်ကိုရေးခဲ့လို့ရပါတယ်ဗျ)</t>
  </si>
  <si>
    <t>FACEBOOK ACCOUNT NAME</t>
  </si>
  <si>
    <t>အသက်ရွယ်</t>
  </si>
  <si>
    <t>တက်ရောက်နေသည့်အတန်း</t>
  </si>
  <si>
    <t>@ok90803</t>
  </si>
  <si>
    <t>LinnThant Maung Maung</t>
  </si>
  <si>
    <t>OO Oakkar Lin</t>
  </si>
  <si>
    <t>09421152665</t>
  </si>
  <si>
    <t>အမှတ် ၁၆ ဗိုလ်ချုပ်လမ်း ကော့မှူးမြို့ ရန်ကုန်တိုင်း</t>
  </si>
  <si>
    <t xml:space="preserve">Oakkarlin </t>
  </si>
  <si>
    <t>Grade 7</t>
  </si>
  <si>
    <t>Email address</t>
  </si>
  <si>
    <t>အုပ်ထိန်းသူ အမည်(အဖေ သို့မဟုတ် အမေ, အုပ်ထိန်းသူ တစ်ယောက်ယောက်ရဲ့ အမည်ကိုရေးခဲ့လို့ရပါတယ်)</t>
  </si>
  <si>
    <t/>
  </si>
  <si>
    <t>Pyae Than Sin Khant</t>
  </si>
  <si>
    <t>ဦးကျော်မျိုးလွင်</t>
  </si>
  <si>
    <t>09427477348</t>
  </si>
  <si>
    <t>၉/၃၆ ရွှေချီ ၄လမ်း ၊ပျဉ်းမနားမြို့</t>
  </si>
  <si>
    <t>Pyae Thazin Khant</t>
  </si>
  <si>
    <t>18နှစ်</t>
  </si>
  <si>
    <t>G-12ဖြေပြီး</t>
  </si>
  <si>
    <t>@xlrqa</t>
  </si>
  <si>
    <t>Mahar Thway</t>
  </si>
  <si>
    <t>U Ayar Oo</t>
  </si>
  <si>
    <t>09966307502</t>
  </si>
  <si>
    <t>Yangon,Htan Tapin</t>
  </si>
  <si>
    <t>8 တန်း</t>
  </si>
  <si>
    <t>Nan Hnin Yee Win</t>
  </si>
  <si>
    <t>ဦးခွန်အောင်ခွန်</t>
  </si>
  <si>
    <t>0928838971</t>
  </si>
  <si>
    <t>Thai</t>
  </si>
  <si>
    <t>GED</t>
  </si>
  <si>
    <t xml:space="preserve">Stella </t>
  </si>
  <si>
    <t xml:space="preserve">Khant Wai Yan </t>
  </si>
  <si>
    <t xml:space="preserve">Daw Lwin Lwin Htay </t>
  </si>
  <si>
    <t>095048662</t>
  </si>
  <si>
    <t>သင်္ဃန်းကျွန်းမြို့နယ်</t>
  </si>
  <si>
    <t xml:space="preserve">GED </t>
  </si>
  <si>
    <t>linnkham</t>
  </si>
  <si>
    <t>Nang Linn kham</t>
  </si>
  <si>
    <t>ဒေါ်အေးနွန်း (အမေ)</t>
  </si>
  <si>
    <t>09760697666</t>
  </si>
  <si>
    <t>ရှမ်းပြည်နယ်မြှောက်ပိုင်း၊သီပေါမြို့</t>
  </si>
  <si>
    <t>Nang Linn Kham</t>
  </si>
  <si>
    <t>၁၀တန်း</t>
  </si>
  <si>
    <t>သုတကျော်</t>
  </si>
  <si>
    <t>0660597345</t>
  </si>
  <si>
    <t>Bangkok</t>
  </si>
  <si>
    <t>ဝန်ထမ်း</t>
  </si>
  <si>
    <t>🐝 သုတကျော် 945</t>
  </si>
  <si>
    <t xml:space="preserve">Chit Tun </t>
  </si>
  <si>
    <t>09965646261</t>
  </si>
  <si>
    <t>သထုံမြို့/သိမ်ကုန်းရပ်ကွက်/ဘူတာလမ်း</t>
  </si>
  <si>
    <t>ကုန်သည်</t>
  </si>
  <si>
    <t>CHIT ZWE</t>
  </si>
  <si>
    <t>07090545921</t>
  </si>
  <si>
    <t>Tokyo</t>
  </si>
  <si>
    <t>Part time</t>
  </si>
  <si>
    <t>zwe lay</t>
  </si>
  <si>
    <t>Sumpi</t>
  </si>
  <si>
    <t>0060134747946</t>
  </si>
  <si>
    <t xml:space="preserve">Jahor baru </t>
  </si>
  <si>
    <t xml:space="preserve">Machinical </t>
  </si>
  <si>
    <t>CHIT KO WIN</t>
  </si>
  <si>
    <t>+821043894624</t>
  </si>
  <si>
    <t>Gahwameonggae-gil,78 Gonyang-myeon, Sacheon-si, Gyeongsangnam-do</t>
  </si>
  <si>
    <t>Farming</t>
  </si>
  <si>
    <t>CHITKOWIN</t>
  </si>
  <si>
    <t>Nay Chi Nway Nway Lwin</t>
  </si>
  <si>
    <t>+65 84638669</t>
  </si>
  <si>
    <t xml:space="preserve">Domestic </t>
  </si>
  <si>
    <t>Nay Chi</t>
  </si>
  <si>
    <t>Htet Lin Oo</t>
  </si>
  <si>
    <t>0948682043</t>
  </si>
  <si>
    <t xml:space="preserve">Thailand </t>
  </si>
  <si>
    <t xml:space="preserve">Motorbike repair </t>
  </si>
  <si>
    <t>Evil Spirit</t>
  </si>
  <si>
    <t>Nan Zin Zin phyo</t>
  </si>
  <si>
    <t>+66634655452</t>
  </si>
  <si>
    <t>ထိုင်း</t>
  </si>
  <si>
    <t>အကျီ်ရောင်းကိုယ်ပိုင်</t>
  </si>
  <si>
    <t>MOE MOE KHAING</t>
  </si>
  <si>
    <t>+8210-3727-3129</t>
  </si>
  <si>
    <t>34 Gwangjang-ro 24beon-gil, Bupyeong-gu, Incheon</t>
  </si>
  <si>
    <t>Employee</t>
  </si>
  <si>
    <t>MOE MOE</t>
  </si>
  <si>
    <t>TunTunAung</t>
  </si>
  <si>
    <t>01164102047</t>
  </si>
  <si>
    <t>Malaysia</t>
  </si>
  <si>
    <t>Car wearing</t>
  </si>
  <si>
    <t>Black hole</t>
  </si>
  <si>
    <t>စောမောင်</t>
  </si>
  <si>
    <t>0618603682</t>
  </si>
  <si>
    <t>ဈေးရောင်း</t>
  </si>
  <si>
    <t>Doh soe</t>
  </si>
  <si>
    <t>ZIN MIN TUN</t>
  </si>
  <si>
    <t>01021423891</t>
  </si>
  <si>
    <t>KOREA</t>
  </si>
  <si>
    <t>Manufacture of other plastic products</t>
  </si>
  <si>
    <t>Leo</t>
  </si>
  <si>
    <t>09253642125</t>
  </si>
  <si>
    <t>Mandalay</t>
  </si>
  <si>
    <t xml:space="preserve">Education </t>
  </si>
  <si>
    <t>Leo The Guardian @leolwan</t>
  </si>
  <si>
    <t>Tin oo</t>
  </si>
  <si>
    <t>+6592361761</t>
  </si>
  <si>
    <t>IT</t>
  </si>
  <si>
    <t>@tinoo8181</t>
  </si>
  <si>
    <t>Nang Hom</t>
  </si>
  <si>
    <t>09691085714</t>
  </si>
  <si>
    <t>ထိုင်းနိုင်ငံ၊ပထုံဌာနီ</t>
  </si>
  <si>
    <t>ကလေးထိန်း</t>
  </si>
  <si>
    <t xml:space="preserve">တန်ရှင်ဆင် </t>
  </si>
  <si>
    <t>01128515851</t>
  </si>
  <si>
    <t>Malaysia. Klang</t>
  </si>
  <si>
    <t>ကားအလုပ်</t>
  </si>
  <si>
    <t>Ma Du</t>
  </si>
  <si>
    <t>စိုင်းရီမောဝ်</t>
  </si>
  <si>
    <t>0617083936</t>
  </si>
  <si>
    <t>ဘန်ကောက်</t>
  </si>
  <si>
    <t>ဟိုတယ် ကောင်တာ</t>
  </si>
  <si>
    <t>Mi Mi</t>
  </si>
  <si>
    <t>KAY THI THAN</t>
  </si>
  <si>
    <t>+6588467232</t>
  </si>
  <si>
    <t>Cleaner</t>
  </si>
  <si>
    <t>Kaythi (kk)</t>
  </si>
  <si>
    <t>Wai zin oo</t>
  </si>
  <si>
    <t>09 262066304</t>
  </si>
  <si>
    <t>ကျိုင်းတုံမြို့</t>
  </si>
  <si>
    <t>စျေးရောင်း</t>
  </si>
  <si>
    <t>Yun yun</t>
  </si>
  <si>
    <t>Cing Lawh Vung</t>
  </si>
  <si>
    <t>09257585288</t>
  </si>
  <si>
    <t>စစ်ကိုင်းတိုင်း၊ ကလေးမြို့။</t>
  </si>
  <si>
    <t xml:space="preserve">Win Win Khaing Shop Owner </t>
  </si>
  <si>
    <t xml:space="preserve">Noe Noe </t>
  </si>
  <si>
    <t>ကိုကျော်မင်းထွန်း</t>
  </si>
  <si>
    <t>0617757727</t>
  </si>
  <si>
    <t>Maesoot</t>
  </si>
  <si>
    <t>မှုန့်လုပ်ငန်း</t>
  </si>
  <si>
    <t>Lionel ko gyi</t>
  </si>
  <si>
    <t xml:space="preserve">CHIT SAN MAUNG </t>
  </si>
  <si>
    <t>010-51065174</t>
  </si>
  <si>
    <t xml:space="preserve"> ကုမ္ပဏီဝန်ထမ်း</t>
  </si>
  <si>
    <t xml:space="preserve">CHITSANMAUNG </t>
  </si>
  <si>
    <t>Kyaw Naing</t>
  </si>
  <si>
    <t>Chef</t>
  </si>
  <si>
    <t>Yan Naing Phyo</t>
  </si>
  <si>
    <t>01160656056</t>
  </si>
  <si>
    <t>Restaurant</t>
  </si>
  <si>
    <t>Yan Naing</t>
  </si>
  <si>
    <t xml:space="preserve">Ohnmar Lwin </t>
  </si>
  <si>
    <t xml:space="preserve">Phuket </t>
  </si>
  <si>
    <t xml:space="preserve">Hotel Staff </t>
  </si>
  <si>
    <t xml:space="preserve">Aura Sharayi </t>
  </si>
  <si>
    <t>Ceu Thawng</t>
  </si>
  <si>
    <t>07046936362</t>
  </si>
  <si>
    <t xml:space="preserve">Japan </t>
  </si>
  <si>
    <t xml:space="preserve">Site Engineer </t>
  </si>
  <si>
    <t>チュウ　タウン</t>
  </si>
  <si>
    <t>Khun chit aung</t>
  </si>
  <si>
    <t>09262322768</t>
  </si>
  <si>
    <t>Bishan st 13,blk 123,#05-11,singapore</t>
  </si>
  <si>
    <t>F&amp;B</t>
  </si>
  <si>
    <t>Hard one</t>
  </si>
  <si>
    <t>Naing Soe Lin</t>
  </si>
  <si>
    <t>0801240601</t>
  </si>
  <si>
    <t>စက်ရုံဝန်တန်</t>
  </si>
  <si>
    <t>Ko Aung</t>
  </si>
  <si>
    <t>Ko Hsai</t>
  </si>
  <si>
    <t>0634620287</t>
  </si>
  <si>
    <t xml:space="preserve">Bang Kruai District, Nonthaburi , Thailand </t>
  </si>
  <si>
    <t>Self- employee</t>
  </si>
  <si>
    <t>Thar Nge</t>
  </si>
  <si>
    <t>0627288903</t>
  </si>
  <si>
    <t>Sai Noi</t>
  </si>
  <si>
    <t xml:space="preserve">ကုမ္ပဏီဝန်ထမ်း </t>
  </si>
  <si>
    <t>Yung T</t>
  </si>
  <si>
    <t>+82 1084094336</t>
  </si>
  <si>
    <t>787, Wongok-dong, Danwon-gu, Ansan-si, Gyeonggi-do</t>
  </si>
  <si>
    <t>ကျောင်းသား</t>
  </si>
  <si>
    <t>Lil_Prince603 (THAR YAR HTET)</t>
  </si>
  <si>
    <t>Yin Yin Nway Oo</t>
  </si>
  <si>
    <t>+65 85393078</t>
  </si>
  <si>
    <t>Domestic Helper</t>
  </si>
  <si>
    <t>YYW</t>
  </si>
  <si>
    <t>Facebook</t>
  </si>
  <si>
    <t>0429214411</t>
  </si>
  <si>
    <t>2/15 Pitt Street Ringwood VIC 3134 Australia</t>
  </si>
  <si>
    <t>Ciin San</t>
  </si>
  <si>
    <t>南路路</t>
  </si>
  <si>
    <t xml:space="preserve">Beauty spa </t>
  </si>
  <si>
    <t>Lulu(青青）</t>
  </si>
  <si>
    <t>Phyo Ko Ko Zae</t>
  </si>
  <si>
    <t>+6583149849</t>
  </si>
  <si>
    <t>Blk 648,Ang Mo Kio Ave 5,</t>
  </si>
  <si>
    <t>Kitchen helper</t>
  </si>
  <si>
    <t xml:space="preserve">Ethan </t>
  </si>
  <si>
    <t>EL San</t>
  </si>
  <si>
    <t xml:space="preserve">Domestic Helper </t>
  </si>
  <si>
    <t xml:space="preserve">Bawk San </t>
  </si>
  <si>
    <t>Hnin Hay Mar Kyaw</t>
  </si>
  <si>
    <t>0800259084</t>
  </si>
  <si>
    <t>Senior Programmer</t>
  </si>
  <si>
    <t xml:space="preserve"> Hnin HMK</t>
  </si>
  <si>
    <t>Thu Rein</t>
  </si>
  <si>
    <t>+959783496908</t>
  </si>
  <si>
    <t>Yangon</t>
  </si>
  <si>
    <t>Seafarer</t>
  </si>
  <si>
    <t>Rick</t>
  </si>
  <si>
    <t>Saw Min Naing</t>
  </si>
  <si>
    <t>+9595198822</t>
  </si>
  <si>
    <t>Insein</t>
  </si>
  <si>
    <t>Veterinarian &amp; social work</t>
  </si>
  <si>
    <t>Ko Than Htike</t>
  </si>
  <si>
    <t>09885559955</t>
  </si>
  <si>
    <t xml:space="preserve">No98/100, Baho street, Hlaing Tsp, Yangon. </t>
  </si>
  <si>
    <t>CEO at Top High Car Sales Center</t>
  </si>
  <si>
    <t>Than Htike Win</t>
  </si>
  <si>
    <t xml:space="preserve">Thar Nge </t>
  </si>
  <si>
    <t xml:space="preserve">Sai Noi </t>
  </si>
  <si>
    <t>နေဝန်းနီ</t>
  </si>
  <si>
    <t>070 8998 4718</t>
  </si>
  <si>
    <t>ဂျပန်နိုင်ငံ     kagawa ခရိုင်  takamatsu မြို့ mitaniရပ်ကွပ်</t>
  </si>
  <si>
    <t>စက်ရုံဝန်ထမ်း</t>
  </si>
  <si>
    <t>Win myo ko</t>
  </si>
  <si>
    <t xml:space="preserve">Roman Htun </t>
  </si>
  <si>
    <t>09953367281</t>
  </si>
  <si>
    <t>နိဂြောဓလမ်း,ကျောက်မြောင်းကြီးရပ်ကွက်,တာမွေမြို့နယ်</t>
  </si>
  <si>
    <t>အရောင်းဝယ်</t>
  </si>
  <si>
    <t>Aung Than Hlaing</t>
  </si>
  <si>
    <t>0851799463</t>
  </si>
  <si>
    <t>No.59 ,Moo.5  MON NANG, PHANAT NIKHOM ,CHON BURI 20140</t>
  </si>
  <si>
    <t>HR</t>
  </si>
  <si>
    <t>Naing Zaw</t>
  </si>
  <si>
    <t>Pyae Pyae Aung(Facebook)</t>
  </si>
  <si>
    <t>09423511786</t>
  </si>
  <si>
    <t>N4/2 ပိတောက်မြိုင်လမ်း ၂၅ရပ်ကွက် သုဝဏ္ဏ သင်္ကန်းကျွန်းမြို့နယ် ရန်ကုန်မြို့</t>
  </si>
  <si>
    <t>မှီခို</t>
  </si>
  <si>
    <t>Pyae Pyae Aung</t>
  </si>
  <si>
    <t>Chris Taylar</t>
  </si>
  <si>
    <t>095064558</t>
  </si>
  <si>
    <t>Liquor Store</t>
  </si>
  <si>
    <t>Gar Chi</t>
  </si>
  <si>
    <t>Khin Htwe Nge/ fb. Nam さくら さくら</t>
  </si>
  <si>
    <t>09883842081</t>
  </si>
  <si>
    <t>ရှမ်ူပြည်နယ်/နမ့်ဆန်မြို့</t>
  </si>
  <si>
    <t>လက်ဖက်</t>
  </si>
  <si>
    <t xml:space="preserve">Elena </t>
  </si>
  <si>
    <t>Chan Nyein</t>
  </si>
  <si>
    <t>07094806272</t>
  </si>
  <si>
    <t>Japan</t>
  </si>
  <si>
    <t>Chan Nyein 07094806272</t>
  </si>
  <si>
    <t>Thura Soe</t>
  </si>
  <si>
    <t>Yangon.Myanmar</t>
  </si>
  <si>
    <t>Seaman</t>
  </si>
  <si>
    <t>Capt.TRS</t>
  </si>
  <si>
    <t>Name - Myint Naing Soe / Facebook Name - Saw Poe</t>
  </si>
  <si>
    <t>Phone - 0933641672</t>
  </si>
  <si>
    <t>702 Moo 1, Tha Sai Liad, Mae Sot District,Tak</t>
  </si>
  <si>
    <t>M.T.C Kitchen Staff</t>
  </si>
  <si>
    <t>Myint Naing Soe</t>
  </si>
  <si>
    <t>Moemoe San</t>
  </si>
  <si>
    <t>09250343040      09666925248</t>
  </si>
  <si>
    <t>ကာလိမြို့</t>
  </si>
  <si>
    <t>ရောင်းဝယ်</t>
  </si>
  <si>
    <t>Moe Moe San</t>
  </si>
  <si>
    <t>myat myat</t>
  </si>
  <si>
    <t>095 .09400700990</t>
  </si>
  <si>
    <t>Business owner</t>
  </si>
  <si>
    <t>Korea</t>
  </si>
  <si>
    <t>zinmintun241198@gmail.com</t>
  </si>
  <si>
    <t>Chit San win</t>
  </si>
  <si>
    <t>09753753198</t>
  </si>
  <si>
    <t>Chit Tun</t>
  </si>
  <si>
    <t>phyokoko1732@gmail.com</t>
  </si>
  <si>
    <t>Nangmawe</t>
  </si>
  <si>
    <t>09797212395</t>
  </si>
  <si>
    <t>46/47ကြား112b</t>
  </si>
  <si>
    <t>လင်းထက်အထည်ချုပ်နှင့် အထည်ဖြန့်ချီရေး</t>
  </si>
  <si>
    <t>Linnhtet</t>
  </si>
  <si>
    <t>nangamawe@gmail.com</t>
  </si>
  <si>
    <t>Alvin Thein</t>
  </si>
  <si>
    <t>65 90671284</t>
  </si>
  <si>
    <t>Blk 913, Hougang Street 91, #13-38, Singapore 530913</t>
  </si>
  <si>
    <t>Thein Lwin</t>
  </si>
  <si>
    <t>saitheinlwin@gmail.com</t>
  </si>
  <si>
    <t>Sai Lon Paung ( စိုင်းလုံ)</t>
  </si>
  <si>
    <t>09797975797</t>
  </si>
  <si>
    <t>25 B(5) New University  Avenue, Bahan ,YGN</t>
  </si>
  <si>
    <t xml:space="preserve">CEO,MD,Director </t>
  </si>
  <si>
    <t xml:space="preserve">Sai Lon Paung </t>
  </si>
  <si>
    <t>Mr.sailonpaung@gmail.com</t>
  </si>
  <si>
    <t>Joseph Yoon</t>
  </si>
  <si>
    <t>+601139405787</t>
  </si>
  <si>
    <t xml:space="preserve">Australia </t>
  </si>
  <si>
    <t xml:space="preserve">Student </t>
  </si>
  <si>
    <t>Nant  That That Swe.Face book  Rose Nant</t>
  </si>
  <si>
    <t>+6584302198</t>
  </si>
  <si>
    <t>Cargiven</t>
  </si>
  <si>
    <t>Rose Nant</t>
  </si>
  <si>
    <t>Myo thant</t>
  </si>
  <si>
    <t>+6590157202</t>
  </si>
  <si>
    <t>3 KIAN TECK LANE #05-03 Singapore 627844 Singapore</t>
  </si>
  <si>
    <t>Rack installation</t>
  </si>
  <si>
    <t>Myo</t>
  </si>
  <si>
    <t xml:space="preserve">Ah Yis </t>
  </si>
  <si>
    <t>0185236742</t>
  </si>
  <si>
    <t xml:space="preserve">Cambodia </t>
  </si>
  <si>
    <t xml:space="preserve">Sale &amp; marketing </t>
  </si>
  <si>
    <t>迈克</t>
  </si>
  <si>
    <t>Lwin Lwin Oo</t>
  </si>
  <si>
    <t>0636396558</t>
  </si>
  <si>
    <t>No. 82/130 Passorn Bangna-Wongwaen Sukhaphiban 2 Road, Racha Thewa Subdistrict, Bang Phli District, SamutPrakan 10540</t>
  </si>
  <si>
    <t xml:space="preserve">Director , Steel Stone Group </t>
  </si>
  <si>
    <t>Supervisor</t>
  </si>
  <si>
    <t>LEOLWAN</t>
  </si>
  <si>
    <t xml:space="preserve">Mandalay </t>
  </si>
  <si>
    <t>Teaching</t>
  </si>
  <si>
    <t xml:space="preserve">Leo The Guardian @leolwan </t>
  </si>
  <si>
    <t>Facebook name- Re Reh Ho Shay</t>
  </si>
  <si>
    <t>0969802279</t>
  </si>
  <si>
    <t>9/181 Pholpatana Soi 3, Tambon Khlong Klua, Amphoe Pak Kret, Chang Wat Nonthaburi 11120</t>
  </si>
  <si>
    <t>employee</t>
  </si>
  <si>
    <t>Ho Shay</t>
  </si>
  <si>
    <t>+65 83145120</t>
  </si>
  <si>
    <t xml:space="preserve">Health Care Assistant </t>
  </si>
  <si>
    <t xml:space="preserve">U Tin </t>
  </si>
  <si>
    <t>Tha Zin Thu</t>
  </si>
  <si>
    <t>+6593957615</t>
  </si>
  <si>
    <t>Work Pass</t>
  </si>
  <si>
    <t>@thazinthu2025</t>
  </si>
  <si>
    <t>Ko aung</t>
  </si>
  <si>
    <t xml:space="preserve">Akhamamon </t>
  </si>
  <si>
    <t>+82-10-2693-6988</t>
  </si>
  <si>
    <t>South Korea,Jeju-do,Seogwipo-si</t>
  </si>
  <si>
    <t xml:space="preserve">Employee </t>
  </si>
  <si>
    <t>Shine Htet Aung</t>
  </si>
  <si>
    <t>Aung Naing Tun (Justin)</t>
  </si>
  <si>
    <t>0944584713</t>
  </si>
  <si>
    <t xml:space="preserve">Software Engineer </t>
  </si>
  <si>
    <t>Justin</t>
  </si>
  <si>
    <t>Shun Shun</t>
  </si>
  <si>
    <t>0946608255</t>
  </si>
  <si>
    <t>ร้านปังปอนด์กล้วยหอมตลาดสี่  มุมเมือง  ตลาดส้ม 4 ซอย 3 ล็อค 36  ตำบลคูคต  อำเภอลำลูกกา  จังหวัดปทุมธานี  12130</t>
  </si>
  <si>
    <t>SL KK</t>
  </si>
  <si>
    <t>FaceBook name:Myat Min</t>
  </si>
  <si>
    <t>+60169212009</t>
  </si>
  <si>
    <t>လုပ်သား</t>
  </si>
  <si>
    <t>M M Soe</t>
  </si>
  <si>
    <t xml:space="preserve">MIN TUN </t>
  </si>
  <si>
    <t xml:space="preserve">+ 65 81332901 </t>
  </si>
  <si>
    <t xml:space="preserve">SINGAPORE </t>
  </si>
  <si>
    <t xml:space="preserve">ENGINEERING </t>
  </si>
  <si>
    <t>MTT11111</t>
  </si>
  <si>
    <t>Facebook name:Myat Min</t>
  </si>
  <si>
    <t xml:space="preserve">Saw Bluth Htu Taw </t>
  </si>
  <si>
    <t>+65 82530929</t>
  </si>
  <si>
    <t xml:space="preserve">Engineer </t>
  </si>
  <si>
    <t>Nan Cathy</t>
  </si>
  <si>
    <t>09255797754, +60122456519</t>
  </si>
  <si>
    <t xml:space="preserve">Malaysia </t>
  </si>
  <si>
    <t>Nhatara Catherine</t>
  </si>
  <si>
    <t>Nang Phaung Kham</t>
  </si>
  <si>
    <t>0945937881</t>
  </si>
  <si>
    <t>Thailand</t>
  </si>
  <si>
    <t>Digital Marketing  &amp; Admission Officer</t>
  </si>
  <si>
    <t>@NPK91</t>
  </si>
  <si>
    <t xml:space="preserve">THIHA THU </t>
  </si>
  <si>
    <t>01084596722</t>
  </si>
  <si>
    <t xml:space="preserve">South Korea </t>
  </si>
  <si>
    <t>ဆောက်လုပ်ရေးလုပ်သား</t>
  </si>
  <si>
    <t>Aung Myo Han</t>
  </si>
  <si>
    <t>09962912965</t>
  </si>
  <si>
    <t>Thaton, Mon State, Myanmar</t>
  </si>
  <si>
    <t>ရာဘာခြံလုပ်ငန်း</t>
  </si>
  <si>
    <t>Am H</t>
  </si>
  <si>
    <t>TheBest In the  West</t>
  </si>
  <si>
    <t>Lu Mcclendon or Lu Bu</t>
  </si>
  <si>
    <t>Face book  နာမည် Thein Soe</t>
  </si>
  <si>
    <t>0619198314</t>
  </si>
  <si>
    <t xml:space="preserve"> Mueang Samut Sakhon</t>
  </si>
  <si>
    <t>KF FOOD</t>
  </si>
  <si>
    <t>Ko Soe</t>
  </si>
  <si>
    <t>Mary Sui</t>
  </si>
  <si>
    <t>09893579867</t>
  </si>
  <si>
    <t>China</t>
  </si>
  <si>
    <t>Than Than  Cho</t>
  </si>
  <si>
    <t>0971136337</t>
  </si>
  <si>
    <t>Nonthburi</t>
  </si>
  <si>
    <t>General worker</t>
  </si>
  <si>
    <t>+65 81332901</t>
  </si>
  <si>
    <t xml:space="preserve">Engineeeing </t>
  </si>
  <si>
    <t>Aung Htet Nyein</t>
  </si>
  <si>
    <t>+66621481906</t>
  </si>
  <si>
    <t>Developer</t>
  </si>
  <si>
    <t>Sa Sa (@aghtet_nyein)</t>
  </si>
  <si>
    <t>Tin Zar Kyi</t>
  </si>
  <si>
    <t>09779808806</t>
  </si>
  <si>
    <t xml:space="preserve">642 ,Min Zay Di Street,West Ywama, Insein </t>
  </si>
  <si>
    <t xml:space="preserve">Tailor </t>
  </si>
  <si>
    <t xml:space="preserve">Tailor Tin </t>
  </si>
  <si>
    <t>642, Min Zay Di Street, West Ywama, Insein,Yangon</t>
  </si>
  <si>
    <t xml:space="preserve">Tin Zar Kyi </t>
  </si>
  <si>
    <t>Ko Than Win</t>
  </si>
  <si>
    <t>0948345092</t>
  </si>
  <si>
    <t>လက်ရှိ ထိုင်း</t>
  </si>
  <si>
    <t>စက်ရုံ</t>
  </si>
  <si>
    <t xml:space="preserve">NYUNT THAN WIN </t>
  </si>
  <si>
    <t xml:space="preserve">Htoo pwe hmue </t>
  </si>
  <si>
    <t>07090974780</t>
  </si>
  <si>
    <t>Work</t>
  </si>
  <si>
    <t>Htoo M</t>
  </si>
  <si>
    <t>Daw Win Win Phyo</t>
  </si>
  <si>
    <t>09428534703</t>
  </si>
  <si>
    <t>(18)ward, Padathayarzar street, Danuphyu, Ayeyarwady</t>
  </si>
  <si>
    <t>Retail</t>
  </si>
  <si>
    <t>Win Win Phyo</t>
  </si>
  <si>
    <t>Ko Komin</t>
  </si>
  <si>
    <t>01074161733</t>
  </si>
  <si>
    <t>ကုန်ထုပ်လုပ်ငန်း</t>
  </si>
  <si>
    <t>Aung</t>
  </si>
  <si>
    <t>Mya Thar</t>
  </si>
  <si>
    <t>0812410831</t>
  </si>
  <si>
    <t>345 Moo  13 Soi Phetkasem 95 District,Krathum Baen District,Samut Sakhon 74130</t>
  </si>
  <si>
    <t>@HA09RRY- Mya thar</t>
  </si>
  <si>
    <t>Par Mawi</t>
  </si>
  <si>
    <t>6011-64049938</t>
  </si>
  <si>
    <t>အိမ်အကူ</t>
  </si>
  <si>
    <t>MM</t>
  </si>
  <si>
    <t>Htoo Pwe Hmue</t>
  </si>
  <si>
    <t>+8107090974780</t>
  </si>
  <si>
    <t xml:space="preserve">Part time </t>
  </si>
  <si>
    <t>+6011-64049938</t>
  </si>
  <si>
    <t>AungKyaw Kyawhtet</t>
  </si>
  <si>
    <t>0618640950</t>
  </si>
  <si>
    <t>วีวิลล่า ไพร์ม เลขที่ 5น4</t>
  </si>
  <si>
    <t>Worker</t>
  </si>
  <si>
    <t>HtetAung12345</t>
  </si>
  <si>
    <t xml:space="preserve">​အောင် နိုင် </t>
  </si>
  <si>
    <t>+6593878481</t>
  </si>
  <si>
    <t>Blk302 #12-1858 AngMioKo Ave 3 , S560302</t>
  </si>
  <si>
    <t xml:space="preserve">Logistic </t>
  </si>
  <si>
    <t>ANAING7468</t>
  </si>
  <si>
    <t xml:space="preserve">Kevin Tun </t>
  </si>
  <si>
    <t>+6588768992</t>
  </si>
  <si>
    <t xml:space="preserve">103 Ah Hood Rd Singapore 320103 </t>
  </si>
  <si>
    <t xml:space="preserve">Health Service </t>
  </si>
  <si>
    <t>@thorlay</t>
  </si>
  <si>
    <t>Aung Naing</t>
  </si>
  <si>
    <t>65 93878481</t>
  </si>
  <si>
    <t>Blk 302 Ang Mo Kio Ave 3, #12-1585, singapiore 560302</t>
  </si>
  <si>
    <t>EXRCUTIVE ( LOGISTICS)</t>
  </si>
  <si>
    <t>@Anaing7468</t>
  </si>
  <si>
    <t xml:space="preserve">ZAW MYO AUNG </t>
  </si>
  <si>
    <t>01051428505</t>
  </si>
  <si>
    <t xml:space="preserve"> 경기도 김포시 월곶면 고양로117번길 27 우편번호10025 </t>
  </si>
  <si>
    <t>ကုန်ထုတ်</t>
  </si>
  <si>
    <t>ZAW MYO AUNG</t>
  </si>
  <si>
    <t xml:space="preserve">Sayar Paing </t>
  </si>
  <si>
    <t>09445810369</t>
  </si>
  <si>
    <t xml:space="preserve">General worker </t>
  </si>
  <si>
    <t>Thuya Swan</t>
  </si>
  <si>
    <t>+66818117880</t>
  </si>
  <si>
    <t>Bangkok Thailand</t>
  </si>
  <si>
    <t>Company branch manager</t>
  </si>
  <si>
    <t>SIMON Thuya Swan</t>
  </si>
  <si>
    <t>2/15 pitt street ringwood vic 3134</t>
  </si>
  <si>
    <t>Kitchen hand</t>
  </si>
  <si>
    <t>Aung Myo Wai</t>
  </si>
  <si>
    <t>01074252531</t>
  </si>
  <si>
    <t>Ye</t>
  </si>
  <si>
    <t xml:space="preserve">Construction </t>
  </si>
  <si>
    <t>@WOODZ88</t>
  </si>
  <si>
    <t>Metttamudita</t>
  </si>
  <si>
    <t>Saw S</t>
  </si>
  <si>
    <t>Kyaw Htet Zaw</t>
  </si>
  <si>
    <t>0950595143</t>
  </si>
  <si>
    <t>စမူပရကန် ထိုင်းနိူင်ငံ</t>
  </si>
  <si>
    <t>အလုပ်သမား</t>
  </si>
  <si>
    <t>THet paing</t>
  </si>
  <si>
    <t>Khin Hnin Wai</t>
  </si>
  <si>
    <t>+9595409834</t>
  </si>
  <si>
    <t xml:space="preserve">Businesswomen </t>
  </si>
  <si>
    <t>Anduin Lothor</t>
  </si>
  <si>
    <t>(+65) 9824 4177</t>
  </si>
  <si>
    <t>BLK291C, bukit batok st24</t>
  </si>
  <si>
    <t>BIM Lead</t>
  </si>
  <si>
    <t>Devil Advocate</t>
  </si>
  <si>
    <t xml:space="preserve">Saw Henry </t>
  </si>
  <si>
    <t xml:space="preserve">Healthcare Assistant </t>
  </si>
  <si>
    <t>SHY</t>
  </si>
  <si>
    <t>2904 N Fleming st Apt 5B garden city Kansas 67846</t>
  </si>
  <si>
    <t xml:space="preserve">Electrical maintenance </t>
  </si>
  <si>
    <t>Saw min</t>
  </si>
  <si>
    <t xml:space="preserve">AYE MYOH THU </t>
  </si>
  <si>
    <t>09092813776</t>
  </si>
  <si>
    <t xml:space="preserve">Tokyo, Katsushikaku city </t>
  </si>
  <si>
    <t>Care giver</t>
  </si>
  <si>
    <t>Full moon</t>
  </si>
  <si>
    <t>09422786598</t>
  </si>
  <si>
    <t>Yangon သင်္ဃန်းကျွန်း</t>
  </si>
  <si>
    <t xml:space="preserve">Construction engineer </t>
  </si>
  <si>
    <t>Aung Htet</t>
  </si>
  <si>
    <t>Ci Tone (Mao Zedong)</t>
  </si>
  <si>
    <t>0631296443</t>
  </si>
  <si>
    <t>Ratchaburi อ.โพธาราม ต.บ้านฆ้อง 144 หมู่ 4 ถ.เพชรเกษมเดิม</t>
  </si>
  <si>
    <t>KANGWAL TEXTILE CO..LTD.</t>
  </si>
  <si>
    <t>AZZCQL</t>
  </si>
  <si>
    <t>Facebookမှအပ်ပါတယ်chochoaung</t>
  </si>
  <si>
    <t>01137210961</t>
  </si>
  <si>
    <t>Kuala lumpur</t>
  </si>
  <si>
    <t>အလှပြင်ဆိုင်</t>
  </si>
  <si>
    <t>Aunga</t>
  </si>
  <si>
    <t>Htet Myet</t>
  </si>
  <si>
    <t>095189702</t>
  </si>
  <si>
    <t>33/34ရဲသီဟလမ်း ၃၆ ရပ်ကွက်မ ဒဂုံ</t>
  </si>
  <si>
    <t>​တိုင်းရင်း​ဆေးဝါးထုတ်လုပ်​ရေး</t>
  </si>
  <si>
    <t>Sannaing Oo</t>
  </si>
  <si>
    <t>+821097156630</t>
  </si>
  <si>
    <t>Gwangju, SouthKorea</t>
  </si>
  <si>
    <t>ကုမ္ပဏီဝန်ထမ်း</t>
  </si>
  <si>
    <t>Kh pph</t>
  </si>
  <si>
    <t>09428132326</t>
  </si>
  <si>
    <t xml:space="preserve">အမှတ်(၃၃၀)၊ကျောက်တွင်းကုန်း၊ပဲခူးလွှတ်တော်ရှေ့ရန်ကုန်မန္တလေးလမ်း၊ ပဲခူးမြို့။ </t>
  </si>
  <si>
    <t>Mart</t>
  </si>
  <si>
    <t>LLW</t>
  </si>
  <si>
    <t>Uni King</t>
  </si>
  <si>
    <t>+66957047191</t>
  </si>
  <si>
    <t>Barracuda Restaurant &amp; Bar Head Office:14/29,2nd Floor, Moo1,Koh Tao, Koh Pha-ngan Surat Thani 84360</t>
  </si>
  <si>
    <t>Waiter</t>
  </si>
  <si>
    <t>Aung Aung</t>
  </si>
  <si>
    <t>Khin Wutt Yi Wai</t>
  </si>
  <si>
    <t>+447774411867</t>
  </si>
  <si>
    <t xml:space="preserve">England,UK </t>
  </si>
  <si>
    <t>Student</t>
  </si>
  <si>
    <t xml:space="preserve">Emily </t>
  </si>
  <si>
    <t>Saw KSoe Oo</t>
  </si>
  <si>
    <t>0944048645</t>
  </si>
  <si>
    <t xml:space="preserve">ထိုင်းငံနိုင် တောင်ပိုင်း TRANG </t>
  </si>
  <si>
    <t>ပုဇွန် မွေးမြူရေး</t>
  </si>
  <si>
    <t>KO NAY SOE</t>
  </si>
  <si>
    <t>OHN THAN</t>
  </si>
  <si>
    <t>+65 80752163</t>
  </si>
  <si>
    <t>Retired</t>
  </si>
  <si>
    <t>Born to be free</t>
  </si>
  <si>
    <t>Sai Thomas</t>
  </si>
  <si>
    <t>0930670666</t>
  </si>
  <si>
    <t>Asoke, Bankgkok</t>
  </si>
  <si>
    <t xml:space="preserve">Freelance </t>
  </si>
  <si>
    <t>唐Tang</t>
  </si>
  <si>
    <t>Ye Min Tun</t>
  </si>
  <si>
    <t>0922403837</t>
  </si>
  <si>
    <t>Kyaw wi zaw</t>
  </si>
  <si>
    <t>095025716/0626382878</t>
  </si>
  <si>
    <t>648/232 Atmoz condo , wang thonglang bangkok</t>
  </si>
  <si>
    <t xml:space="preserve">Director </t>
  </si>
  <si>
    <t>Kyaw win zaw</t>
  </si>
  <si>
    <t>Aye Chan Phyo</t>
  </si>
  <si>
    <t>01068499547</t>
  </si>
  <si>
    <t>경상북도외동읍냉천공단길117</t>
  </si>
  <si>
    <t>E9</t>
  </si>
  <si>
    <t>Kaung Htet</t>
  </si>
  <si>
    <t>092055254</t>
  </si>
  <si>
    <t>62A 41 And 42 Bet</t>
  </si>
  <si>
    <t>MD</t>
  </si>
  <si>
    <t>Facebook name:Htoo Pwe Hmue</t>
  </si>
  <si>
    <t>+817090974780</t>
  </si>
  <si>
    <t xml:space="preserve">Htun Wunna </t>
  </si>
  <si>
    <t>0908241965</t>
  </si>
  <si>
    <t xml:space="preserve">Taiwan </t>
  </si>
  <si>
    <t>Jade Nowal</t>
  </si>
  <si>
    <t>+60143486828</t>
  </si>
  <si>
    <t>Manufacturing industry</t>
  </si>
  <si>
    <t>T.N.O(@thetnaingoomy)</t>
  </si>
  <si>
    <t>Mae Ei ( Facebook A/C )</t>
  </si>
  <si>
    <t>+60169545281</t>
  </si>
  <si>
    <t>MALAYSIA</t>
  </si>
  <si>
    <t>Khin</t>
  </si>
  <si>
    <t>Thet lin</t>
  </si>
  <si>
    <t>+18087996805</t>
  </si>
  <si>
    <t>Sushi chef</t>
  </si>
  <si>
    <t>Ai Linn Ni Dym</t>
  </si>
  <si>
    <t>0652175169</t>
  </si>
  <si>
    <t>เลขที่ 31 หมู่ที่ 7 ต.พุทเลา อ.บางปะหัน จ.พระนครศรีอยุธยา 13220</t>
  </si>
  <si>
    <t>စက်ရုံလက်သား</t>
  </si>
  <si>
    <t>Ai Linn Seth</t>
  </si>
  <si>
    <t>Chiangmai</t>
  </si>
  <si>
    <t xml:space="preserve">Manager at the restaurant </t>
  </si>
  <si>
    <t>May Myo Thu</t>
  </si>
  <si>
    <t>09755911536/09422451280</t>
  </si>
  <si>
    <t>No.27 Mayancho Road in Pathein at Ayarwaddy Division</t>
  </si>
  <si>
    <t>Self employed</t>
  </si>
  <si>
    <t>Myat Thura</t>
  </si>
  <si>
    <t>+821044860629</t>
  </si>
  <si>
    <t>경기도 김포시 양촌읍</t>
  </si>
  <si>
    <t>Emplyoee</t>
  </si>
  <si>
    <t>Myat Thu</t>
  </si>
  <si>
    <t>Wai Wai Htet</t>
  </si>
  <si>
    <t>09428322325</t>
  </si>
  <si>
    <t>မန္တလေး။</t>
  </si>
  <si>
    <t>waiwai htet</t>
  </si>
  <si>
    <t>09422451280/09755911536</t>
  </si>
  <si>
    <t>No 27 Mayancho Road in Pathein at Ayarwaddy Division</t>
  </si>
  <si>
    <t>Self-employed</t>
  </si>
  <si>
    <t>Sai Htee</t>
  </si>
  <si>
    <t>0653298089</t>
  </si>
  <si>
    <t>The Lilly Apartment. Bang Bo</t>
  </si>
  <si>
    <t>Sai Tee Kham</t>
  </si>
  <si>
    <t>PYAE SONE</t>
  </si>
  <si>
    <t>+819060088819</t>
  </si>
  <si>
    <t>Tokyo,Bunkyo,Koishikawa 3-19-14 Kojima Building 302</t>
  </si>
  <si>
    <t xml:space="preserve">Building Cleaning Services </t>
  </si>
  <si>
    <t>@Freezee1991</t>
  </si>
  <si>
    <t>AC</t>
  </si>
  <si>
    <t>09459051327</t>
  </si>
  <si>
    <t xml:space="preserve">Kawthaung </t>
  </si>
  <si>
    <t>Distribution &amp; Cosmetic Shop owner</t>
  </si>
  <si>
    <t>Rayer</t>
  </si>
  <si>
    <t>Ye Naung</t>
  </si>
  <si>
    <t>+6584112220</t>
  </si>
  <si>
    <t xml:space="preserve">33 lorong 12 Geylang, 399007 Singapore </t>
  </si>
  <si>
    <t>YE YE</t>
  </si>
  <si>
    <t>Thein Htay Aung</t>
  </si>
  <si>
    <t>09445227245</t>
  </si>
  <si>
    <t>AUNG AUNG</t>
  </si>
  <si>
    <t>Daniel</t>
  </si>
  <si>
    <t>9297286578 / 09261595643</t>
  </si>
  <si>
    <t>U Chit Maung Road Bahan</t>
  </si>
  <si>
    <t>Medical Assistant</t>
  </si>
  <si>
    <t>Lu Lu Thein</t>
  </si>
  <si>
    <t xml:space="preserve">Chit Htoo </t>
  </si>
  <si>
    <t>0994033034</t>
  </si>
  <si>
    <t>9/19 moo1.Koh Tao, Koh Phangan Surat Thani.</t>
  </si>
  <si>
    <t xml:space="preserve">Restaurants </t>
  </si>
  <si>
    <t>Aung pyi</t>
  </si>
  <si>
    <t>0824571799</t>
  </si>
  <si>
    <t>Rayaburi resort</t>
  </si>
  <si>
    <t>ဟိုတယ်ဝန်ထမ်း</t>
  </si>
  <si>
    <t>Aung paing</t>
  </si>
  <si>
    <t>Phonne Minn Ag</t>
  </si>
  <si>
    <t>09259202016</t>
  </si>
  <si>
    <t>81 B-164 st, Tamwe, Yangon.</t>
  </si>
  <si>
    <t xml:space="preserve">Manufacturing </t>
  </si>
  <si>
    <t>One</t>
  </si>
  <si>
    <t>KYAW THET NAING</t>
  </si>
  <si>
    <t>SINGAPORE</t>
  </si>
  <si>
    <t>GENERAL WORKER</t>
  </si>
  <si>
    <t>33 lorong 12 Geylang Singapore, 399007</t>
  </si>
  <si>
    <t>Chai Lin</t>
  </si>
  <si>
    <t>+65 94885173</t>
  </si>
  <si>
    <t>Blk709, West Coast road, s 120709</t>
  </si>
  <si>
    <t xml:space="preserve">Project executives </t>
  </si>
  <si>
    <t xml:space="preserve">နန်းဆိုင်မတ် </t>
  </si>
  <si>
    <t>Oo Zaw Gyi</t>
  </si>
  <si>
    <t>경기도 김포시 대곶면 대곶서로241.</t>
  </si>
  <si>
    <t>Zaw Tun</t>
  </si>
  <si>
    <t>Zar Lay</t>
  </si>
  <si>
    <t>+13366901670</t>
  </si>
  <si>
    <t>321 Cumberland Street,Greensboro NC-27401</t>
  </si>
  <si>
    <t>Honda(NCM)</t>
  </si>
  <si>
    <t>Kim</t>
  </si>
  <si>
    <t>+853 66197362</t>
  </si>
  <si>
    <t xml:space="preserve">Macau </t>
  </si>
  <si>
    <t xml:space="preserve">Security </t>
  </si>
  <si>
    <t>Tlan Kim</t>
  </si>
  <si>
    <t xml:space="preserve">William Cai </t>
  </si>
  <si>
    <t>0924087731</t>
  </si>
  <si>
    <t xml:space="preserve">Rayong, Thailand </t>
  </si>
  <si>
    <t>Chinese Interpreter</t>
  </si>
  <si>
    <t xml:space="preserve">SAI AUNG MYINT </t>
  </si>
  <si>
    <t>Nang Voe Tip</t>
  </si>
  <si>
    <t xml:space="preserve">＋81 70-1420-5612 &amp; (＋95 9250-3372-53 မိသားစုဖုန်း) ) </t>
  </si>
  <si>
    <t>Tong Si Village, Lio Long Village  Tract, Kyaing Tong, Eastern Shan State</t>
  </si>
  <si>
    <t xml:space="preserve">ဝန်ထမ်း </t>
  </si>
  <si>
    <t>NANG VOE TIP</t>
  </si>
  <si>
    <t>Nandar Myaing</t>
  </si>
  <si>
    <t>+65 82154540</t>
  </si>
  <si>
    <t>Operation Manager</t>
  </si>
  <si>
    <t>@arinakimi</t>
  </si>
  <si>
    <t>Minn Shwe Khae</t>
  </si>
  <si>
    <t>09782424024</t>
  </si>
  <si>
    <t>ဧရာဝတီတိုင်းဒေသကြီး၊ ဓနုဖြူမြို့နယ်၊ တော်ဝကျေးရွာ။</t>
  </si>
  <si>
    <t>ကြက်ခြံ ငါးကန် မွေးမြူရေး၊ ငွေလွှဲငွေထုတ်နဲ့ မွေးမြူရေးအစာဆိုင်။</t>
  </si>
  <si>
    <t xml:space="preserve">Minn Shwe Khae </t>
  </si>
  <si>
    <t>민쩌</t>
  </si>
  <si>
    <t>01032256655</t>
  </si>
  <si>
    <t>Inchone</t>
  </si>
  <si>
    <t xml:space="preserve">  TEACHER</t>
  </si>
  <si>
    <t>Zero</t>
  </si>
  <si>
    <t>Naing Lin Aung</t>
  </si>
  <si>
    <t>09978589540</t>
  </si>
  <si>
    <t xml:space="preserve">Marketing consultant </t>
  </si>
  <si>
    <t>Ryan</t>
  </si>
  <si>
    <t>Labaw Lum Dau</t>
  </si>
  <si>
    <t>0910699041</t>
  </si>
  <si>
    <t xml:space="preserve">Myitkyina </t>
  </si>
  <si>
    <t>@labawlumdau</t>
  </si>
  <si>
    <t>ဒီနွေ</t>
  </si>
  <si>
    <t>0965485677</t>
  </si>
  <si>
    <t>Taiwan</t>
  </si>
  <si>
    <t>Htet Toe swan</t>
  </si>
  <si>
    <t>Zin Nwe Nwe</t>
  </si>
  <si>
    <t>08079890045</t>
  </si>
  <si>
    <t xml:space="preserve">Japan nakatsu </t>
  </si>
  <si>
    <t>ကုမဏီဝန်ထမ်း</t>
  </si>
  <si>
    <t>Kyat Thaw</t>
  </si>
  <si>
    <t>+959451176350</t>
  </si>
  <si>
    <t xml:space="preserve">Yangon, Myanmar </t>
  </si>
  <si>
    <t xml:space="preserve">IT Manager </t>
  </si>
  <si>
    <t>iamkta</t>
  </si>
  <si>
    <t>For Ever Cho Gyi</t>
  </si>
  <si>
    <t>0980570900</t>
  </si>
  <si>
    <t>မဟာချိုင်</t>
  </si>
  <si>
    <t>ဝန်ထမ်</t>
  </si>
  <si>
    <t>Cho Gyi</t>
  </si>
  <si>
    <t>Auñg Phyô</t>
  </si>
  <si>
    <t>09983095669</t>
  </si>
  <si>
    <t>37Jinyeong-eup, Gimhae-si, Gyeongsangnam-do,</t>
  </si>
  <si>
    <t>AUNG PHYO</t>
  </si>
  <si>
    <t xml:space="preserve">Red Sparrow </t>
  </si>
  <si>
    <t>+8107094541594</t>
  </si>
  <si>
    <t>福岡県小倉南区朽網東34ー12(603)</t>
  </si>
  <si>
    <t>Part time job</t>
  </si>
  <si>
    <t>Thu Ya</t>
  </si>
  <si>
    <t>ShankuBasnet</t>
  </si>
  <si>
    <t>09694595462လက်ကိုင်ဖုန်း 09698447153telegram</t>
  </si>
  <si>
    <t>Mandaly Mogok</t>
  </si>
  <si>
    <t>ကျောက်ရောင်းကျောက်ဝယ်</t>
  </si>
  <si>
    <t>Shanku Basnett</t>
  </si>
  <si>
    <t>Ye Mon Aung</t>
  </si>
  <si>
    <t>0924442248</t>
  </si>
  <si>
    <t>စားသောက်ဆိုင်</t>
  </si>
  <si>
    <t>Ye Mon</t>
  </si>
  <si>
    <t>Win Maung</t>
  </si>
  <si>
    <t>+6582511323</t>
  </si>
  <si>
    <t>Office staff</t>
  </si>
  <si>
    <t>Sky</t>
  </si>
  <si>
    <t>Yadanar Htet Htet Thein</t>
  </si>
  <si>
    <t>09965947281</t>
  </si>
  <si>
    <t>Staff</t>
  </si>
  <si>
    <t>@yadanar_hht</t>
  </si>
  <si>
    <t>Saw NM</t>
  </si>
  <si>
    <t>+97455831232(whatsapp)</t>
  </si>
  <si>
    <t>Qatar,Doha.</t>
  </si>
  <si>
    <t>Hotel</t>
  </si>
  <si>
    <t>Ja Son(+97455831232)</t>
  </si>
  <si>
    <t>စက်ရုံမှာအလုပ်လုပ်သည်</t>
  </si>
  <si>
    <t>Soe Myat Thu</t>
  </si>
  <si>
    <t>095213738</t>
  </si>
  <si>
    <t>73st,between 119&amp;120, ငွေတော်ကြည်ကုန်း၊ပြည်ကြီးတံခွန်၊မန်းလေး</t>
  </si>
  <si>
    <t xml:space="preserve">Transportation business </t>
  </si>
  <si>
    <t>Li Na 711</t>
  </si>
  <si>
    <t>095000614</t>
  </si>
  <si>
    <t xml:space="preserve">64(A) 114st &amp; 115st Mandalay </t>
  </si>
  <si>
    <t>ကောက်ပဲသီးနှံပွဲရုံ</t>
  </si>
  <si>
    <t>Yinlina</t>
  </si>
  <si>
    <t xml:space="preserve">Mr Eh Shale Khlain </t>
  </si>
  <si>
    <t>0989234193</t>
  </si>
  <si>
    <t>99/21 Samut Prakan Bang Phli 10540 Bang Kaeo</t>
  </si>
  <si>
    <t>အလုပ်ရုံး</t>
  </si>
  <si>
    <t xml:space="preserve">Eh Shale Khlain </t>
  </si>
  <si>
    <t>Kyaw Zin Htwe</t>
  </si>
  <si>
    <t>+66805200374</t>
  </si>
  <si>
    <t>Shop</t>
  </si>
  <si>
    <t>@j1k245</t>
  </si>
  <si>
    <t>ကျဝ့် အဲဆိုဒ်</t>
  </si>
  <si>
    <t>99 หมู่21 Tamru - Bang Phli Rd, Bang Phli Yai, Bang Phli District, Samut Prakan 10540</t>
  </si>
  <si>
    <t>Facebook  Shanku Basnet</t>
  </si>
  <si>
    <t>09694595462handph  09698447153</t>
  </si>
  <si>
    <t>Mandalay Mogok</t>
  </si>
  <si>
    <t>Mogok jems</t>
  </si>
  <si>
    <t>09797555855</t>
  </si>
  <si>
    <t>64(A)st 114st &amp; 115st Mandalay</t>
  </si>
  <si>
    <t>ကောင်ပဲသီးနှံပွဲရုံ</t>
  </si>
  <si>
    <t>Yin Lina</t>
  </si>
  <si>
    <t>Saw Eh Dar Ler</t>
  </si>
  <si>
    <t>09799623994</t>
  </si>
  <si>
    <t>Sakawar Road, Pathein, Ayeyarwady</t>
  </si>
  <si>
    <t>Jobless</t>
  </si>
  <si>
    <t>eh dar</t>
  </si>
  <si>
    <t>THAN TUN</t>
  </si>
  <si>
    <t>0060176494550</t>
  </si>
  <si>
    <t>DRIVER</t>
  </si>
  <si>
    <t>t.me/thantunark</t>
  </si>
  <si>
    <t>WAI PHYO AUNG</t>
  </si>
  <si>
    <t>09787042891</t>
  </si>
  <si>
    <t xml:space="preserve">Aungzay st 104 Ahlone Township </t>
  </si>
  <si>
    <t>Time job</t>
  </si>
  <si>
    <t>Ywak Nge</t>
  </si>
  <si>
    <t>Peacock G Eneration</t>
  </si>
  <si>
    <t>0656238689</t>
  </si>
  <si>
    <t>Phi Phi Relax Beach Resort , Phi Phi Island, Krabi,Thailand</t>
  </si>
  <si>
    <t>Reception</t>
  </si>
  <si>
    <t>Min Han Zaw</t>
  </si>
  <si>
    <t>Sandar lin</t>
  </si>
  <si>
    <t>+6587112804</t>
  </si>
  <si>
    <t>Yishun avenue 9</t>
  </si>
  <si>
    <t>Domestic worker</t>
  </si>
  <si>
    <t>Mu Yar</t>
  </si>
  <si>
    <t>Myo Hset Paing</t>
  </si>
  <si>
    <t>+66 951421691</t>
  </si>
  <si>
    <t>Maldives</t>
  </si>
  <si>
    <t>Hotelier</t>
  </si>
  <si>
    <t>@myo_hset13</t>
  </si>
  <si>
    <t>ArsenH</t>
  </si>
  <si>
    <t>09697826639</t>
  </si>
  <si>
    <t xml:space="preserve">1198maple Ave </t>
  </si>
  <si>
    <t xml:space="preserve">Wegmans </t>
  </si>
  <si>
    <t>SawLinHtetSaw</t>
  </si>
  <si>
    <t xml:space="preserve">Than Than </t>
  </si>
  <si>
    <t>+6585662205</t>
  </si>
  <si>
    <t>စင်ကာပူ</t>
  </si>
  <si>
    <t>House maid</t>
  </si>
  <si>
    <t>Than Than</t>
  </si>
  <si>
    <t>YAN NAING THWAY</t>
  </si>
  <si>
    <t>01066959741</t>
  </si>
  <si>
    <t>Korean</t>
  </si>
  <si>
    <t xml:space="preserve">Chicken factory </t>
  </si>
  <si>
    <t>SOE THU RA (FB acc name)</t>
  </si>
  <si>
    <t>010 3373 0992</t>
  </si>
  <si>
    <t>South Korea</t>
  </si>
  <si>
    <t xml:space="preserve">SOE THU Ra </t>
  </si>
  <si>
    <t>진린</t>
  </si>
  <si>
    <t>+821044744659</t>
  </si>
  <si>
    <t>စက်ရုံ လုပ်သား</t>
  </si>
  <si>
    <t>린</t>
  </si>
  <si>
    <t>Facebook -Noe Noe</t>
  </si>
  <si>
    <t>ကလေးမြို့။</t>
  </si>
  <si>
    <t xml:space="preserve">Online Shop </t>
  </si>
  <si>
    <t>Noe Noe</t>
  </si>
  <si>
    <t>Nga Htut</t>
  </si>
  <si>
    <t>09458003847</t>
  </si>
  <si>
    <t xml:space="preserve">Training </t>
  </si>
  <si>
    <t>Win Min Htut</t>
  </si>
  <si>
    <t>穆凯华</t>
  </si>
  <si>
    <t>09402764365</t>
  </si>
  <si>
    <t>မိုးကုတ် အောင်ချမ်းသာ</t>
  </si>
  <si>
    <t>ဝန်းထမ်း</t>
  </si>
  <si>
    <t>harbe tun</t>
  </si>
  <si>
    <t>Chochoaung facebookမှအပ်ပါတယ်</t>
  </si>
  <si>
    <t>မလေးရှား</t>
  </si>
  <si>
    <t>Aung a</t>
  </si>
  <si>
    <t>Cho cho aung facebookမှအပ်ပါသည်</t>
  </si>
  <si>
    <t>Ah LIM</t>
  </si>
  <si>
    <t>စက်ာပူ</t>
  </si>
  <si>
    <t>NAY LIN AUNG</t>
  </si>
  <si>
    <t>Ah lim</t>
  </si>
  <si>
    <t>Naylinaung</t>
  </si>
  <si>
    <t>Lily Aung</t>
  </si>
  <si>
    <t>Construction</t>
  </si>
  <si>
    <t>Thet Paing Soe</t>
  </si>
  <si>
    <t>+60176912534</t>
  </si>
  <si>
    <t xml:space="preserve">Dobi </t>
  </si>
  <si>
    <t>Mon A Aye</t>
  </si>
  <si>
    <t>00447577727081</t>
  </si>
  <si>
    <t xml:space="preserve">United Kingdom </t>
  </si>
  <si>
    <t>Operational grade</t>
  </si>
  <si>
    <t>Aye Aye Mon</t>
  </si>
  <si>
    <t>Dobi</t>
  </si>
  <si>
    <t>May Lay</t>
  </si>
  <si>
    <t>09253039935</t>
  </si>
  <si>
    <t xml:space="preserve">No .596, Thukha Rd, 43 Ward, North Dagon, Yangon, Myanmar. </t>
  </si>
  <si>
    <t xml:space="preserve">Brand Supervisor </t>
  </si>
  <si>
    <t>Yinn Mar Hlaing</t>
  </si>
  <si>
    <t>Zin Min Tun</t>
  </si>
  <si>
    <t>+8210 6870 6498</t>
  </si>
  <si>
    <t>Inchon . Jorea</t>
  </si>
  <si>
    <t>စက်ရုံ ဝန်ထမ်း</t>
  </si>
  <si>
    <t>Zin MinTun</t>
  </si>
  <si>
    <t xml:space="preserve">Ngu Wha </t>
  </si>
  <si>
    <t xml:space="preserve">Accountant </t>
  </si>
  <si>
    <t>Irene</t>
  </si>
  <si>
    <t>Soe Naung</t>
  </si>
  <si>
    <t>80746053 / 09253467042</t>
  </si>
  <si>
    <t xml:space="preserve">Assistant </t>
  </si>
  <si>
    <t xml:space="preserve">Pa myint Facebook Name Saw John </t>
  </si>
  <si>
    <t xml:space="preserve">970-371-5773 </t>
  </si>
  <si>
    <t>677 s worchester st aurora co usa</t>
  </si>
  <si>
    <t xml:space="preserve">Truck driver </t>
  </si>
  <si>
    <t xml:space="preserve">No telegram </t>
  </si>
  <si>
    <t>Nyan Linn Aung</t>
  </si>
  <si>
    <t>0968164107</t>
  </si>
  <si>
    <t>楊俊宏</t>
  </si>
  <si>
    <t xml:space="preserve">Zin Zin Myo </t>
  </si>
  <si>
    <t>+6598843831</t>
  </si>
  <si>
    <t xml:space="preserve">Service </t>
  </si>
  <si>
    <t>Ma Ma Phoo</t>
  </si>
  <si>
    <t>09699669663</t>
  </si>
  <si>
    <t xml:space="preserve">No.5 , pan hlaing street,Kyi Myin Daing </t>
  </si>
  <si>
    <t>Online shop owner</t>
  </si>
  <si>
    <t>@mamaphooo</t>
  </si>
  <si>
    <t xml:space="preserve">Saw John </t>
  </si>
  <si>
    <t xml:space="preserve">677 s worchester st Auror colorado </t>
  </si>
  <si>
    <t>Khun Kyaw Thet</t>
  </si>
  <si>
    <t>09772247447</t>
  </si>
  <si>
    <t>ခတ္တာလမ်း အမှတ်(4) ဇီးတောရပ်ကွက်၊ဘားအံမြို့၊ကရင်ပြည်နယ်။</t>
  </si>
  <si>
    <t>NameーZin Moe Phyu .Facebook  Nameーဇင်မိုးဖြူ</t>
  </si>
  <si>
    <t>07089406582</t>
  </si>
  <si>
    <t xml:space="preserve">ဂျပန် </t>
  </si>
  <si>
    <t>စားသောက်ဆိုင်(ခေါက်ဆွဲရောင်း)</t>
  </si>
  <si>
    <t xml:space="preserve">Zin Moe Phyu </t>
  </si>
  <si>
    <t>Yu Nandar Aung</t>
  </si>
  <si>
    <t>+82 1043351531</t>
  </si>
  <si>
    <t>Seoul, South Korea</t>
  </si>
  <si>
    <t xml:space="preserve">Hotel Front Desk Agent, 3rd year University student </t>
  </si>
  <si>
    <t>kaene</t>
  </si>
  <si>
    <t>Khin Ohnmar Myint</t>
  </si>
  <si>
    <t>8437 1590</t>
  </si>
  <si>
    <t>Sunflower 21</t>
  </si>
  <si>
    <t>09740027968</t>
  </si>
  <si>
    <t>ကလေးအထည် လက်လီ/လက္ကား</t>
  </si>
  <si>
    <t xml:space="preserve">Sunflower </t>
  </si>
  <si>
    <t>095198822</t>
  </si>
  <si>
    <t>Win Naing</t>
  </si>
  <si>
    <t>0876768131</t>
  </si>
  <si>
    <t xml:space="preserve">Maesot </t>
  </si>
  <si>
    <t>Free lancer</t>
  </si>
  <si>
    <t>Bryan Luke</t>
  </si>
  <si>
    <t xml:space="preserve">Aung Pyae Phyo </t>
  </si>
  <si>
    <t>01099387856</t>
  </si>
  <si>
    <t>광주광역시 광산구 진곡산단3번로 5( 오선동)</t>
  </si>
  <si>
    <t xml:space="preserve">Factory worker </t>
  </si>
  <si>
    <t>@aungphyo180517</t>
  </si>
  <si>
    <t>Aye Chan Maung</t>
  </si>
  <si>
    <t>+65 81993012</t>
  </si>
  <si>
    <t>Service</t>
  </si>
  <si>
    <t>Myo Thiha</t>
  </si>
  <si>
    <t>09790902383</t>
  </si>
  <si>
    <t>ရှမ်းပြည်တောင်ပိုင်း၊ရပ်စောက်မြို့</t>
  </si>
  <si>
    <t>Seman</t>
  </si>
  <si>
    <t>MyoThiha Aung</t>
  </si>
  <si>
    <t xml:space="preserve">Naw Wah Nayre Day </t>
  </si>
  <si>
    <t>09012118038</t>
  </si>
  <si>
    <t>テ213-0032神奈川県川崎市高津区久地3丁目-3-63リバー久地130</t>
  </si>
  <si>
    <t xml:space="preserve">Care worker </t>
  </si>
  <si>
    <t xml:space="preserve">NAW </t>
  </si>
  <si>
    <t>OakSoeThu</t>
  </si>
  <si>
    <t>0174040340 (Malaysia phone ) 09778132644(Myanmar)</t>
  </si>
  <si>
    <t>Kuala Lumpur (Malaysia)</t>
  </si>
  <si>
    <t>@oaksoethu +60 17-404-0340</t>
  </si>
  <si>
    <t>Chit Ye Thu</t>
  </si>
  <si>
    <t>+6583630868</t>
  </si>
  <si>
    <t xml:space="preserve">Engineering Manager </t>
  </si>
  <si>
    <t xml:space="preserve">Salai Houng Aung Ling </t>
  </si>
  <si>
    <t>@houngaungling(Telegram)</t>
  </si>
  <si>
    <t>Mindat,Chin State</t>
  </si>
  <si>
    <t>Online Digital Service</t>
  </si>
  <si>
    <t xml:space="preserve">Zaw Phyo Aung </t>
  </si>
  <si>
    <t>07090935122</t>
  </si>
  <si>
    <t xml:space="preserve">Part Time </t>
  </si>
  <si>
    <t>Zaw Phyo</t>
  </si>
  <si>
    <t>Saw Robert Cho</t>
  </si>
  <si>
    <t>0926927810</t>
  </si>
  <si>
    <t>Chiang Mai</t>
  </si>
  <si>
    <t>@rbc_x3k</t>
  </si>
  <si>
    <t xml:space="preserve">THEIN SOE LYN </t>
  </si>
  <si>
    <t>0707176986</t>
  </si>
  <si>
    <t>28 Mary's Rd, Colombo</t>
  </si>
  <si>
    <t>MARKETING EXECUTIVE</t>
  </si>
  <si>
    <t>Theinsoelin ⚡</t>
  </si>
  <si>
    <t>Ye a Thida San</t>
  </si>
  <si>
    <t>+4915752468623</t>
  </si>
  <si>
    <t>Bräuanger Strße 2 , 85405 Nandlstadt  Bayian Germany</t>
  </si>
  <si>
    <t>F&amp;B service</t>
  </si>
  <si>
    <t>Ye San</t>
  </si>
  <si>
    <t>Hnin Nu Nu Htwe</t>
  </si>
  <si>
    <t>09063367195</t>
  </si>
  <si>
    <t>Oita Ken , Nakatsu shi ushigami 61 , premium nibankan 107</t>
  </si>
  <si>
    <t xml:space="preserve">Industry </t>
  </si>
  <si>
    <t>Hnin Nu</t>
  </si>
  <si>
    <t>Daw Ye Thida San</t>
  </si>
  <si>
    <t>Bräuanger str 2 ,85405 Nandlstadt Baveria Germany</t>
  </si>
  <si>
    <t xml:space="preserve"> Ye San</t>
  </si>
  <si>
    <t xml:space="preserve">Thinn Thinn Nwe </t>
  </si>
  <si>
    <t>07022649777</t>
  </si>
  <si>
    <t>Thinn Thinn Nwe</t>
  </si>
  <si>
    <t>Min Min</t>
  </si>
  <si>
    <t>Personal Driver</t>
  </si>
  <si>
    <t xml:space="preserve">AUNG KYAW KYAW </t>
  </si>
  <si>
    <t>01075122822</t>
  </si>
  <si>
    <t xml:space="preserve">EPS WORKER </t>
  </si>
  <si>
    <t>THURA TINT</t>
  </si>
  <si>
    <t>+821029735122</t>
  </si>
  <si>
    <t>Company staff</t>
  </si>
  <si>
    <t xml:space="preserve">Khun Tin Lay Naing </t>
  </si>
  <si>
    <t>01096026612</t>
  </si>
  <si>
    <t>ကိုးရီးယား</t>
  </si>
  <si>
    <t xml:space="preserve">Lay Khaing </t>
  </si>
  <si>
    <t>Ke Wen</t>
  </si>
  <si>
    <t>0981981674</t>
  </si>
  <si>
    <t>TaiWan</t>
  </si>
  <si>
    <t>GO GO</t>
  </si>
  <si>
    <t>+66626680070</t>
  </si>
  <si>
    <t>Manufacturing</t>
  </si>
  <si>
    <t>Mark</t>
  </si>
  <si>
    <t>Ei Thinzar Oo</t>
  </si>
  <si>
    <t>3224 S 13th Street, Milwaukee, WI</t>
  </si>
  <si>
    <t>Accounting</t>
  </si>
  <si>
    <t>Tracy</t>
  </si>
  <si>
    <t>6684 Spruce Dr Benzonia Michigan 49616</t>
  </si>
  <si>
    <t xml:space="preserve">Self employee </t>
  </si>
  <si>
    <t>haven’t</t>
  </si>
  <si>
    <t>Pyae Sone Khant</t>
  </si>
  <si>
    <t>6721 Killarney, Vancouver</t>
  </si>
  <si>
    <t>user name - @PyaeSoneKhant68</t>
  </si>
  <si>
    <t xml:space="preserve">Facebook အကောင့် Khun Tin Lay Naing  </t>
  </si>
  <si>
    <t>09774512389</t>
  </si>
  <si>
    <t xml:space="preserve">ကရင်ပြည်နယ် ဖားအံမြို့ </t>
  </si>
  <si>
    <t>Aung KO Lwin</t>
  </si>
  <si>
    <t>09267160388</t>
  </si>
  <si>
    <t>Jame</t>
  </si>
  <si>
    <t>Plar shee</t>
  </si>
  <si>
    <t>07084002877</t>
  </si>
  <si>
    <t>ဧရာဝတီတိုင်းဒေသ ြကီး၊ပုသိမ် ြမို့</t>
  </si>
  <si>
    <t>Plarshee</t>
  </si>
  <si>
    <t>ရေ့ှမျိုးအုံ</t>
  </si>
  <si>
    <t>0824966426</t>
  </si>
  <si>
    <t>ဟတ်ရိုင်မြီု့</t>
  </si>
  <si>
    <t>ရွှေမျိုးအုံ</t>
  </si>
  <si>
    <t>Aung Zin Htet</t>
  </si>
  <si>
    <t>01059225341</t>
  </si>
  <si>
    <t>Moe</t>
  </si>
  <si>
    <t>May Oo</t>
  </si>
  <si>
    <t>07091370203</t>
  </si>
  <si>
    <t>403 Alcoir KY, 5-19-30 Nakakasai, Edogawa-ku, Tokyo 134-0083, Japan</t>
  </si>
  <si>
    <t>Office Clerk</t>
  </si>
  <si>
    <t>may oo</t>
  </si>
  <si>
    <t>Henry Su</t>
  </si>
  <si>
    <t>02102876085</t>
  </si>
  <si>
    <t xml:space="preserve">11 Chilcott , Henderson.  New Zealand </t>
  </si>
  <si>
    <t xml:space="preserve">Bistro Manager </t>
  </si>
  <si>
    <t xml:space="preserve">Henry </t>
  </si>
  <si>
    <t xml:space="preserve">Tun Naing </t>
  </si>
  <si>
    <t>0624163408</t>
  </si>
  <si>
    <t>Huai Khwang Market</t>
  </si>
  <si>
    <t>Tun Tun</t>
  </si>
  <si>
    <t>U Khin Maung</t>
  </si>
  <si>
    <t>Hlaing</t>
  </si>
  <si>
    <t>Merchant</t>
  </si>
  <si>
    <t>NA</t>
  </si>
  <si>
    <t>+6598507483</t>
  </si>
  <si>
    <t>STAFF</t>
  </si>
  <si>
    <t>010-59225341</t>
  </si>
  <si>
    <t>Mehm Hantar</t>
  </si>
  <si>
    <t>07090575756</t>
  </si>
  <si>
    <t>501, Hariming Apartment, 6-20-12 Nagasaki, Toshima-ku, Tokyo 171-0051</t>
  </si>
  <si>
    <t xml:space="preserve">Restaurant </t>
  </si>
  <si>
    <t xml:space="preserve">Han Thar </t>
  </si>
  <si>
    <t>Hnin Yu Zaw</t>
  </si>
  <si>
    <t>01126690861/09764276436</t>
  </si>
  <si>
    <t>Penang,Malaysia</t>
  </si>
  <si>
    <t>Operator</t>
  </si>
  <si>
    <t>01126690861</t>
  </si>
  <si>
    <t>Thar Gyi</t>
  </si>
  <si>
    <t>09796964887</t>
  </si>
  <si>
    <t>Bago</t>
  </si>
  <si>
    <t xml:space="preserve">Hein Zaw Htet </t>
  </si>
  <si>
    <t xml:space="preserve">SENG WIN NWE </t>
  </si>
  <si>
    <t>09428495532</t>
  </si>
  <si>
    <t>သမိုင်းမြို့ဟောင်း၄လမ်း/မရမ်းကုန်း/ရန်ကုန်</t>
  </si>
  <si>
    <t>ray</t>
  </si>
  <si>
    <t>Shwe Phyu</t>
  </si>
  <si>
    <t>မရှိ</t>
  </si>
  <si>
    <t>Sai Swam Wann</t>
  </si>
  <si>
    <t>09961757153</t>
  </si>
  <si>
    <t>နမ့်ခမ်းမြို့ ၊ ရှမ်းမြောက်</t>
  </si>
  <si>
    <t xml:space="preserve"> E-BIKE ရောင်းဝယ်ရေး</t>
  </si>
  <si>
    <t>81 070 9230 7515</t>
  </si>
  <si>
    <t>တိုကျို ဂျပန်</t>
  </si>
  <si>
    <t xml:space="preserve">Chit Ko Naing </t>
  </si>
  <si>
    <t>07085154843</t>
  </si>
  <si>
    <t>၀န်ထမ်း</t>
  </si>
  <si>
    <t>Thant Bo Kham Khin</t>
  </si>
  <si>
    <t>09420096872</t>
  </si>
  <si>
    <t xml:space="preserve">တောင်ကြီး </t>
  </si>
  <si>
    <t>စားသောက်ကုန်</t>
  </si>
  <si>
    <t>Thant BK</t>
  </si>
  <si>
    <t>Ni Ni Aung</t>
  </si>
  <si>
    <t>09455086042</t>
  </si>
  <si>
    <t>အမှတ် ၄ ဗိုလ်မိုးလမ်း မြေနီကုန်းရပ်ကွက် စမ်းချောင်းမြို့နယ်</t>
  </si>
  <si>
    <t>ဈေးရောင်းဝယ်</t>
  </si>
  <si>
    <t>Thet Naing Win</t>
  </si>
  <si>
    <t>May WT</t>
  </si>
  <si>
    <t>703-593-4286</t>
  </si>
  <si>
    <t>Maryland, USA</t>
  </si>
  <si>
    <t xml:space="preserve">Financial Analyst </t>
  </si>
  <si>
    <t>N/A</t>
  </si>
  <si>
    <t>Thang Khai Suk</t>
  </si>
  <si>
    <t>0470501116</t>
  </si>
  <si>
    <t>119 Stud Road, Bayswater Vic 3153</t>
  </si>
  <si>
    <t xml:space="preserve">Uber driver </t>
  </si>
  <si>
    <t>Nem Suk</t>
  </si>
  <si>
    <t>Myo chit</t>
  </si>
  <si>
    <t>01137355679</t>
  </si>
  <si>
    <t>Myochit</t>
  </si>
  <si>
    <t>Vo Vo</t>
  </si>
  <si>
    <t>09786072850</t>
  </si>
  <si>
    <t>Bobo</t>
  </si>
  <si>
    <t>Zaw Zaw</t>
  </si>
  <si>
    <t>+1 3366903626</t>
  </si>
  <si>
    <t>41 Thompson Road, Webster, MA, 01570</t>
  </si>
  <si>
    <t xml:space="preserve">Sushi Chef </t>
  </si>
  <si>
    <t>KO LAT</t>
  </si>
  <si>
    <t xml:space="preserve">094 758 0294 </t>
  </si>
  <si>
    <t>SME</t>
  </si>
  <si>
    <t>宮　颯(miya sou)</t>
  </si>
  <si>
    <t>Setagayaku Kaminoge3-2-7 Tokyo japan</t>
  </si>
  <si>
    <t>Business</t>
  </si>
  <si>
    <t>宮　ソウ(miya sou)</t>
  </si>
  <si>
    <t>Kyaw Lu</t>
  </si>
  <si>
    <t>0823561066</t>
  </si>
  <si>
    <t>ซอย เยงหล 4.0ย เฮงหล 4 ถ พระยามนธาตๆ  แแขวงคลอ งบางบอน .เบตบางบอน .10150 กรงเทพมหานคร</t>
  </si>
  <si>
    <t>Mechanic</t>
  </si>
  <si>
    <t>LuLu</t>
  </si>
  <si>
    <t>Oungsike</t>
  </si>
  <si>
    <t>07089462675</t>
  </si>
  <si>
    <t>Fukui obama Igomori village house</t>
  </si>
  <si>
    <t>ကားစက်ရုံ</t>
  </si>
  <si>
    <t>AUNG THIKE</t>
  </si>
  <si>
    <t>MON MON AYE</t>
  </si>
  <si>
    <t>09082294443</t>
  </si>
  <si>
    <t>Engineer</t>
  </si>
  <si>
    <t xml:space="preserve">MON MON AYE </t>
  </si>
  <si>
    <t>Theint Theint Thu (thu lay)</t>
  </si>
  <si>
    <t>08034734825</t>
  </si>
  <si>
    <t xml:space="preserve">Theint Theint Thu </t>
  </si>
  <si>
    <t>Khin Khin Win</t>
  </si>
  <si>
    <t>09257460144</t>
  </si>
  <si>
    <t>စစ်ကိုင်းတိုင်း/ဖောင်းပြင်မြို့</t>
  </si>
  <si>
    <t>Khin Win</t>
  </si>
  <si>
    <t>YAR ZAR TUN</t>
  </si>
  <si>
    <t>01046719316</t>
  </si>
  <si>
    <t>လှိုင်သာယာ 7ရပ်ကွက် မဂ်လာသိဒ္ဓိလမ်း အောက်ခြမ်း No,1144(ခ)</t>
  </si>
  <si>
    <t>ကိုရီးယား စက်ရုံအလုပ်</t>
  </si>
  <si>
    <t>YZT</t>
  </si>
  <si>
    <t>Zarni aung ( facebook)</t>
  </si>
  <si>
    <t>09975355322</t>
  </si>
  <si>
    <t>No.1105, Kantharyar 2nd St North Dagon</t>
  </si>
  <si>
    <t>Own Business</t>
  </si>
  <si>
    <t>Na</t>
  </si>
  <si>
    <t>ThinThin Hmwe</t>
  </si>
  <si>
    <t>09402789217</t>
  </si>
  <si>
    <t>15_ 87/88မန်းလေး</t>
  </si>
  <si>
    <t>Super topအချိုရည်</t>
  </si>
  <si>
    <t>thinhmwe4027</t>
  </si>
  <si>
    <t>Aye Ko Yar</t>
  </si>
  <si>
    <t>+66623606002</t>
  </si>
  <si>
    <t xml:space="preserve">Customer service </t>
  </si>
  <si>
    <t>Mi Aye</t>
  </si>
  <si>
    <t>Nan Thinzar Aung</t>
  </si>
  <si>
    <t>095070245</t>
  </si>
  <si>
    <t xml:space="preserve">203, Mindhama Condo , Mayangyone </t>
  </si>
  <si>
    <t xml:space="preserve">Founder &amp; Principal </t>
  </si>
  <si>
    <t>Ya Da Nar</t>
  </si>
  <si>
    <t>09782919641</t>
  </si>
  <si>
    <t>Nay Pyi Taw</t>
  </si>
  <si>
    <t>CEO</t>
  </si>
  <si>
    <t>Yadanar</t>
  </si>
  <si>
    <t>Mia Su</t>
  </si>
  <si>
    <t>+65 90036411</t>
  </si>
  <si>
    <t xml:space="preserve">Asst Engineer </t>
  </si>
  <si>
    <t>Su Maung</t>
  </si>
  <si>
    <t>LAI LAI AUNG</t>
  </si>
  <si>
    <t>08046351909</t>
  </si>
  <si>
    <t>Food Product</t>
  </si>
  <si>
    <t>LAI LAI</t>
  </si>
  <si>
    <t>RiNi Hay Marn</t>
  </si>
  <si>
    <t>070 91374765</t>
  </si>
  <si>
    <t>ပြည်ပ</t>
  </si>
  <si>
    <t>Yuki</t>
  </si>
  <si>
    <t>Sai Bhone Myat</t>
  </si>
  <si>
    <t>09941521726</t>
  </si>
  <si>
    <t>Sai BM</t>
  </si>
  <si>
    <t>Nu Nu Hlaing</t>
  </si>
  <si>
    <t>+959977266240</t>
  </si>
  <si>
    <t>埼玉県幸手市東１丁目18ー27</t>
  </si>
  <si>
    <t>Electrical Engineer</t>
  </si>
  <si>
    <t>Nu Nu Hlaing(ヌヌライン)</t>
  </si>
  <si>
    <t xml:space="preserve">Su </t>
  </si>
  <si>
    <t>07090733763</t>
  </si>
  <si>
    <t>広島県三原市小泉町22-2 ビレッジハウス小泉2号棟403</t>
  </si>
  <si>
    <t>生産</t>
  </si>
  <si>
    <t>Su Mon</t>
  </si>
  <si>
    <t>Khin Thet Nwe (TikTok - ArrrThet)</t>
  </si>
  <si>
    <t>09899848147</t>
  </si>
  <si>
    <t>ရန်ကုန်၊တာမွေ</t>
  </si>
  <si>
    <t>အလုပ်မရှိပါ</t>
  </si>
  <si>
    <t>Khin Thet Nwe</t>
  </si>
  <si>
    <t>Ma Swe</t>
  </si>
  <si>
    <t>NUE MEGA PLUS CONDO</t>
  </si>
  <si>
    <t xml:space="preserve">NUE MEGA PLUS CONDO </t>
  </si>
  <si>
    <t xml:space="preserve">Business </t>
  </si>
  <si>
    <t>Khin Thet Nwe ( TikTok - ArrrThet)</t>
  </si>
  <si>
    <t>Aung Myint Myat</t>
  </si>
  <si>
    <t>09970070083</t>
  </si>
  <si>
    <t>Niang khek</t>
  </si>
  <si>
    <t>Unit2/15 pitt street ring vic 3134</t>
  </si>
  <si>
    <t>KYAW ZIN MIN- FACEBOOK</t>
  </si>
  <si>
    <t>01098697551</t>
  </si>
  <si>
    <t>Factory Employee</t>
  </si>
  <si>
    <t>KYAW ZIN MINN</t>
  </si>
  <si>
    <t>Khin Mar</t>
  </si>
  <si>
    <t>09444276359</t>
  </si>
  <si>
    <t>သမ်ုင်းမြို့ဟောင်း1ရပ်ကွက်12လမ်းနဲ့ကျန်စစ်သားလမ်းထောင့်</t>
  </si>
  <si>
    <t>English စာသင်တန်းကျောင်းဝန်ထမ်း</t>
  </si>
  <si>
    <t xml:space="preserve">Khin Mar/Tablet </t>
  </si>
  <si>
    <t>Si thu aung</t>
  </si>
  <si>
    <t>0926218009</t>
  </si>
  <si>
    <t xml:space="preserve">Bangkok </t>
  </si>
  <si>
    <t>si thu</t>
  </si>
  <si>
    <t>Hay Mhan Saung</t>
  </si>
  <si>
    <t>09661547176</t>
  </si>
  <si>
    <t>Taunggyi</t>
  </si>
  <si>
    <t>…</t>
  </si>
  <si>
    <t>Win Thazin Oo</t>
  </si>
  <si>
    <t>09400499026</t>
  </si>
  <si>
    <t>Hsjsj</t>
  </si>
  <si>
    <t>Trading</t>
  </si>
  <si>
    <t>Ma La Won</t>
  </si>
  <si>
    <t>Hlaing Htun</t>
  </si>
  <si>
    <t>01065728154</t>
  </si>
  <si>
    <t xml:space="preserve">Sorthkorea </t>
  </si>
  <si>
    <t>ဝရိမ်</t>
  </si>
  <si>
    <t>Hlaing Tun</t>
  </si>
  <si>
    <t xml:space="preserve">Hlaing Htun </t>
  </si>
  <si>
    <t>Blk 751#06-596 Woodlands Circle S 730751</t>
  </si>
  <si>
    <t>Daw Thandar Soe</t>
  </si>
  <si>
    <t>095103408</t>
  </si>
  <si>
    <t>အမှတ်(399)82လမ်း31×32ကြား၊Mandalay</t>
  </si>
  <si>
    <t>စား​သောက်ကုန်လုပ်ငန်း</t>
  </si>
  <si>
    <t>Kaitlyn Yang</t>
  </si>
  <si>
    <t>Hnine San Wint</t>
  </si>
  <si>
    <t>09781119563</t>
  </si>
  <si>
    <t>အမှတ် ၃၂၀ စံပြ၂လမ်း သဃ်န်းကျွန်းမြို့နယ် ရန်ကုန်</t>
  </si>
  <si>
    <t>student</t>
  </si>
  <si>
    <t>@Hannah2835</t>
  </si>
  <si>
    <t>Nang mimee(FB)</t>
  </si>
  <si>
    <t>09689069933</t>
  </si>
  <si>
    <t>တောင်ငူ</t>
  </si>
  <si>
    <t>ကုန်ရောင်းကုန်ဝယ်</t>
  </si>
  <si>
    <t>Mimee Cassia</t>
  </si>
  <si>
    <t>Nang mimee</t>
  </si>
  <si>
    <t xml:space="preserve">Arkar Aung Kyaw </t>
  </si>
  <si>
    <t>+66818717824</t>
  </si>
  <si>
    <t>Krongthong Mansion, Soi Serithai 1, Bangkapi, Bangkok, 10240.</t>
  </si>
  <si>
    <t>Online shop</t>
  </si>
  <si>
    <t>Dark Rain</t>
  </si>
  <si>
    <t xml:space="preserve">Norabel Nwe </t>
  </si>
  <si>
    <t xml:space="preserve">Nurse </t>
  </si>
  <si>
    <t>Zin Min Htet (Thae Mg)</t>
  </si>
  <si>
    <t xml:space="preserve">Nursing </t>
  </si>
  <si>
    <t>Zin Min Htet</t>
  </si>
  <si>
    <t>Chocho aung facebookမှအပ်ပါသည်</t>
  </si>
  <si>
    <t>Aaung</t>
  </si>
  <si>
    <t>Soe Soe Thin</t>
  </si>
  <si>
    <t>0661545369</t>
  </si>
  <si>
    <t>33/134, Muban Patra, Sukhaphiban 2, Prawet,Bangkok,10250.</t>
  </si>
  <si>
    <t xml:space="preserve">Housewife </t>
  </si>
  <si>
    <t xml:space="preserve">Ye Lin Jackson </t>
  </si>
  <si>
    <t>+66984951706</t>
  </si>
  <si>
    <t>ထိုင်း-မြန်မာ စကားပြန်</t>
  </si>
  <si>
    <t>JACK PAING</t>
  </si>
  <si>
    <t>Niniwinll1822@ gmail.com</t>
  </si>
  <si>
    <t>0854024989</t>
  </si>
  <si>
    <t>BANGKOK</t>
  </si>
  <si>
    <t xml:space="preserve">HR </t>
  </si>
  <si>
    <t>Ni Ni win</t>
  </si>
  <si>
    <t>Niniwin</t>
  </si>
  <si>
    <t>NiNiWin</t>
  </si>
  <si>
    <t>Ni ni win</t>
  </si>
  <si>
    <t>NiNiWinll1822@gmail.com</t>
  </si>
  <si>
    <t>Chan Mon</t>
  </si>
  <si>
    <t>+82 10 7672 9730</t>
  </si>
  <si>
    <t>Incheon</t>
  </si>
  <si>
    <t>Plastic injection engineering</t>
  </si>
  <si>
    <t xml:space="preserve">Ye Htet Aung </t>
  </si>
  <si>
    <t>0823499535</t>
  </si>
  <si>
    <t xml:space="preserve">26/3VillageNo.6Sub-distric Kamala District kathi Province Phuket Thailand </t>
  </si>
  <si>
    <t xml:space="preserve">Busser </t>
  </si>
  <si>
    <t>Cho Nwe Soe</t>
  </si>
  <si>
    <t>0639868595</t>
  </si>
  <si>
    <t xml:space="preserve">Mae Sot, Thailand </t>
  </si>
  <si>
    <t xml:space="preserve">Casher </t>
  </si>
  <si>
    <t>Nan Cho Nwe Soe</t>
  </si>
  <si>
    <t>+65 83726809</t>
  </si>
  <si>
    <t>Blk 751#06-596 Woodlands circle S 730751</t>
  </si>
  <si>
    <t>Kyaw Myaing Win</t>
  </si>
  <si>
    <t>09793390051</t>
  </si>
  <si>
    <t>ကရင်ပြည်နယ်</t>
  </si>
  <si>
    <t>ရောင်း/ဝယ်</t>
  </si>
  <si>
    <t>Myine Gyi</t>
  </si>
  <si>
    <t>Fb name Myolinnxtet</t>
  </si>
  <si>
    <t>017 7643922</t>
  </si>
  <si>
    <t>Johor baru Malaysia</t>
  </si>
  <si>
    <t>Factory Vegitables</t>
  </si>
  <si>
    <t>Htet Gyi</t>
  </si>
  <si>
    <t>T MAWIA HMAR</t>
  </si>
  <si>
    <t>+821030598908</t>
  </si>
  <si>
    <t>Busan,Korea</t>
  </si>
  <si>
    <t>Mawia Hmar</t>
  </si>
  <si>
    <t>Ei Phyo</t>
  </si>
  <si>
    <t>070 9118 3305</t>
  </si>
  <si>
    <t>Saitamaken,Wakoshi Maruyamadai2-5-10 Abuniru 102</t>
  </si>
  <si>
    <t>Company employee</t>
  </si>
  <si>
    <t>Ei Ei Phyo</t>
  </si>
  <si>
    <t>ရင်မှာစွဲလန်း ကိုကြီးချမ်း</t>
  </si>
  <si>
    <t>+66825902102</t>
  </si>
  <si>
    <t xml:space="preserve">Bangkok, Thailand </t>
  </si>
  <si>
    <t xml:space="preserve">Doctor </t>
  </si>
  <si>
    <t>☺️</t>
  </si>
  <si>
    <t xml:space="preserve">Zaymoe Aung </t>
  </si>
  <si>
    <t>09777784772</t>
  </si>
  <si>
    <t>အမှတ်(၄)ရပ်ကွက်၊ မြဝတီမြို့</t>
  </si>
  <si>
    <t>Zaymoe Aung</t>
  </si>
  <si>
    <t>Sonu Kumar</t>
  </si>
  <si>
    <t>01059651518</t>
  </si>
  <si>
    <t>Paju</t>
  </si>
  <si>
    <t>Kyaw Thu</t>
  </si>
  <si>
    <t>Su</t>
  </si>
  <si>
    <t>広島県三原市小泉町22-2ビレッジハウス小泉2号棟403</t>
  </si>
  <si>
    <t xml:space="preserve">weijing33 </t>
  </si>
  <si>
    <t>+65 89150745</t>
  </si>
  <si>
    <t>-</t>
  </si>
  <si>
    <t>Libra:) +65 89150745.@Thet Ei San</t>
  </si>
  <si>
    <t>weijing33</t>
  </si>
  <si>
    <t>Libra:)+65 89150745.@Thet Ei San</t>
  </si>
  <si>
    <t>Ko Nan</t>
  </si>
  <si>
    <t>+601151955724</t>
  </si>
  <si>
    <t>Klang 41200 Selangsor Malaysia</t>
  </si>
  <si>
    <t>Food packaging</t>
  </si>
  <si>
    <t>Ko nan</t>
  </si>
  <si>
    <t>Zwal Lwin Htut</t>
  </si>
  <si>
    <t>09774416026</t>
  </si>
  <si>
    <t xml:space="preserve">Myawaddy </t>
  </si>
  <si>
    <t>lemontea5555</t>
  </si>
  <si>
    <t>Ger Suu</t>
  </si>
  <si>
    <t>01022259405</t>
  </si>
  <si>
    <t>Korea.Seoul</t>
  </si>
  <si>
    <t>Construction Worker</t>
  </si>
  <si>
    <t>HTET MYAT</t>
  </si>
  <si>
    <t xml:space="preserve">Ah Bung YL </t>
  </si>
  <si>
    <t>09777759762</t>
  </si>
  <si>
    <t>Rena</t>
  </si>
  <si>
    <t>Pakip Thangpu</t>
  </si>
  <si>
    <t>010-5962-5501</t>
  </si>
  <si>
    <t xml:space="preserve">Seoul, South Korea </t>
  </si>
  <si>
    <t>Enjoy</t>
  </si>
  <si>
    <t>Khin Mar  (Facebook နာမည်)</t>
  </si>
  <si>
    <t>09-444276359</t>
  </si>
  <si>
    <t>ရန်ကုန်</t>
  </si>
  <si>
    <t>English စာသင်တန်းကျောင်းတွင်အလုပ်လုပ်သည်</t>
  </si>
  <si>
    <t>Khin M</t>
  </si>
  <si>
    <t xml:space="preserve">Yangon </t>
  </si>
  <si>
    <t>English စာသင်တန်းကျောင်းမှာအလုပ်လုပ်သည်</t>
  </si>
  <si>
    <t>Eaint Khit Oo May</t>
  </si>
  <si>
    <t>01039471373</t>
  </si>
  <si>
    <t>충청남도 아산시 인주면 공세길 6</t>
  </si>
  <si>
    <t>+95 9 679 064646</t>
  </si>
  <si>
    <t>War War Win (FB Name: Nway Oo Wah)</t>
  </si>
  <si>
    <t>+67574318825</t>
  </si>
  <si>
    <t>PNG</t>
  </si>
  <si>
    <t xml:space="preserve">Sales Manager </t>
  </si>
  <si>
    <t>War War Win</t>
  </si>
  <si>
    <t>Myat Myat Thu</t>
  </si>
  <si>
    <t>09099804951</t>
  </si>
  <si>
    <t>အိမ်ရှင်မ</t>
  </si>
  <si>
    <t>MMT sakurayuki</t>
  </si>
  <si>
    <t>09099704951</t>
  </si>
  <si>
    <t>House wife</t>
  </si>
  <si>
    <t>Myat thu</t>
  </si>
  <si>
    <t xml:space="preserve">Min Thein Kyaw </t>
  </si>
  <si>
    <t>+60139006507</t>
  </si>
  <si>
    <t>Seksyan 15 Shah Alam</t>
  </si>
  <si>
    <t>Yeo's G .W</t>
  </si>
  <si>
    <t xml:space="preserve">MinTheinKyaw </t>
  </si>
  <si>
    <t xml:space="preserve">Cherry Khant Aung </t>
  </si>
  <si>
    <t>07089865573</t>
  </si>
  <si>
    <t xml:space="preserve">Packaging </t>
  </si>
  <si>
    <t xml:space="preserve">Ariel Ming </t>
  </si>
  <si>
    <t xml:space="preserve"> Naw Hay Tar Mu</t>
  </si>
  <si>
    <t>+6588253941</t>
  </si>
  <si>
    <t xml:space="preserve">Healthcare Assistance </t>
  </si>
  <si>
    <t>Hay Tar</t>
  </si>
  <si>
    <t>Min Khant Phyo</t>
  </si>
  <si>
    <t>+66808869617, +15572196816</t>
  </si>
  <si>
    <t>781 On Nut 10 Alley, Suan Luang, Bangkok 10250</t>
  </si>
  <si>
    <t xml:space="preserve">Unemployed </t>
  </si>
  <si>
    <t>Min Khant Phyo @MinkenO</t>
  </si>
  <si>
    <t>Ah Bung YL</t>
  </si>
  <si>
    <t>DE PO JAY CHAIN</t>
  </si>
  <si>
    <t>+61 468764999</t>
  </si>
  <si>
    <t>50 Tamarind Crescent, Werribee VIC 3030</t>
  </si>
  <si>
    <t xml:space="preserve">Coffee Technician </t>
  </si>
  <si>
    <t xml:space="preserve">Kyaw Oo Chain </t>
  </si>
  <si>
    <t>+65 81349955</t>
  </si>
  <si>
    <t>Interior Designer</t>
  </si>
  <si>
    <t>Hanlin</t>
  </si>
  <si>
    <t>07090345741</t>
  </si>
  <si>
    <t>50 Tamarind Cres.Werribee,Vic 3030</t>
  </si>
  <si>
    <t>Coffee machine technician</t>
  </si>
  <si>
    <t>KYAW OO CHAIN</t>
  </si>
  <si>
    <t>張浩</t>
  </si>
  <si>
    <t>0938408121</t>
  </si>
  <si>
    <t>桃園市中壢區中園路447號</t>
  </si>
  <si>
    <t>Foxconn Company Employee</t>
  </si>
  <si>
    <t>MinTheinKyaw</t>
  </si>
  <si>
    <t xml:space="preserve">Factory Worker </t>
  </si>
  <si>
    <t>Zaw Ko Zakk</t>
  </si>
  <si>
    <t>010-6441-5530</t>
  </si>
  <si>
    <t xml:space="preserve">Seoul Korea </t>
  </si>
  <si>
    <t>Zakk K</t>
  </si>
  <si>
    <t xml:space="preserve">Pe Ter </t>
  </si>
  <si>
    <t>+819040546193</t>
  </si>
  <si>
    <t>Pe Ter</t>
  </si>
  <si>
    <t>Salai khin Maung Tun</t>
  </si>
  <si>
    <t>0627547019</t>
  </si>
  <si>
    <t>Chopuri, chachainsoe</t>
  </si>
  <si>
    <t>Arr Yoo</t>
  </si>
  <si>
    <t>+6581790426</t>
  </si>
  <si>
    <t>Singapore, Singapore</t>
  </si>
  <si>
    <t xml:space="preserve">Employment </t>
  </si>
  <si>
    <t xml:space="preserve">Ah Minn </t>
  </si>
  <si>
    <t>Xiao Xiao</t>
  </si>
  <si>
    <t>+65 88201511/ viber 095080284</t>
  </si>
  <si>
    <t>Nuovo condo, 21 Ang Mo Kio Ave 9, Singapore 569786.</t>
  </si>
  <si>
    <t>Doctor</t>
  </si>
  <si>
    <t>Wai Jin</t>
  </si>
  <si>
    <t>Oo Oo</t>
  </si>
  <si>
    <t>09757008576</t>
  </si>
  <si>
    <t>LA, California, USA</t>
  </si>
  <si>
    <t>Employment</t>
  </si>
  <si>
    <t>Zillion</t>
  </si>
  <si>
    <t xml:space="preserve">Ah Win ( Tik Tok ) </t>
  </si>
  <si>
    <t>0660404943</t>
  </si>
  <si>
    <t>No.66/1034, Sukhunvit Road, Aspire Erawan Condo, Bangkok</t>
  </si>
  <si>
    <t xml:space="preserve">Self-employed </t>
  </si>
  <si>
    <t xml:space="preserve">Ah Win </t>
  </si>
  <si>
    <t xml:space="preserve">Ko Htwe </t>
  </si>
  <si>
    <t>01057904291</t>
  </si>
  <si>
    <t>Ak @in1187</t>
  </si>
  <si>
    <t xml:space="preserve">Aung Naing Soe </t>
  </si>
  <si>
    <t>+6593954928</t>
  </si>
  <si>
    <t xml:space="preserve">Automotive Technician </t>
  </si>
  <si>
    <t>Khu Gregorio (Facebook)</t>
  </si>
  <si>
    <t>+6583074135</t>
  </si>
  <si>
    <t>Manufacturing worker</t>
  </si>
  <si>
    <t>@KhuGregorio</t>
  </si>
  <si>
    <t xml:space="preserve">Hla Myo Aung </t>
  </si>
  <si>
    <t>01021889265</t>
  </si>
  <si>
    <t>Zealous Zack</t>
  </si>
  <si>
    <t>+447436602376</t>
  </si>
  <si>
    <t>Leicester, UK</t>
  </si>
  <si>
    <t>Business Development Executive</t>
  </si>
  <si>
    <t>@zack_zyp</t>
  </si>
  <si>
    <t>Hla Myo Aung</t>
  </si>
  <si>
    <t>Thet Myat Nyein (Facebook add)</t>
  </si>
  <si>
    <t xml:space="preserve">0944820727 Thail card </t>
  </si>
  <si>
    <t>တောင်တွင်ကြီးမြို့ ခတ်တထိုင်းရောက်</t>
  </si>
  <si>
    <t>စက်ရူံ အွန်လိုင့် အတိုးချ</t>
  </si>
  <si>
    <t>Thet Myat Nyein</t>
  </si>
  <si>
    <t>Thein Wai Aung</t>
  </si>
  <si>
    <t>07090531119</t>
  </si>
  <si>
    <t>Nagoya 2-88 Kubo Isshiki Minami | Komaki City | Aichi | 320 Nita ken Heights</t>
  </si>
  <si>
    <t>PhuePwintSoeMoe</t>
  </si>
  <si>
    <t>0994239194</t>
  </si>
  <si>
    <t>Bkk</t>
  </si>
  <si>
    <t>Interpreter</t>
  </si>
  <si>
    <t>Phue</t>
  </si>
  <si>
    <t xml:space="preserve">Nagoy 2-88 Kubo Isshiki Minami / Komaki City / Aichi / 320 Nita ken Heights </t>
  </si>
  <si>
    <t>Khin Maung Tun</t>
  </si>
  <si>
    <t xml:space="preserve">Chopuri </t>
  </si>
  <si>
    <t>than.zaw.win293 (tiktok အမည်ပါဆရာ)</t>
  </si>
  <si>
    <t>+65 9347 1903</t>
  </si>
  <si>
    <t xml:space="preserve">21 Defu South Street 1, Soilbuild Defu Soth  street 1 Singapore 533848 Dormitory </t>
  </si>
  <si>
    <t>T Z W</t>
  </si>
  <si>
    <t>Phyo Zaw Thant</t>
  </si>
  <si>
    <t>Myo Ko Win</t>
  </si>
  <si>
    <t>0936150455</t>
  </si>
  <si>
    <t>Chonburi</t>
  </si>
  <si>
    <t>Freelance</t>
  </si>
  <si>
    <t xml:space="preserve"> Myo ko ko win</t>
  </si>
  <si>
    <t xml:space="preserve">CHITKOWIN </t>
  </si>
  <si>
    <t>NWE NWE SOE</t>
  </si>
  <si>
    <t>07089897393</t>
  </si>
  <si>
    <t xml:space="preserve">Su Su Htwe </t>
  </si>
  <si>
    <t>09055268635</t>
  </si>
  <si>
    <t>SU SU HTWE</t>
  </si>
  <si>
    <t>Ni Lar Win</t>
  </si>
  <si>
    <t>095511600</t>
  </si>
  <si>
    <t>187 Baho Street Kamayut TS Yangon</t>
  </si>
  <si>
    <t>Fashion Shop</t>
  </si>
  <si>
    <t>Par mawi</t>
  </si>
  <si>
    <t>ရုံးအကူ</t>
  </si>
  <si>
    <t>Nicole Khan</t>
  </si>
  <si>
    <t>09-984006334</t>
  </si>
  <si>
    <t>ဒဂုံမြို့နယ်/ရန်ကုန်</t>
  </si>
  <si>
    <t>စား​သောက်ဆိုင်</t>
  </si>
  <si>
    <t>Nan Nan</t>
  </si>
  <si>
    <t>Chochoaung facebookမှအပ်ပါသည်</t>
  </si>
  <si>
    <t>Aungaa</t>
  </si>
  <si>
    <t xml:space="preserve">Khin Yadanar Tun </t>
  </si>
  <si>
    <t xml:space="preserve">Kuala Lumpur </t>
  </si>
  <si>
    <t xml:space="preserve">Cashier </t>
  </si>
  <si>
    <t>Khin Yadanar Tun</t>
  </si>
  <si>
    <t>Silver Rock</t>
  </si>
  <si>
    <t>0987419964</t>
  </si>
  <si>
    <t>No.58,Landthit road,Insein</t>
  </si>
  <si>
    <t>U Wai</t>
  </si>
  <si>
    <t>50 Tamarind Cres. WERRIBEE .VIC 3030</t>
  </si>
  <si>
    <t>TECHNICIAN</t>
  </si>
  <si>
    <t>09799333222</t>
  </si>
  <si>
    <t>No.58,Landthit road,Insein.</t>
  </si>
  <si>
    <t>Naw Mee</t>
  </si>
  <si>
    <t>919 259 9209</t>
  </si>
  <si>
    <t>618 Sykes St Chapel Hill NC27516</t>
  </si>
  <si>
    <t>Jane</t>
  </si>
  <si>
    <t>+6584177544</t>
  </si>
  <si>
    <t>Htoo Myat Aung</t>
  </si>
  <si>
    <t>095401095</t>
  </si>
  <si>
    <t>Botahtaung,yangon</t>
  </si>
  <si>
    <t>Owner</t>
  </si>
  <si>
    <t xml:space="preserve">Facebook </t>
  </si>
  <si>
    <t>+6589488562</t>
  </si>
  <si>
    <t>Ye Myat Thu</t>
  </si>
  <si>
    <t>09973121087</t>
  </si>
  <si>
    <t>61A,112-123,MDY</t>
  </si>
  <si>
    <t>25 B( 5 ) New University Avenue, Bahan ,YGN.</t>
  </si>
  <si>
    <t>CEO,MD</t>
  </si>
  <si>
    <t>Sai Lon</t>
  </si>
  <si>
    <t>25 B-5 ,New University Avenue, Bahan Township, YGN.</t>
  </si>
  <si>
    <t>CEO, MD</t>
  </si>
  <si>
    <t xml:space="preserve">Yar Zar Phyo </t>
  </si>
  <si>
    <t>09685479111</t>
  </si>
  <si>
    <t xml:space="preserve">Naypyidaw zayarthiri </t>
  </si>
  <si>
    <t xml:space="preserve">‌civil government </t>
  </si>
  <si>
    <t>Yar Gyi</t>
  </si>
  <si>
    <t xml:space="preserve">Civil government </t>
  </si>
  <si>
    <t xml:space="preserve">Yar Gyi </t>
  </si>
  <si>
    <t>Ko Myo Aung</t>
  </si>
  <si>
    <t>09423658157, 09796051752</t>
  </si>
  <si>
    <t>105  shwe nyaung bin Qr Myitkyina ,kachin statena</t>
  </si>
  <si>
    <t>ကိုယ်ပိုင်လုပ်ငန်း</t>
  </si>
  <si>
    <t>ကိုမျိုး</t>
  </si>
  <si>
    <t xml:space="preserve">Financial Analysts </t>
  </si>
  <si>
    <t>Min Htet Kyaw</t>
  </si>
  <si>
    <t>095312802</t>
  </si>
  <si>
    <t xml:space="preserve">Logistics services </t>
  </si>
  <si>
    <t>iamMinHtet10</t>
  </si>
  <si>
    <t>Aung Ditta</t>
  </si>
  <si>
    <t>09406875236</t>
  </si>
  <si>
    <t>538 Myintawthar Road, Thaketa Tsp, Yangon</t>
  </si>
  <si>
    <t>Business person</t>
  </si>
  <si>
    <t>@aungchandino</t>
  </si>
  <si>
    <t>Food product</t>
  </si>
  <si>
    <t>Mcpoelay</t>
  </si>
  <si>
    <t>0827889338</t>
  </si>
  <si>
    <t>58/30Chong Nonsi Yan Nawa Bang kok</t>
  </si>
  <si>
    <t>Poe lay L71481</t>
  </si>
  <si>
    <t>Thandar Aye</t>
  </si>
  <si>
    <t>09798871705</t>
  </si>
  <si>
    <t>၄၅ ကျိုက္ခမီလမ်း စျေးကြိုရပ် မော်လမြိုင်မြို့</t>
  </si>
  <si>
    <t>ကျောင်းသူ</t>
  </si>
  <si>
    <t>ဘောက်ဆန်</t>
  </si>
  <si>
    <t>ကျိုက္ခမီလမ်း စျေးကြိုရပ် မော်လမြိုင်မြို့</t>
  </si>
  <si>
    <t>Bawk San</t>
  </si>
  <si>
    <t>No</t>
  </si>
  <si>
    <t>Code No</t>
  </si>
  <si>
    <t>Facebook name</t>
  </si>
  <si>
    <t>Real Name</t>
  </si>
  <si>
    <t>Contact</t>
  </si>
  <si>
    <t>JOB</t>
  </si>
  <si>
    <t>Address</t>
  </si>
  <si>
    <t>Or - Price</t>
  </si>
  <si>
    <t>Amount</t>
  </si>
  <si>
    <t>Deposit</t>
  </si>
  <si>
    <t>Bank By</t>
  </si>
  <si>
    <t>Sale Person</t>
  </si>
  <si>
    <t>Date</t>
  </si>
  <si>
    <t>where post</t>
  </si>
  <si>
    <t>November</t>
  </si>
  <si>
    <t>NSIMB2-001</t>
  </si>
  <si>
    <t>Soenono Maung</t>
  </si>
  <si>
    <t>Soe No No</t>
  </si>
  <si>
    <t>Laitoshuoltaja</t>
  </si>
  <si>
    <t>Finland, Tornio city</t>
  </si>
  <si>
    <t>May Kpay</t>
  </si>
  <si>
    <t>S1 - May Thu</t>
  </si>
  <si>
    <t>NSIMB2-002</t>
  </si>
  <si>
    <t>ကျော် ကျော် သက်</t>
  </si>
  <si>
    <t>U KYAW KYAW THET</t>
  </si>
  <si>
    <t>ဆန်ပွဲရုံဖွင့်ပါတယ်</t>
  </si>
  <si>
    <t>မြန်မာနိုင်ငံ
မရမ်းကုန်းမြို့နယ်ပါ</t>
  </si>
  <si>
    <t>Wai Kpay</t>
  </si>
  <si>
    <t>NSIMB2-003</t>
  </si>
  <si>
    <t>Phyo Thant Kyaw</t>
  </si>
  <si>
    <t>PHYO Thant Kyaw</t>
  </si>
  <si>
    <t>Seoul</t>
  </si>
  <si>
    <t>NSIMB2-004</t>
  </si>
  <si>
    <t>Sun Chit Ye Win</t>
  </si>
  <si>
    <t>Sun chit ye win</t>
  </si>
  <si>
    <t>MD(M director)
Winner ocean tradingcoltd
Forex king finance coltd</t>
  </si>
  <si>
    <t>Yangon / Myanmar
Singapore</t>
  </si>
  <si>
    <t>NSIMB2-005</t>
  </si>
  <si>
    <t>Aye Mon Holmstrøm</t>
  </si>
  <si>
    <t>Aye Mon Phyu</t>
  </si>
  <si>
    <t>Office staff at school</t>
  </si>
  <si>
    <t>Asker, Norway</t>
  </si>
  <si>
    <t>NSIMB2-006</t>
  </si>
  <si>
    <t>NyiNyi Aung</t>
  </si>
  <si>
    <t>ညီညီ​အောင်</t>
  </si>
  <si>
    <t>​စျေးဆိုင်​ရောင်းတာပါ</t>
  </si>
  <si>
    <t>ထိုင်းနိုင်ငံ စမွတ်စာခွန်မြို့ပါ</t>
  </si>
  <si>
    <t>Baht</t>
  </si>
  <si>
    <t>1.1.2026</t>
  </si>
  <si>
    <t>NSIMB2-007</t>
  </si>
  <si>
    <t>Myo Min Naing</t>
  </si>
  <si>
    <t>MYO MIN NAING</t>
  </si>
  <si>
    <t>ကိုရီးယားမှာအလုပ်လုပ်နေပါတယ်</t>
  </si>
  <si>
    <t>NSIMB2-008</t>
  </si>
  <si>
    <t>Kyaw Min Tun</t>
  </si>
  <si>
    <t>KYAW MIN TUN</t>
  </si>
  <si>
    <t>South Korea,Busan City</t>
  </si>
  <si>
    <t>NSIMB2-009</t>
  </si>
  <si>
    <t>Axel</t>
  </si>
  <si>
    <t>THEIN SOE AUNG</t>
  </si>
  <si>
    <t>South Korea, Gwangju</t>
  </si>
  <si>
    <t>NSIMB2-010</t>
  </si>
  <si>
    <t>Mungseen Ngaihte</t>
  </si>
  <si>
    <t>Social worker and Restaurant owner</t>
  </si>
  <si>
    <t>Atlanta Georgia USA</t>
  </si>
  <si>
    <t>NSIMB2-011</t>
  </si>
  <si>
    <t>ငုဝါ သဲ</t>
  </si>
  <si>
    <t>မငုဝါသဲ</t>
  </si>
  <si>
    <t>onlineshop</t>
  </si>
  <si>
    <t>AYA - Ma May Pwint</t>
  </si>
  <si>
    <t>NSIMB2-012</t>
  </si>
  <si>
    <t>Win Thu Thu</t>
  </si>
  <si>
    <t>Khin Thu Zar Win</t>
  </si>
  <si>
    <t>စက်ချုပ်</t>
  </si>
  <si>
    <t>ထိုင်းနိုင်ငံ
မဲဆောက်</t>
  </si>
  <si>
    <t>2.1.2026</t>
  </si>
  <si>
    <t>NSIMB2-013</t>
  </si>
  <si>
    <t>Sakura Eiei</t>
  </si>
  <si>
    <t>အိအိလူိင်</t>
  </si>
  <si>
    <t>သူနာပြု</t>
  </si>
  <si>
    <t>Osaka 
Japan</t>
  </si>
  <si>
    <t>NSIMB2-014</t>
  </si>
  <si>
    <t>Mawi Te</t>
  </si>
  <si>
    <t>Hum Nei Mawi</t>
  </si>
  <si>
    <t>USကပါ
အိမ်ရှင်မပါ</t>
  </si>
  <si>
    <t>Taxes ပါ</t>
  </si>
  <si>
    <t>NSIMB2-015</t>
  </si>
  <si>
    <t>Win Nyo Nyo</t>
  </si>
  <si>
    <t>Shwe Sin Soe Lwin</t>
  </si>
  <si>
    <t>NSIMB2-016</t>
  </si>
  <si>
    <t>Nadi Khin</t>
  </si>
  <si>
    <t>Na di khin</t>
  </si>
  <si>
    <t>Manager 
လက်ရှိ</t>
  </si>
  <si>
    <t>Thailand 
Chiang mai</t>
  </si>
  <si>
    <t>NSIMB2-017</t>
  </si>
  <si>
    <t>Thant Zin Aung</t>
  </si>
  <si>
    <t>THANT ZIN AUNG</t>
  </si>
  <si>
    <t>ကုန်ထုပ်စက်ရုံ ကိုရီးယား</t>
  </si>
  <si>
    <t>경북 의성군 봉양면 농공마천길 68</t>
  </si>
  <si>
    <t>NSIMB2-018</t>
  </si>
  <si>
    <t>Samuel Htoo</t>
  </si>
  <si>
    <t>Trader</t>
  </si>
  <si>
    <t>Kanchanaburi, Thailand</t>
  </si>
  <si>
    <t>NSIMB2-019</t>
  </si>
  <si>
    <t>Ju Si</t>
  </si>
  <si>
    <t>အမေရိကန်ပြည်ထောင်စု အရီဇိုးနားပြည်နယ် ဖီးနစ်မြို့</t>
  </si>
  <si>
    <t>NSIMB2-020</t>
  </si>
  <si>
    <t>Myo Thet Aung</t>
  </si>
  <si>
    <t>ငွေလွှဲဝန်ဆောင်မှု</t>
  </si>
  <si>
    <t>ထိုင်းနိုင်ငံ ဖစ်ပူလီ</t>
  </si>
  <si>
    <t>NSIMB2-021</t>
  </si>
  <si>
    <t>Kyaw Swar Win</t>
  </si>
  <si>
    <t>ကျော်စွာဝင်း</t>
  </si>
  <si>
    <t>ကျောင်းသားဗျ</t>
  </si>
  <si>
    <t>3.1.2026</t>
  </si>
  <si>
    <t>NSIMB2-022</t>
  </si>
  <si>
    <t>Saw Cxit Min Txu</t>
  </si>
  <si>
    <t>Saw Cxit Min Thu ပါဗျာ့</t>
  </si>
  <si>
    <t>Korea မှာပါကုန်ထုတ်နဲ့ပါ</t>
  </si>
  <si>
    <t>Korea  Yanju ပါ</t>
  </si>
  <si>
    <t>NSIMB2-023</t>
  </si>
  <si>
    <t>Bi Bi Hug</t>
  </si>
  <si>
    <t>ဆိုင်ဟွမ်နွမ်</t>
  </si>
  <si>
    <t>ဆေးဆိုင်ဖွင့်ထား</t>
  </si>
  <si>
    <t>မြန်မာ ၊ရှမ်းမြောက် ၊နမ့်ခမ်း</t>
  </si>
  <si>
    <t>NSIMB2-024</t>
  </si>
  <si>
    <t>Eimon Than Lynn</t>
  </si>
  <si>
    <t>Ei Mon Lin</t>
  </si>
  <si>
    <t>Freelance Engineer</t>
  </si>
  <si>
    <t>NSIMB2-025</t>
  </si>
  <si>
    <t>Rain Rain</t>
  </si>
  <si>
    <t>Nant Myat Mon Swe</t>
  </si>
  <si>
    <t>Domestic</t>
  </si>
  <si>
    <t>Sinapore Bukit Timah</t>
  </si>
  <si>
    <t>NSIMB2-026</t>
  </si>
  <si>
    <t>Aung Thein Tun</t>
  </si>
  <si>
    <t>ဦးအောင်သိန်းထွန်း ခင်ဗျာ</t>
  </si>
  <si>
    <t>အထွေထွေပါ</t>
  </si>
  <si>
    <t>ထိုင်းနိုင်ငံ ဖူကက်မြို့ တလပ်ယိုင်ရပ်ကွက် တကွယ်ထွန်းလမ်း</t>
  </si>
  <si>
    <t>NSIMB2-027</t>
  </si>
  <si>
    <t>Regina Maung</t>
  </si>
  <si>
    <t>Lu Lu Myint Maung</t>
  </si>
  <si>
    <t>Supplier</t>
  </si>
  <si>
    <t>Bangkok,Thailand</t>
  </si>
  <si>
    <t>NSIMB2-028</t>
  </si>
  <si>
    <t>Soe Moe Thu</t>
  </si>
  <si>
    <t>SOE MOE THU</t>
  </si>
  <si>
    <t>South Korea,  Incheon  City</t>
  </si>
  <si>
    <t>NSIMB2-029</t>
  </si>
  <si>
    <t>Khin Thu</t>
  </si>
  <si>
    <t>Khin Myo Thu</t>
  </si>
  <si>
    <t>Arlington Massachusetts USA</t>
  </si>
  <si>
    <t>NSIMB2-030</t>
  </si>
  <si>
    <t>Htet Aung Kyaw</t>
  </si>
  <si>
    <t>HTET AUNG KYAW</t>
  </si>
  <si>
    <t>Korea
Ulsan</t>
  </si>
  <si>
    <t>NSIMB2-031</t>
  </si>
  <si>
    <t>Kaung San Lin</t>
  </si>
  <si>
    <t>ကောင်းစံလင်း</t>
  </si>
  <si>
    <t>ကျောင်းသားပါဗျ</t>
  </si>
  <si>
    <t>Toronto, Ontario 
Canada</t>
  </si>
  <si>
    <t>NSIMB2-032</t>
  </si>
  <si>
    <t>Win Myat Htike</t>
  </si>
  <si>
    <t>Yangon/ Myanmar</t>
  </si>
  <si>
    <t>4.1.2026</t>
  </si>
  <si>
    <t>NSIMB2-033</t>
  </si>
  <si>
    <t>Thet Hnin Nwe</t>
  </si>
  <si>
    <t>ဒေါ်သက်နှင်းနွယ်</t>
  </si>
  <si>
    <t>Administrative Assistant</t>
  </si>
  <si>
    <t>မြစ်ကြီးနားမြို့ ၊ မြန်မာနိုင်ငံ</t>
  </si>
  <si>
    <t>NSIMB2-034</t>
  </si>
  <si>
    <t>Moe Htet Aung</t>
  </si>
  <si>
    <t>Freelancer</t>
  </si>
  <si>
    <t>Yangon, Myanmar</t>
  </si>
  <si>
    <t>NSIMB2-035</t>
  </si>
  <si>
    <t>Reh Ree Du</t>
  </si>
  <si>
    <t>REH REE DU</t>
  </si>
  <si>
    <t>ကိုးရီးယား epsလုပ်သားပါ</t>
  </si>
  <si>
    <t>ဆောဆန်မြို့</t>
  </si>
  <si>
    <t>NSIMB2-036</t>
  </si>
  <si>
    <t>Sarah Sui Meng Tial</t>
  </si>
  <si>
    <t>Sarah Sui meng Tial</t>
  </si>
  <si>
    <t>Nail tech</t>
  </si>
  <si>
    <t>USA  column sc</t>
  </si>
  <si>
    <t>5.1.2026</t>
  </si>
  <si>
    <t>NSIMB2-037</t>
  </si>
  <si>
    <t>Ko Paing</t>
  </si>
  <si>
    <t>Htet Paing Oo</t>
  </si>
  <si>
    <t>Dubai</t>
  </si>
  <si>
    <t>NSIMB2-038</t>
  </si>
  <si>
    <t>Ko Htike</t>
  </si>
  <si>
    <t>KYAW HTIKE SOE</t>
  </si>
  <si>
    <t>Welding</t>
  </si>
  <si>
    <t>NSIMB2-039</t>
  </si>
  <si>
    <t>KA LO</t>
  </si>
  <si>
    <t>Saw kalo war say - စောကလိုဝါးစေး</t>
  </si>
  <si>
    <t>Healtcare</t>
  </si>
  <si>
    <t>လက်ရှိလား</t>
  </si>
  <si>
    <t>NSIMB2-040</t>
  </si>
  <si>
    <t>Aung Zay Min</t>
  </si>
  <si>
    <t>မှီခိုပါ</t>
  </si>
  <si>
    <t>မြန်မာနိုင်ငံ ဓနုဖြူမြို့</t>
  </si>
  <si>
    <t>Wai Wave</t>
  </si>
  <si>
    <t>10.1.2026</t>
  </si>
  <si>
    <t>NSIMB2-041</t>
  </si>
  <si>
    <t>Aung Khaing</t>
  </si>
  <si>
    <t>Thiha thetga</t>
  </si>
  <si>
    <t>010-9833-2864</t>
  </si>
  <si>
    <t>S2 - Zwe</t>
  </si>
  <si>
    <t>NSIMB2-042</t>
  </si>
  <si>
    <t>Thara Phi</t>
  </si>
  <si>
    <t>MAY THARA PHI SOE</t>
  </si>
  <si>
    <t>စကားပြန်ပါ</t>
  </si>
  <si>
    <t>Saitama,Japan</t>
  </si>
  <si>
    <t>NSIMB2-043</t>
  </si>
  <si>
    <t>Kyi Su Thar</t>
  </si>
  <si>
    <t>Hotel Staff</t>
  </si>
  <si>
    <t>Kagoshima ken Kirishima shi</t>
  </si>
  <si>
    <t>NSIMB2-044</t>
  </si>
  <si>
    <t>Wai Yan Wai Yan</t>
  </si>
  <si>
    <t>24.12.2025</t>
  </si>
  <si>
    <t>NSIMB2-045</t>
  </si>
  <si>
    <t>Heain Htet</t>
  </si>
  <si>
    <t>26.12.2025</t>
  </si>
  <si>
    <t>NSIMB2-046</t>
  </si>
  <si>
    <t>Kaung Sat</t>
  </si>
  <si>
    <t>27.12.2025</t>
  </si>
  <si>
    <t>NSIMB2-047</t>
  </si>
  <si>
    <t>Nay Lin Oo</t>
  </si>
  <si>
    <t>NSIMB2-048</t>
  </si>
  <si>
    <t>Khaing Phyu</t>
  </si>
  <si>
    <t>NSIMB2-049</t>
  </si>
  <si>
    <t xml:space="preserve">Wai Yan </t>
  </si>
  <si>
    <t>28.12.2025</t>
  </si>
  <si>
    <t>NSIMB2-050</t>
  </si>
  <si>
    <t>Yan Naing Tun</t>
  </si>
  <si>
    <t>NSIMB2-051</t>
  </si>
  <si>
    <t>Pquin Pquin</t>
  </si>
  <si>
    <t>30.12.2025</t>
  </si>
  <si>
    <t>NSIMB2-052</t>
  </si>
  <si>
    <t>Ko Thas Gyi</t>
  </si>
  <si>
    <t>31.12.2025</t>
  </si>
  <si>
    <t>NSIMB2-053</t>
  </si>
  <si>
    <t>Moe Min</t>
  </si>
  <si>
    <t>NSIMB2-054</t>
  </si>
  <si>
    <t>Ye Htet Win</t>
  </si>
  <si>
    <t>NSIMB2-055</t>
  </si>
  <si>
    <t>Min Min Aung</t>
  </si>
  <si>
    <t>NSIMB2-056</t>
  </si>
  <si>
    <t>Yamin Thu</t>
  </si>
  <si>
    <t>NSIMB2-057</t>
  </si>
  <si>
    <t>Ko Thar Gyi</t>
  </si>
  <si>
    <t>NSIMB2-058</t>
  </si>
  <si>
    <t>Myint Myint Maung</t>
  </si>
  <si>
    <t>NSIMB2-059</t>
  </si>
  <si>
    <t>Yasmine Yu</t>
  </si>
  <si>
    <t>NSIMB2-060</t>
  </si>
  <si>
    <t>Win Htun</t>
  </si>
  <si>
    <t>NSIMB2-061</t>
  </si>
  <si>
    <t>Ruby Aeint</t>
  </si>
  <si>
    <t>8.1.2026</t>
  </si>
  <si>
    <t>NSIMB2-062</t>
  </si>
  <si>
    <t>Million Messi</t>
  </si>
  <si>
    <t>NSIMB2-063</t>
  </si>
  <si>
    <t>Ta Yokegyi</t>
  </si>
  <si>
    <t>NSIMB2-064</t>
  </si>
  <si>
    <t>Lan Ja Hao</t>
  </si>
  <si>
    <t>NSIMB2-065</t>
  </si>
  <si>
    <t>KAIO</t>
  </si>
  <si>
    <t>9.1.2026</t>
  </si>
  <si>
    <t>NSIMB2-066</t>
  </si>
  <si>
    <t>Ye Lwin Hein</t>
  </si>
  <si>
    <t>NSIMB2-067</t>
  </si>
  <si>
    <t>Hamidah Cho</t>
  </si>
  <si>
    <t>11.1.2026</t>
  </si>
  <si>
    <t>NSIMB2-068</t>
  </si>
  <si>
    <t>Aye Tun</t>
  </si>
  <si>
    <t>May Wave</t>
  </si>
  <si>
    <t>NSIMB2-069</t>
  </si>
  <si>
    <t>Ah Win</t>
  </si>
  <si>
    <t>20.1.2026</t>
  </si>
  <si>
    <t>NSIMB2-070</t>
  </si>
  <si>
    <t>Korea Name</t>
  </si>
  <si>
    <t>NSIMB2-071</t>
  </si>
  <si>
    <t>Wat Pian</t>
  </si>
  <si>
    <t>NSIMB2-072</t>
  </si>
  <si>
    <t>Min Ko Ko</t>
  </si>
  <si>
    <t>21.1.2026</t>
  </si>
  <si>
    <t>NSIMB2-073</t>
  </si>
  <si>
    <t>Kyaw Zin</t>
  </si>
  <si>
    <t>NSIMB2-074</t>
  </si>
  <si>
    <t>ချိုချို</t>
  </si>
  <si>
    <t>NSIMB2-075</t>
  </si>
  <si>
    <t xml:space="preserve">Dai </t>
  </si>
  <si>
    <t>NSIMB2-076</t>
  </si>
  <si>
    <t>Saw Bright Htoo</t>
  </si>
  <si>
    <t>25.1.2026</t>
  </si>
  <si>
    <t>NSIMB2-077</t>
  </si>
  <si>
    <t>Nyi Nyi Lwin</t>
  </si>
  <si>
    <t>NSIMB2-078</t>
  </si>
  <si>
    <t>H Lyan Htet</t>
  </si>
  <si>
    <t>NSIMB2-079</t>
  </si>
  <si>
    <t>Timathy Paing</t>
  </si>
  <si>
    <t>27.1.2026</t>
  </si>
  <si>
    <t>NSIMB2-080</t>
  </si>
  <si>
    <t>San Zani Maung</t>
  </si>
  <si>
    <t>26.1.2026</t>
  </si>
  <si>
    <t>NSIMB2-081</t>
  </si>
  <si>
    <t>Si Thu Myo Aung</t>
  </si>
  <si>
    <t>29.1.2026</t>
  </si>
  <si>
    <t>NSIMB2-082</t>
  </si>
  <si>
    <t>Mong Han Sai</t>
  </si>
  <si>
    <t>30.1.2026</t>
  </si>
  <si>
    <t>NSIMB2-083</t>
  </si>
  <si>
    <t>Saw Ki Ki</t>
  </si>
  <si>
    <t>NSIMB2-084</t>
  </si>
  <si>
    <t>Lin Lin Tin Ngwe</t>
  </si>
  <si>
    <t>31.1.2026</t>
  </si>
  <si>
    <t>NSIMB2-085</t>
  </si>
  <si>
    <t>Thurein Soe</t>
  </si>
  <si>
    <t>NSIMB2-086</t>
  </si>
  <si>
    <t>Myo Min</t>
  </si>
  <si>
    <t>NSIMB2-087</t>
  </si>
  <si>
    <t>Min Zaw Lin</t>
  </si>
  <si>
    <t>NSIMB2-088</t>
  </si>
  <si>
    <t>NSIMB2-089</t>
  </si>
  <si>
    <t>Nyi Nyi Paing</t>
  </si>
  <si>
    <t>NSIMB2-090</t>
  </si>
  <si>
    <t>Xyam Lyan</t>
  </si>
  <si>
    <t>NSIMB2-091</t>
  </si>
  <si>
    <t>Khwer Gyi</t>
  </si>
  <si>
    <t>NSIMB2-092</t>
  </si>
  <si>
    <t>Wynn Hlaing</t>
  </si>
  <si>
    <t>1.2.2026</t>
  </si>
  <si>
    <t>NSIMB2-093</t>
  </si>
  <si>
    <t>Tinhla007</t>
  </si>
  <si>
    <t>NSIMB2-094</t>
  </si>
  <si>
    <t>Thu Ra</t>
  </si>
  <si>
    <t>3.2.2026</t>
  </si>
  <si>
    <t>NSIMB2-095</t>
  </si>
  <si>
    <t>Vieaing On</t>
  </si>
  <si>
    <t>NSIMB2-096</t>
  </si>
  <si>
    <t>Phyo Lyan</t>
  </si>
  <si>
    <t>NSIMB2-097</t>
  </si>
  <si>
    <t>Si Thu Lwin</t>
  </si>
  <si>
    <t>NSIMB2-098</t>
  </si>
  <si>
    <t>Phyo Min Nyunt</t>
  </si>
  <si>
    <t>5.2.2026</t>
  </si>
  <si>
    <t>NSIMB2-099</t>
  </si>
  <si>
    <t>မင်းမင်း</t>
  </si>
  <si>
    <t>6.2.2026</t>
  </si>
  <si>
    <t>NSIMB2-100</t>
  </si>
  <si>
    <t>A Chan Aung</t>
  </si>
  <si>
    <t>NSIMB2-101</t>
  </si>
  <si>
    <t>Thae Aye</t>
  </si>
  <si>
    <t>NSIMB2-102</t>
  </si>
  <si>
    <t>Ko Zaw Zaw</t>
  </si>
  <si>
    <t>NSIMB2-103</t>
  </si>
  <si>
    <t>Aung Myo Win</t>
  </si>
  <si>
    <t>NSIMB2-104</t>
  </si>
  <si>
    <t>Steven Latt</t>
  </si>
  <si>
    <t>7.2.26</t>
  </si>
  <si>
    <t>NSIMB2-105</t>
  </si>
  <si>
    <t>Phyu Phyu</t>
  </si>
  <si>
    <t>8.2.26</t>
  </si>
  <si>
    <t>NSIMB2-106</t>
  </si>
  <si>
    <t>Zarni</t>
  </si>
  <si>
    <t>NSIMB2-107</t>
  </si>
  <si>
    <t>Aung Pyae Thu</t>
  </si>
  <si>
    <t>NSIMB2-108</t>
  </si>
  <si>
    <t>Jesse Miko</t>
  </si>
  <si>
    <t>NSIMB2-109</t>
  </si>
  <si>
    <t>Mee Nge Lay</t>
  </si>
  <si>
    <t>NSIMB2-110</t>
  </si>
  <si>
    <t>Myat Min Kyaw</t>
  </si>
  <si>
    <t>NSIMB2-111</t>
  </si>
  <si>
    <t>Calleigh Anderson</t>
  </si>
  <si>
    <t>NSIMB2-112</t>
  </si>
  <si>
    <t>12.2.26</t>
  </si>
  <si>
    <t>NSIMB2-113</t>
  </si>
  <si>
    <t>Sai Woon Kyauk</t>
  </si>
  <si>
    <t>13.2.26</t>
  </si>
  <si>
    <t>NSIMB2-114</t>
  </si>
  <si>
    <t>Jersy Mie Mie</t>
  </si>
  <si>
    <t>18.2.26</t>
  </si>
  <si>
    <t>NSIMB2-115</t>
  </si>
  <si>
    <t>Su Nadi</t>
  </si>
  <si>
    <t>19.2.26</t>
  </si>
  <si>
    <t>NSIMB2-116</t>
  </si>
  <si>
    <t>Aung Ko Htay</t>
  </si>
  <si>
    <t>21.2.26</t>
  </si>
  <si>
    <t>NSIMB2-117</t>
  </si>
  <si>
    <t>Num Ri Pan Shayi</t>
  </si>
  <si>
    <t>NSIMB2-118</t>
  </si>
  <si>
    <t>Aung Naing Htun</t>
  </si>
  <si>
    <t>NSIMB2-119</t>
  </si>
  <si>
    <t>Koung Nyan Win</t>
  </si>
  <si>
    <t>NSIMB2-120</t>
  </si>
  <si>
    <t>22.2.26</t>
  </si>
  <si>
    <t>NSIMB2-121</t>
  </si>
  <si>
    <t>Salai Ling</t>
  </si>
  <si>
    <t>NSIMB2-122</t>
  </si>
  <si>
    <t>Min Zaw Oo</t>
  </si>
  <si>
    <t>NSIMB2-123</t>
  </si>
  <si>
    <t>Rain Forest Htoo</t>
  </si>
  <si>
    <t>23.2.26</t>
  </si>
  <si>
    <t>NSIMB2-124</t>
  </si>
  <si>
    <t>Name</t>
  </si>
  <si>
    <t>NSIMB2-125</t>
  </si>
  <si>
    <t>Aung Lin</t>
  </si>
  <si>
    <t>NSIMB2-126</t>
  </si>
  <si>
    <t>Roman Felix</t>
  </si>
  <si>
    <t>NSIMB2-127</t>
  </si>
  <si>
    <t>Soo Pii</t>
  </si>
  <si>
    <t>NSIMB2-128</t>
  </si>
  <si>
    <t>Sao Tai Mao</t>
  </si>
  <si>
    <t>NSIMB2-129</t>
  </si>
  <si>
    <t>Samuelno Sai Sai</t>
  </si>
  <si>
    <t>24.2.26</t>
  </si>
  <si>
    <t>NSIMB2-130</t>
  </si>
  <si>
    <t>Du Zi</t>
  </si>
  <si>
    <t>NSIMB2-131</t>
  </si>
  <si>
    <t>Abd Rahim Dasul</t>
  </si>
  <si>
    <t>25.2.26</t>
  </si>
  <si>
    <t>NSIMB2-132</t>
  </si>
  <si>
    <t>Tin Lin Aung</t>
  </si>
  <si>
    <t>NSIMB2-133</t>
  </si>
  <si>
    <t>Mgo K Tuan</t>
  </si>
  <si>
    <t>NSIMB2-134</t>
  </si>
  <si>
    <t>Malai Vaasan</t>
  </si>
  <si>
    <t>26.2.26</t>
  </si>
  <si>
    <t>NSIMB2-135</t>
  </si>
  <si>
    <t>Aung Kyaw Myo</t>
  </si>
  <si>
    <t>NSIMB2-136</t>
  </si>
  <si>
    <t>Lynn Htet</t>
  </si>
  <si>
    <t>NSIMB2-137</t>
  </si>
  <si>
    <t>Ah Moon</t>
  </si>
  <si>
    <t>NSIMB2-138</t>
  </si>
  <si>
    <t>NSIMB2-139</t>
  </si>
  <si>
    <t>Min That Aung</t>
  </si>
  <si>
    <t>NSIMB2-140</t>
  </si>
  <si>
    <t>Maksim Maksim</t>
  </si>
  <si>
    <t>NSIMB2-141</t>
  </si>
  <si>
    <t>Soe Nilar Aung</t>
  </si>
  <si>
    <t>27.2.26</t>
  </si>
  <si>
    <t>NSIMB2-142</t>
  </si>
  <si>
    <t>Ni Lar</t>
  </si>
  <si>
    <t>NSIMB2-143</t>
  </si>
  <si>
    <t>User 79310</t>
  </si>
  <si>
    <t>NSIMB2-144</t>
  </si>
  <si>
    <t>Zin Nwe Soe</t>
  </si>
  <si>
    <t>NSIMB2-145</t>
  </si>
  <si>
    <t>Re Be Ka</t>
  </si>
  <si>
    <t>28.2.26</t>
  </si>
  <si>
    <t>NSIMB2-146</t>
  </si>
  <si>
    <t>Than Toe Oo</t>
  </si>
  <si>
    <t>NSIMB2-147</t>
  </si>
  <si>
    <t>Hnin Zar</t>
  </si>
  <si>
    <t>facebook name</t>
  </si>
  <si>
    <t>NPBRB3-001</t>
  </si>
  <si>
    <t>Sainanda Kyaw</t>
  </si>
  <si>
    <t>09898056006</t>
  </si>
  <si>
    <t>အိမ်ဆောက်ပစ္စည်း</t>
  </si>
  <si>
    <t>တာချီလိတ်</t>
  </si>
  <si>
    <t>NPBRB3-002</t>
  </si>
  <si>
    <t>Zaw Htoi Aung</t>
  </si>
  <si>
    <t>Private School Founder</t>
  </si>
  <si>
    <t>မြစ်ကြီးနား</t>
  </si>
  <si>
    <t>NPBRB3-003</t>
  </si>
  <si>
    <t>Kyaw Naing Lin</t>
  </si>
  <si>
    <t>ဝန်ဆောင်မှုလုပ်ငန်း</t>
  </si>
  <si>
    <t>ဂင်(မ်)ချွန်းမြို့၊တောင်ကိုရီးယား</t>
  </si>
  <si>
    <t>NPBRB3-004</t>
  </si>
  <si>
    <t>Aye Mya Thandar</t>
  </si>
  <si>
    <t>NPBRB3-005</t>
  </si>
  <si>
    <t>Stacy Yang</t>
  </si>
  <si>
    <t>NPBRB3-006</t>
  </si>
  <si>
    <t>Ye Thura Aung</t>
  </si>
  <si>
    <t>U Ye Thura Aung</t>
  </si>
  <si>
    <t>မန္တလေး</t>
  </si>
  <si>
    <t>NPBRB3-007</t>
  </si>
  <si>
    <t>Than Htike</t>
  </si>
  <si>
    <t>ကော်စေ့ (Plastic)ထုပ်လုပ်ရောင်းချခြင်းလုပ်ငန်း။</t>
  </si>
  <si>
    <t>အမှတ်(၂၉၈)၊နှင်းဆီ(၅)လမ်း၊ (၄)ရပ်ကွက်၊ ရွှေပြည်သာမြို့။</t>
  </si>
  <si>
    <t>NPBRB3-008</t>
  </si>
  <si>
    <t>Aung Kyi Myint</t>
  </si>
  <si>
    <t>Myanmar Power Group ရဲ့ ရှယ်ယာရှင်တစိယောက်ပါခဗျ</t>
  </si>
  <si>
    <t>No. 8, အောင်သပြေအနောက် ၅ လမ်း၊ ၇ ရပ်ကွက်၊ သာကေတ။</t>
  </si>
  <si>
    <t>NPBRB3-009</t>
  </si>
  <si>
    <t>Kaung Sett Thu</t>
  </si>
  <si>
    <t>ဆရာ၀န်</t>
  </si>
  <si>
    <t>နန်းသီတာရပ် ၊ ညောင်ရွှေမြို့ ၊ ရှမ်းပြည်တောင်ပိုင်း</t>
  </si>
  <si>
    <t>NPBRB3-010</t>
  </si>
  <si>
    <t>သန်းထိုက်</t>
  </si>
  <si>
    <t>စားသောက်ဆိုင်ဘားလုပ်ငန်းရှင်</t>
  </si>
  <si>
    <t>မြန်မာ/ရန်ကုန်မြို့</t>
  </si>
  <si>
    <t>NPBRB3-011</t>
  </si>
  <si>
    <t>Yumm Yumm</t>
  </si>
  <si>
    <t>NPBRB3-012</t>
  </si>
  <si>
    <t>Chaw Su Hlaing</t>
  </si>
  <si>
    <t>NPBRB3-013</t>
  </si>
  <si>
    <t>Philip Seng Myat</t>
  </si>
  <si>
    <t>NPBRB3-014</t>
  </si>
  <si>
    <t>Khin Shwe Oo</t>
  </si>
  <si>
    <t>NPBRB3-015</t>
  </si>
  <si>
    <t>Jan Jan</t>
  </si>
  <si>
    <t>NPBRB3-016</t>
  </si>
  <si>
    <t>Mg Ye</t>
  </si>
  <si>
    <t>CB</t>
  </si>
  <si>
    <t>NPBRB3-017</t>
  </si>
  <si>
    <t>NPBRB3-018</t>
  </si>
  <si>
    <t>Hein Zaw</t>
  </si>
  <si>
    <t>NPBRB3-019</t>
  </si>
  <si>
    <t>Kyaw Myo Khant</t>
  </si>
  <si>
    <t>NPBRB3-020</t>
  </si>
  <si>
    <t>Aung Chan Myint</t>
  </si>
  <si>
    <t>NPBRB3-021</t>
  </si>
  <si>
    <t>NPBRB3-022</t>
  </si>
  <si>
    <t>Chi Chi</t>
  </si>
  <si>
    <t>NPBRB3-023</t>
  </si>
  <si>
    <t>NPBRB3-024</t>
  </si>
  <si>
    <t>NPBRB3-025</t>
  </si>
  <si>
    <t>Myo Htet Aung</t>
  </si>
  <si>
    <t>NPBRB3-026</t>
  </si>
  <si>
    <t>Thar Chaw</t>
  </si>
  <si>
    <t>ဟံဇော်မင်း</t>
  </si>
  <si>
    <t>Company MD</t>
  </si>
  <si>
    <t>အမှတ်(၂၆)
ပန်းချယ်ရီလမ်း
မင်္ဂလာဒုံ ရန်ကုန်</t>
  </si>
  <si>
    <t>NPBRB3-027</t>
  </si>
  <si>
    <t>Khin Muyar Soe</t>
  </si>
  <si>
    <t>Khin Mu Yar Soe</t>
  </si>
  <si>
    <t>အထည်ဆိုင်ပါရှင့်</t>
  </si>
  <si>
    <t>မန္တလေးမြို့</t>
  </si>
  <si>
    <t>NPBRB3-028</t>
  </si>
  <si>
    <t>Win</t>
  </si>
  <si>
    <t>ကိုယ်ပိုင်</t>
  </si>
  <si>
    <t>Mdy</t>
  </si>
  <si>
    <t>NPBRB3-029</t>
  </si>
  <si>
    <t>Zaw Myo</t>
  </si>
  <si>
    <t>Ma Thu Htet Thar</t>
  </si>
  <si>
    <t>အထည်ဆိုင်</t>
  </si>
  <si>
    <t>NPBRB3-030</t>
  </si>
  <si>
    <t>Thae Ei Phyu</t>
  </si>
  <si>
    <t>Company ဝန်ထမ်း</t>
  </si>
  <si>
    <t>NPBRB3-031</t>
  </si>
  <si>
    <t>Thiri Maung</t>
  </si>
  <si>
    <t>Visa service</t>
  </si>
  <si>
    <t>NPBRB3-032</t>
  </si>
  <si>
    <t>Ko Sung</t>
  </si>
  <si>
    <t>ဝေယံထွန်း</t>
  </si>
  <si>
    <t>ရွှေတူးဖော်ရေး ဝန်ထမ်း</t>
  </si>
  <si>
    <t>မြန်မာနိုင်ငံ ကျိုင်းလပ်မြို့</t>
  </si>
  <si>
    <t>NPBRB3-033</t>
  </si>
  <si>
    <t>NPBRB3-034</t>
  </si>
  <si>
    <t>Kyawt Yamin Thein</t>
  </si>
  <si>
    <t>မကျော့ယမင်းသိန်းပါရှင့်</t>
  </si>
  <si>
    <t>Angelo's little shop ဆိုပီး ဖိနပ်ဆိုင်လေးဖွင့်ထားပါတယ်ရှင်</t>
  </si>
  <si>
    <t>မြန်မာနိုင်ငံ ပြင်ဦးလွင်မြို့ပါရှင့်</t>
  </si>
  <si>
    <t>NPBRB3-035</t>
  </si>
  <si>
    <t>Nyein Chan Aye</t>
  </si>
  <si>
    <t>Hotel business Manager</t>
  </si>
  <si>
    <t>NPBRB3-036</t>
  </si>
  <si>
    <t>Su Su Hlaing</t>
  </si>
  <si>
    <t>ရွှေပန်းထိမ်</t>
  </si>
  <si>
    <t>Hte</t>
  </si>
  <si>
    <t>Than Gyi</t>
  </si>
  <si>
    <t>Ngwe Nang Htike</t>
  </si>
  <si>
    <t>Zaw Myo Aung</t>
  </si>
  <si>
    <t>Tharaphe Thinn</t>
  </si>
  <si>
    <t>U Thet Paing Oo</t>
  </si>
  <si>
    <t>Naw Aung Sann</t>
  </si>
  <si>
    <t>Ko Gyi</t>
  </si>
  <si>
    <t>Thiha Ko Ko</t>
  </si>
  <si>
    <t>Thant Zin Win</t>
  </si>
  <si>
    <t>Saw Myo Htay</t>
  </si>
  <si>
    <t>Galaxy Light</t>
  </si>
  <si>
    <t>Phyo Thu</t>
  </si>
  <si>
    <t>Kyaw Phyo Win</t>
  </si>
  <si>
    <t>Oaksoe Zaw</t>
  </si>
  <si>
    <t>Kyaw Kyaw</t>
  </si>
  <si>
    <t>su Myat Myat Tun</t>
  </si>
  <si>
    <t>Tin Moe</t>
  </si>
  <si>
    <t>San Win Aung</t>
  </si>
  <si>
    <t>HUO HAO</t>
  </si>
  <si>
    <t>Lun Ja Hao</t>
  </si>
  <si>
    <t>Khin Wan</t>
  </si>
  <si>
    <t>09442550819 ၊
 Mr Khin One ၊</t>
  </si>
  <si>
    <t>新宇:XinYu Amora SIM</t>
  </si>
  <si>
    <t>ခွန်မျိုး Khun Myo</t>
  </si>
  <si>
    <t>Nyim Khwa</t>
  </si>
  <si>
    <t>၉၄၂၈၁၆၈၁၈၆</t>
  </si>
  <si>
    <t>Salai T</t>
  </si>
  <si>
    <t>Salai Thlaawr</t>
  </si>
  <si>
    <t>KHIN</t>
  </si>
  <si>
    <t>Venus Angel</t>
  </si>
  <si>
    <t>Ambriel Angel</t>
  </si>
  <si>
    <t>Saw Gee Gar</t>
  </si>
  <si>
    <t>SNOW LAY</t>
  </si>
  <si>
    <t>HNIN HNIN AYE</t>
  </si>
  <si>
    <t>Min Thu</t>
  </si>
  <si>
    <t>Saw Moe Min</t>
  </si>
  <si>
    <t>K</t>
  </si>
  <si>
    <t>Ethan A</t>
  </si>
  <si>
    <t>Sitt Nyein Aye</t>
  </si>
  <si>
    <t>Bo</t>
  </si>
  <si>
    <t>ALAY Sho</t>
  </si>
  <si>
    <t>Millon Messi</t>
  </si>
  <si>
    <t>Htet Htet Su Pyae</t>
  </si>
  <si>
    <t>မထက်ထက်စုပြည့်</t>
  </si>
  <si>
    <t>Min Phone @minphone</t>
  </si>
  <si>
    <t>MinPhone MyintHtoo</t>
  </si>
  <si>
    <t>@Coco1911</t>
  </si>
  <si>
    <t>May Cho Cho</t>
  </si>
  <si>
    <t>Tel name: Nk Hseng</t>
  </si>
  <si>
    <t>Nk Hseng</t>
  </si>
  <si>
    <t>Ph No. 09443022545</t>
  </si>
  <si>
    <t>DAW Jar Aung</t>
  </si>
  <si>
    <t>ထိန်နိုင်ရှရီ စားသောက်ဆိုင် MDY</t>
  </si>
  <si>
    <t>Telegram name - Salai</t>
  </si>
  <si>
    <t>Salai Eikarit Oo</t>
  </si>
  <si>
    <t>Telegram - Ko Hsai</t>
  </si>
  <si>
    <t>Namkhurne Sai</t>
  </si>
  <si>
    <t>ဖုန်း - 0634620287</t>
  </si>
  <si>
    <t>Nilar Win</t>
  </si>
  <si>
    <t>Telegram name Rose</t>
  </si>
  <si>
    <t>Telegram name -Cynthia Cynthia</t>
  </si>
  <si>
    <t>Naw Cynthia</t>
  </si>
  <si>
    <t>ဖုန်းနံပါတ် -0970008400</t>
  </si>
  <si>
    <t>Mg Thine</t>
  </si>
  <si>
    <t>Thine Htet Aung</t>
  </si>
  <si>
    <t>Aye Aye Myint @ayeaye25</t>
  </si>
  <si>
    <t>Aye Aye Myint</t>
  </si>
  <si>
    <t>@koshine</t>
  </si>
  <si>
    <t>Shine Wai Min</t>
  </si>
  <si>
    <t>Tg Name Nay Htet Linn</t>
  </si>
  <si>
    <t>U Nay Gyi</t>
  </si>
  <si>
    <t>Ar Zann</t>
  </si>
  <si>
    <t>ဇေယျာစိုး Ar Zann</t>
  </si>
  <si>
    <t>Phyu Sin</t>
  </si>
  <si>
    <t>Ei Phyu Sin</t>
  </si>
  <si>
    <t>Telegram name- JOHN</t>
  </si>
  <si>
    <t>HTOO HTOO NAUNG</t>
  </si>
  <si>
    <t>susu</t>
  </si>
  <si>
    <t>Mamamya Sumaw</t>
  </si>
  <si>
    <t>Tg name= Hla Myo Aung</t>
  </si>
  <si>
    <t>@thetminkhin</t>
  </si>
  <si>
    <t>Thet Min Khin</t>
  </si>
  <si>
    <t>Than Than Cho</t>
  </si>
  <si>
    <t>ကြူကြူခိုင်</t>
  </si>
  <si>
    <t>Khin San Myint</t>
  </si>
  <si>
    <t>Than Min Khang</t>
  </si>
  <si>
    <t>Zullay Ht</t>
  </si>
  <si>
    <t>M Khan</t>
  </si>
  <si>
    <t>Ma Yar Win</t>
  </si>
  <si>
    <t>စောနဒီ</t>
  </si>
  <si>
    <t>Zin Pwint Phyu</t>
  </si>
  <si>
    <t>May Thawtar Phyu</t>
  </si>
  <si>
    <t>Chaw Nandar Soe</t>
  </si>
  <si>
    <t>Ko Lat Ko Lat</t>
  </si>
  <si>
    <t>Emily</t>
  </si>
  <si>
    <t>Aent Aye Aung</t>
  </si>
  <si>
    <t>Nay Paing Ko</t>
  </si>
  <si>
    <t>Tin Aung Hein</t>
  </si>
  <si>
    <t>Aung Aung Htet</t>
  </si>
  <si>
    <t>Lyaan</t>
  </si>
  <si>
    <t>Kina</t>
  </si>
  <si>
    <t>ko Kyaw</t>
  </si>
  <si>
    <t>Ar Kar</t>
  </si>
  <si>
    <t>Aung Myo Htet</t>
  </si>
  <si>
    <t>Daw Win Win Phyoe</t>
  </si>
  <si>
    <t>David Son</t>
  </si>
  <si>
    <t>Jue Jue Phay</t>
  </si>
  <si>
    <t>WAI KPAY</t>
  </si>
  <si>
    <t>Thwe Aung</t>
  </si>
  <si>
    <t>MAY KPAY</t>
  </si>
  <si>
    <t>Salai Tluang Cut San</t>
  </si>
  <si>
    <t>09406140186/Singapore 89586415</t>
  </si>
  <si>
    <t>MYOLINXTET</t>
  </si>
  <si>
    <t>MYOTHANT0325</t>
  </si>
  <si>
    <t>Nanda Thu</t>
  </si>
  <si>
    <t>Sohil Sawarthia</t>
  </si>
  <si>
    <t>Thet Oo</t>
  </si>
  <si>
    <t>Noah Hill</t>
  </si>
  <si>
    <t>MOE HTET AUNG</t>
  </si>
  <si>
    <t>09-953054277</t>
  </si>
  <si>
    <t>Moe Hein</t>
  </si>
  <si>
    <t>Alfred Armin</t>
  </si>
  <si>
    <t>09250135256ပါ</t>
  </si>
  <si>
    <t>Arthur Lyan</t>
  </si>
  <si>
    <t>Soe Kyaw Lin</t>
  </si>
  <si>
    <t>James Van Lal Piang</t>
  </si>
  <si>
    <t>U Kyaw Htwe</t>
  </si>
  <si>
    <t>Myo Chit</t>
  </si>
  <si>
    <t>Bestin TheWest</t>
  </si>
  <si>
    <t>Naungone Naungone</t>
  </si>
  <si>
    <t>Sai Han</t>
  </si>
  <si>
    <t>Aye Thandar Moe</t>
  </si>
  <si>
    <t>Kay Zin Phyo</t>
  </si>
  <si>
    <t>Thein Wai Yan</t>
  </si>
  <si>
    <t>Zaw Aung Myo</t>
  </si>
  <si>
    <t>Nant Mienge</t>
  </si>
  <si>
    <t>၉၇၈၄၀၇၃၉၈၉</t>
  </si>
  <si>
    <t>NayChi Nway Nway Lwin</t>
  </si>
  <si>
    <t>Seo Yeon</t>
  </si>
  <si>
    <t>n nge</t>
  </si>
  <si>
    <t>Khinethazinphoo Ngpp</t>
  </si>
  <si>
    <t>WAI WAVE</t>
  </si>
  <si>
    <t>Khin Nandar</t>
  </si>
  <si>
    <t>Zaw zaw paing</t>
  </si>
  <si>
    <t>Zaw Paing</t>
  </si>
  <si>
    <t>Telegram name၊ Ar kar</t>
  </si>
  <si>
    <t>Arkar Min Htet</t>
  </si>
  <si>
    <t>Telegram..Saw Paing</t>
  </si>
  <si>
    <t>Saw Paing Htoo</t>
  </si>
  <si>
    <t>Seint</t>
  </si>
  <si>
    <t>Seint July Moe</t>
  </si>
  <si>
    <t>Gi Gi</t>
  </si>
  <si>
    <t>Nang Warwartim</t>
  </si>
  <si>
    <t>ဒေါ်နန်းဝါဝါတင်</t>
  </si>
  <si>
    <t>May Thinzar Kyaw</t>
  </si>
  <si>
    <t>Thinzar Kyaw</t>
  </si>
  <si>
    <t>Zay</t>
  </si>
  <si>
    <t>DAW</t>
  </si>
  <si>
    <t>Kaythi (KK) Telegram</t>
  </si>
  <si>
    <t>Kay Thi Than Myint</t>
  </si>
  <si>
    <t>Thandar Aung</t>
  </si>
  <si>
    <t>Min Htet</t>
  </si>
  <si>
    <t>Am H @Gtrbl3</t>
  </si>
  <si>
    <t>TG name Min Zaw</t>
  </si>
  <si>
    <t>Min Zaw</t>
  </si>
  <si>
    <t>09 261195322</t>
  </si>
  <si>
    <t>Tg.chit tun(09256902355)</t>
  </si>
  <si>
    <t>Chit San Win</t>
  </si>
  <si>
    <t>Telegram name: Thein Lwin</t>
  </si>
  <si>
    <t>Phone: 09409886655,
 65 90671284 (Sg)</t>
  </si>
  <si>
    <t>Tlg n- I am Moe</t>
  </si>
  <si>
    <t>Moe Pyae Sone</t>
  </si>
  <si>
    <t>Daw Mi Mi</t>
  </si>
  <si>
    <t>KO MYO</t>
  </si>
  <si>
    <t>Telegram: Lu Htoi</t>
  </si>
  <si>
    <t>Lu Htoi</t>
  </si>
  <si>
    <t>09 400008701</t>
  </si>
  <si>
    <t>Telegram name - သုတ်ကျော်945</t>
  </si>
  <si>
    <t>Name - Thue Ta Kyaw</t>
  </si>
  <si>
    <t>Ph - 0660597345</t>
  </si>
  <si>
    <t>Telegram name-Myozin Myozin</t>
  </si>
  <si>
    <t>Sa Aaron</t>
  </si>
  <si>
    <t>Alien</t>
  </si>
  <si>
    <t>Tele name- Myat Noe</t>
  </si>
  <si>
    <t>May Myat Noe Htike</t>
  </si>
  <si>
    <t>Ko Ko</t>
  </si>
  <si>
    <t>Ko Ko Ko</t>
  </si>
  <si>
    <t>ZawNaingHtwe</t>
  </si>
  <si>
    <t>Tony Z Stark</t>
  </si>
  <si>
    <t>Mya Mya Than</t>
  </si>
  <si>
    <t>AK</t>
  </si>
  <si>
    <t>Aung Ko</t>
  </si>
  <si>
    <t>Ngo Sian Thang</t>
  </si>
  <si>
    <t>Clemenent Mang</t>
  </si>
  <si>
    <t>Salai Shwe KeeHa</t>
  </si>
  <si>
    <t>Jasmine Maw</t>
  </si>
  <si>
    <t>El San</t>
  </si>
  <si>
    <t>Nan Yin Yin Mya</t>
  </si>
  <si>
    <t>Khin Thi Da</t>
  </si>
  <si>
    <t>Thaw Zin</t>
  </si>
  <si>
    <t>Hla San</t>
  </si>
  <si>
    <t>Thiha Htun</t>
  </si>
  <si>
    <t>Chue Thitsar Lwin</t>
  </si>
  <si>
    <t>Min Han Ko</t>
  </si>
  <si>
    <t>Malia Nuam</t>
  </si>
  <si>
    <t>Ma Thaung Yee</t>
  </si>
  <si>
    <t>Ei Leh Aung</t>
  </si>
  <si>
    <t>Lynn Maung</t>
  </si>
  <si>
    <t>Min Set Thaw</t>
  </si>
  <si>
    <t>Eain Eain Maran</t>
  </si>
  <si>
    <t>Ko Jaw Doh</t>
  </si>
  <si>
    <t>M N</t>
  </si>
  <si>
    <t>D moe</t>
  </si>
  <si>
    <t>Đe Mõ</t>
  </si>
  <si>
    <t>winkoko</t>
  </si>
  <si>
    <t>Win Koko</t>
  </si>
  <si>
    <t>WOODZ88</t>
  </si>
  <si>
    <t>Tele name ZEN BE</t>
  </si>
  <si>
    <t>Zen</t>
  </si>
  <si>
    <t>070 8564 0474</t>
  </si>
  <si>
    <t>Sakura ahei</t>
  </si>
  <si>
    <t>Bndt Ahei</t>
  </si>
  <si>
    <t>Yama Guchi</t>
  </si>
  <si>
    <t>Soe Min</t>
  </si>
  <si>
    <t>Ni No</t>
  </si>
  <si>
    <t>Ko Naung (Telegram)</t>
  </si>
  <si>
    <t>Telegram Ho Shay</t>
  </si>
  <si>
    <t>Re Reh Ho Shay</t>
  </si>
  <si>
    <t>Ohn Kyaw</t>
  </si>
  <si>
    <t>Telegram name Shinmyat Noe ပါ</t>
  </si>
  <si>
    <t>Shinmyat Noe</t>
  </si>
  <si>
    <t>Aye Chan OO</t>
  </si>
  <si>
    <t>Leo Lwan</t>
  </si>
  <si>
    <t>@phyuangel126</t>
  </si>
  <si>
    <t>Leo Lwan - ၁</t>
  </si>
  <si>
    <t>Yin Nu</t>
  </si>
  <si>
    <t>Hnin HMK</t>
  </si>
  <si>
    <t>Hnin HayMar Kyaw</t>
  </si>
  <si>
    <t>@Action047</t>
  </si>
  <si>
    <t>Adrian Knox</t>
  </si>
  <si>
    <t>063 346 5203</t>
  </si>
  <si>
    <t>Tin Maung Soe</t>
  </si>
  <si>
    <t>(Roman Htun)</t>
  </si>
  <si>
    <t>Roman Htun</t>
  </si>
  <si>
    <t>Teg name -Philip</t>
  </si>
  <si>
    <t>Paing Soe Min</t>
  </si>
  <si>
    <t>(+82)1028921089</t>
  </si>
  <si>
    <t>Telegram name, KN</t>
  </si>
  <si>
    <t>THET NAING</t>
  </si>
  <si>
    <t>Seng hkawn htoi</t>
  </si>
  <si>
    <t>Seng Hkawn htoi</t>
  </si>
  <si>
    <t>Telegram name (Thein Naing).</t>
  </si>
  <si>
    <t>Blaym Lay</t>
  </si>
  <si>
    <t>Telegram-HA HA</t>
  </si>
  <si>
    <t>Haha Haha</t>
  </si>
  <si>
    <t>Ph: +601139403890</t>
  </si>
  <si>
    <t>Telegram Name - Sai Aung Ko</t>
  </si>
  <si>
    <t>နာမည် - Sai Aung Ko</t>
  </si>
  <si>
    <t>Nang Mawe</t>
  </si>
  <si>
    <t>@lp6121</t>
  </si>
  <si>
    <t>Lapyae YH</t>
  </si>
  <si>
    <t>Chit Kowin</t>
  </si>
  <si>
    <t>Tele name=MYAT THU</t>
  </si>
  <si>
    <t>KO SOE THU</t>
  </si>
  <si>
    <t>SAI MIN</t>
  </si>
  <si>
    <t>Saimon Liew</t>
  </si>
  <si>
    <t>Thet Nan Dar Oo</t>
  </si>
  <si>
    <t>Nan Dar</t>
  </si>
  <si>
    <t>Telegram name - Ko Paing</t>
  </si>
  <si>
    <t>Name - Linn Htet Paing</t>
  </si>
  <si>
    <t>010-56979665</t>
  </si>
  <si>
    <t>Paing</t>
  </si>
  <si>
    <t>Heather Pie</t>
  </si>
  <si>
    <t>Telegram name- Soe Min Naing</t>
  </si>
  <si>
    <t>Soeminnaing Ygn</t>
  </si>
  <si>
    <t>Clay Frad</t>
  </si>
  <si>
    <t>Naw Le</t>
  </si>
  <si>
    <t>Myu Pan Lat Hpaumi</t>
  </si>
  <si>
    <t>Telegram name: Sai Kham Sarm</t>
  </si>
  <si>
    <t>Sai Kham Sarm</t>
  </si>
  <si>
    <t>Nyein Chan Aung</t>
  </si>
  <si>
    <t>พี่กล้า - telegram</t>
  </si>
  <si>
    <t>06 18991399</t>
  </si>
  <si>
    <t>Kyaw Thet Khaing</t>
  </si>
  <si>
    <t>HARD ONE</t>
  </si>
  <si>
    <t>Khun Tom Nang</t>
  </si>
  <si>
    <t>Tel-U Lay</t>
  </si>
  <si>
    <t>U San</t>
  </si>
  <si>
    <t>Telegram name :Kyaw Tin Soe</t>
  </si>
  <si>
    <t>Name : KYAW TIN SOE</t>
  </si>
  <si>
    <t>010-9614-3126</t>
  </si>
  <si>
    <t>Onaiza Binti</t>
  </si>
  <si>
    <t>Thae Thae</t>
  </si>
  <si>
    <t>IVAN</t>
  </si>
  <si>
    <t>Name -PHONE MYAT PAING</t>
  </si>
  <si>
    <t>Phyo Wai Kyaw</t>
  </si>
  <si>
    <t>Ko Phyo</t>
  </si>
  <si>
    <t>Tele…name-SHINE HTET AUNG</t>
  </si>
  <si>
    <t>Akhama Mon</t>
  </si>
  <si>
    <t>Mar Mar</t>
  </si>
  <si>
    <t>Tmee,@zinpw543</t>
  </si>
  <si>
    <t>Thee Mee Thee</t>
  </si>
  <si>
    <t>Telegram Name - Maran La</t>
  </si>
  <si>
    <t>Maran La</t>
  </si>
  <si>
    <t>Tun Hlaing</t>
  </si>
  <si>
    <t>nyanoo</t>
  </si>
  <si>
    <t>Nay Yan</t>
  </si>
  <si>
    <t>Telegram name-Van</t>
  </si>
  <si>
    <t>Name-Van Tin Lian</t>
  </si>
  <si>
    <t>Ph-0802601351</t>
  </si>
  <si>
    <t>အောင်ကိုကိုဝင်း</t>
  </si>
  <si>
    <t>Jude AK</t>
  </si>
  <si>
    <t>Mr Lan</t>
  </si>
  <si>
    <t>R Lan Thain</t>
  </si>
  <si>
    <t>Saw Poe</t>
  </si>
  <si>
    <t>Phone- 0933641672</t>
  </si>
  <si>
    <t>Yaw Tha</t>
  </si>
  <si>
    <t>Aung Kham</t>
  </si>
  <si>
    <t>telegram name san san</t>
  </si>
  <si>
    <t>San San</t>
  </si>
  <si>
    <t>P P</t>
  </si>
  <si>
    <t>Thalin Nyo</t>
  </si>
  <si>
    <t>Phyo Kyaw Thu</t>
  </si>
  <si>
    <t>Au Yoo</t>
  </si>
  <si>
    <t>Ruth Csm</t>
  </si>
  <si>
    <t>Aung Thet Oo</t>
  </si>
  <si>
    <t>010 7218 5156</t>
  </si>
  <si>
    <t>Ma Aye Mar</t>
  </si>
  <si>
    <t>Crystal Salt</t>
  </si>
  <si>
    <t>Minn Chit Khine</t>
  </si>
  <si>
    <t>Moe Moe Khaing</t>
  </si>
  <si>
    <t>Nam Yinn Thida Aye</t>
  </si>
  <si>
    <t>09788921039/09668250437</t>
  </si>
  <si>
    <t>Wai Phyo Min</t>
  </si>
  <si>
    <t>Saw Khalain</t>
  </si>
  <si>
    <t>Aron Foster</t>
  </si>
  <si>
    <t>Christine Lailax</t>
  </si>
  <si>
    <t>Kyaw Kyaw Nyein</t>
  </si>
  <si>
    <t>Ph- 09694490091</t>
  </si>
  <si>
    <t>Ko Ko Hein Htet</t>
  </si>
  <si>
    <t>Ph - 0624125941</t>
  </si>
  <si>
    <t>Chan Pyae Hein</t>
  </si>
  <si>
    <t>Ph-0909288227(Thai Phone)</t>
  </si>
  <si>
    <t>Pan Pan</t>
  </si>
  <si>
    <t>Daw Myint Myint</t>
  </si>
  <si>
    <t>Aung Lay</t>
  </si>
  <si>
    <t>ဦးဌေးအောင်</t>
  </si>
  <si>
    <t>Aung Naing Tun</t>
  </si>
  <si>
    <t>Roslin ZingHtung</t>
  </si>
  <si>
    <t>찬밍우</t>
  </si>
  <si>
    <t>Hpala Lum Naw</t>
  </si>
  <si>
    <t>Nargis Blume</t>
  </si>
  <si>
    <t>Kyaw Nyunt Oo</t>
  </si>
  <si>
    <t>Min Htun Oo</t>
  </si>
  <si>
    <t>ေရွှ ေကျာက်ပံု</t>
  </si>
  <si>
    <t>KHAMLURN</t>
  </si>
  <si>
    <t>John Martin</t>
  </si>
  <si>
    <t>06 2803 7037</t>
  </si>
  <si>
    <t>Johnny Kap Pau</t>
  </si>
  <si>
    <t>Brang</t>
  </si>
  <si>
    <t>Hpau Bwi</t>
  </si>
  <si>
    <t>Naing Lin</t>
  </si>
  <si>
    <t>နာမည်က ‌Hay Man</t>
  </si>
  <si>
    <t>Pa Mangpi</t>
  </si>
  <si>
    <t>Khaing Thazin Aung</t>
  </si>
  <si>
    <t>Nay Min Ko</t>
  </si>
  <si>
    <t>Htun Htun</t>
  </si>
  <si>
    <t>Thar Say</t>
  </si>
  <si>
    <t>နာမည်- Hpauyu Awng</t>
  </si>
  <si>
    <t>Meggie WL</t>
  </si>
  <si>
    <t>Harry Chan</t>
  </si>
  <si>
    <t>Sai AK</t>
  </si>
  <si>
    <t>Nora Mg</t>
  </si>
  <si>
    <t>Thein Soe</t>
  </si>
  <si>
    <t>Saw Thandar Win</t>
  </si>
  <si>
    <t>William Sang</t>
  </si>
  <si>
    <t>Ko Aye Min</t>
  </si>
  <si>
    <t>Mosses</t>
  </si>
  <si>
    <t>Soe Zayar</t>
  </si>
  <si>
    <t>Nwe Nwe Soe</t>
  </si>
  <si>
    <t>Ye Lin Aung</t>
  </si>
  <si>
    <t>Nan Su Nandar</t>
  </si>
  <si>
    <t>James Sum</t>
  </si>
  <si>
    <t>John Law</t>
  </si>
  <si>
    <t>Thent Zin</t>
  </si>
  <si>
    <t>May Phone Pyae Mon</t>
  </si>
  <si>
    <t>Ko Myo</t>
  </si>
  <si>
    <t>May Pann</t>
  </si>
  <si>
    <t>Aung Kyaw Myint</t>
  </si>
  <si>
    <t>Jarjarlay</t>
  </si>
  <si>
    <t>La Roi</t>
  </si>
  <si>
    <t>Saw Shar Phaung</t>
  </si>
  <si>
    <t>Toe Tet Tun</t>
  </si>
  <si>
    <t>Thant Zin Chit</t>
  </si>
  <si>
    <t>Khaung Lynn</t>
  </si>
  <si>
    <t>Zaw Min Htike</t>
  </si>
  <si>
    <t>May Thu Kyaw</t>
  </si>
  <si>
    <t>Saw Soe Myint Thu</t>
  </si>
  <si>
    <t>HT OO</t>
  </si>
  <si>
    <t>Leo Leo</t>
  </si>
  <si>
    <t>KO GYI KO MYO</t>
  </si>
  <si>
    <t>Saw Tun Oo</t>
  </si>
  <si>
    <t>SiThu Kyaw</t>
  </si>
  <si>
    <t>Pao Wun</t>
  </si>
  <si>
    <t>မင်း သား ကြီး</t>
  </si>
  <si>
    <t>ซาน ดาร์</t>
  </si>
  <si>
    <t>KBZ</t>
  </si>
  <si>
    <t>Saw Maung Myint Maung</t>
  </si>
  <si>
    <t>Zaw Naing Win</t>
  </si>
  <si>
    <t>Mg Naing</t>
  </si>
  <si>
    <t>Medu Rose</t>
  </si>
  <si>
    <t>Winlak Wai</t>
  </si>
  <si>
    <t>San Shwe Myint</t>
  </si>
  <si>
    <t>Win Ko Oo</t>
  </si>
  <si>
    <t>Paing Zay Phyo</t>
  </si>
  <si>
    <t>Myo Swe</t>
  </si>
  <si>
    <t>Kyi Hlaing Oo</t>
  </si>
  <si>
    <t>Hmwe Hmwe</t>
  </si>
  <si>
    <t>DAW NYEIN</t>
  </si>
  <si>
    <t>Daw Skh</t>
  </si>
  <si>
    <t>Htet Naing Oo</t>
  </si>
  <si>
    <t>Morn Kham</t>
  </si>
  <si>
    <t>Si Thu Maung Maung</t>
  </si>
  <si>
    <t>အောင် ဘုန်း မြတ်</t>
  </si>
  <si>
    <t>ဇွဲ ဝိရိယထက်</t>
  </si>
  <si>
    <t>Htwe Hlaing</t>
  </si>
  <si>
    <t>Electra Phyoe</t>
  </si>
  <si>
    <t>Thet Htoo Zaw</t>
  </si>
  <si>
    <t>Win Min Khant</t>
  </si>
  <si>
    <t>Ko Khaing Kyaw Oo</t>
  </si>
  <si>
    <t>Yè Win</t>
  </si>
  <si>
    <t>KS Piang Pi</t>
  </si>
  <si>
    <t>CHo Cho Aung</t>
  </si>
  <si>
    <t>Saw San Nay</t>
  </si>
  <si>
    <t>Joy Chyauhpa</t>
  </si>
  <si>
    <t>Line Line</t>
  </si>
  <si>
    <t>Aung Myo Oo</t>
  </si>
  <si>
    <t>Kyaw Soe Lin</t>
  </si>
  <si>
    <t>Thaw Zin Htay</t>
  </si>
  <si>
    <t>Chan Kan Ba Lu</t>
  </si>
  <si>
    <t>Arthur Htet</t>
  </si>
  <si>
    <t>Pyae Phyo Paing</t>
  </si>
  <si>
    <t>Upyaephyo Htetaung</t>
  </si>
  <si>
    <t>Pyae Pyae</t>
  </si>
  <si>
    <t>Min Min Soe</t>
  </si>
  <si>
    <r>
      <rPr>
        <rFont val="Calibri, sans-serif"/>
        <color rgb="FF1155CC"/>
        <sz val="12.0"/>
        <u/>
      </rPr>
      <t>https://www.tiktok.com/@www.zonzon24?_r=1&amp;_t=ZS-95HA9nVG29x</t>
    </r>
  </si>
  <si>
    <t>Aungkyawnyunt Khwan</t>
  </si>
  <si>
    <t>Hkawlwi Xalang</t>
  </si>
  <si>
    <t>Aung Zaw Tun</t>
  </si>
  <si>
    <t>May Phoo</t>
  </si>
  <si>
    <t>Chit Htoo Maung</t>
  </si>
  <si>
    <t>Nan Aye Mya Sein</t>
  </si>
  <si>
    <t>Tommy Thapa</t>
  </si>
  <si>
    <t>Tin Myo Win</t>
  </si>
  <si>
    <t>Waitun Tin</t>
  </si>
  <si>
    <t>Labaw Lam Dau</t>
  </si>
  <si>
    <t>Chit Thu</t>
  </si>
  <si>
    <t>Ju Juliet</t>
  </si>
  <si>
    <t>ဟန်မင်းအောင်</t>
  </si>
  <si>
    <t>Mim Thiri San</t>
  </si>
  <si>
    <t xml:space="preserve">Kyaw Kyaw </t>
  </si>
  <si>
    <t>Arr Cho</t>
  </si>
  <si>
    <t>Thin Zar</t>
  </si>
  <si>
    <t>Thin Thin Oo</t>
  </si>
  <si>
    <t>Sayar Paing</t>
  </si>
  <si>
    <t>Linn Linn Phyoe</t>
  </si>
  <si>
    <t>Siangak Van</t>
  </si>
  <si>
    <t>Salai Ceu Thawng</t>
  </si>
  <si>
    <t>Nan Eh Lar Win</t>
  </si>
  <si>
    <t>Htet Htet Aung</t>
  </si>
  <si>
    <t>Lwin Pyin</t>
  </si>
  <si>
    <t>Phyo Ko Ko Zaw</t>
  </si>
  <si>
    <t>Name: Si Si Aung</t>
  </si>
  <si>
    <t>Saw Phyo Wai Htoo</t>
  </si>
  <si>
    <t>Tun Naning Tun</t>
  </si>
  <si>
    <t>066 049 4190</t>
  </si>
  <si>
    <t>Myat Min</t>
  </si>
  <si>
    <t>Trailor Tin</t>
  </si>
  <si>
    <t>Min Set Thar Phoekhwar</t>
  </si>
  <si>
    <t>Thu Lay</t>
  </si>
  <si>
    <t>Aung Than Htay</t>
  </si>
  <si>
    <t>arsen h</t>
  </si>
  <si>
    <t>Gvin Gvin</t>
  </si>
  <si>
    <t>Ph-09987999787</t>
  </si>
  <si>
    <t>Ya Mone Lamin</t>
  </si>
  <si>
    <t>Mei YT</t>
  </si>
  <si>
    <t>Star Phyulay</t>
  </si>
  <si>
    <t>Golden Pollen</t>
  </si>
  <si>
    <t>Si Thu Aung</t>
  </si>
  <si>
    <t>Y Min Phyo</t>
  </si>
  <si>
    <t>Paing Lay</t>
  </si>
  <si>
    <t>Ko Myo Thant</t>
  </si>
  <si>
    <t>Tay Zar</t>
  </si>
  <si>
    <t>余祖胤</t>
  </si>
  <si>
    <t>Ko Mg Gyi</t>
  </si>
  <si>
    <t>Smile Nay Aung</t>
  </si>
  <si>
    <t>Aung Phyo Kyaw</t>
  </si>
  <si>
    <t>Grace Kyi</t>
  </si>
  <si>
    <t>Nan Su Nan Su</t>
  </si>
  <si>
    <t>Bawi Huu Thang</t>
  </si>
  <si>
    <t>Linn Kyaw Thu Aung</t>
  </si>
  <si>
    <t>Mitta Mudita</t>
  </si>
  <si>
    <t>ရွှေ မျိုး အုံ</t>
  </si>
  <si>
    <t>Saiyi Mao</t>
  </si>
  <si>
    <t>J Ruby Ring</t>
  </si>
  <si>
    <t>Thet Naing Tun</t>
  </si>
  <si>
    <t>Myat Myat</t>
  </si>
  <si>
    <t>Saw Sail Omn</t>
  </si>
  <si>
    <t>Htim Aung</t>
  </si>
  <si>
    <t>Htet Myat</t>
  </si>
  <si>
    <t>Thet Wai</t>
  </si>
  <si>
    <t>Myo Sett</t>
  </si>
  <si>
    <t>Lwin Nandar Ko</t>
  </si>
  <si>
    <t>Aung Din</t>
  </si>
  <si>
    <t>Dim Dim</t>
  </si>
  <si>
    <t>Ko Khin Aung</t>
  </si>
  <si>
    <t>Arkar Tun</t>
  </si>
  <si>
    <t>David Aaron</t>
  </si>
  <si>
    <t>Heroic Hero</t>
  </si>
  <si>
    <t>user1402583206978</t>
  </si>
  <si>
    <t>Askena</t>
  </si>
  <si>
    <t>Zau Htoi Pha Nang</t>
  </si>
  <si>
    <t>အဆုိုးဆုံးေသာ ပန္းခ်ီကား</t>
  </si>
  <si>
    <t>Smile Queen</t>
  </si>
  <si>
    <t xml:space="preserve"> 09 751413088</t>
  </si>
  <si>
    <t>DYBALA</t>
  </si>
  <si>
    <t>Ah Yis</t>
  </si>
  <si>
    <t>Royal Saw</t>
  </si>
  <si>
    <t>65 86513254</t>
  </si>
  <si>
    <t>SAI MAIN</t>
  </si>
  <si>
    <t>Ko Wai Yan</t>
  </si>
  <si>
    <t>Aungko Oo</t>
  </si>
  <si>
    <t>သုချမိဳင္စာေပ ထုတ္ေဝ ျဖန္ခ်ီေရး</t>
  </si>
  <si>
    <t>Zaw Moe Htet</t>
  </si>
  <si>
    <t>Ei Ei Khant</t>
  </si>
  <si>
    <t>Jar Go</t>
  </si>
  <si>
    <t>Myat min</t>
  </si>
  <si>
    <t>Khun Thein Kyaw</t>
  </si>
  <si>
    <t>Wai Phyo</t>
  </si>
  <si>
    <t>Sai Hlaing Myo Oo</t>
  </si>
  <si>
    <t>Zayar Tun</t>
  </si>
  <si>
    <t>Aye Wah Khaing</t>
  </si>
  <si>
    <t>Name-khin Myo win</t>
  </si>
  <si>
    <t>Ye Kyaw</t>
  </si>
  <si>
    <t>Sa Shine Htet Naing</t>
  </si>
  <si>
    <t>Hnin Hnin Wai</t>
  </si>
  <si>
    <t>PAW LIN HTET</t>
  </si>
  <si>
    <t>JULIYAN</t>
  </si>
  <si>
    <t>Ai Aung San</t>
  </si>
  <si>
    <t>Tha Tha</t>
  </si>
  <si>
    <t>Victor Leo</t>
  </si>
  <si>
    <t>Niang Khek</t>
  </si>
  <si>
    <t>Eno Shein Htone Aung</t>
  </si>
  <si>
    <t>Tu Tsaw Aung</t>
  </si>
  <si>
    <t>Doh Soe</t>
  </si>
  <si>
    <t>Thansin May May</t>
  </si>
  <si>
    <t>ဖုန်း-09421013671</t>
  </si>
  <si>
    <t>Kyäw Kö</t>
  </si>
  <si>
    <t xml:space="preserve"> +81 7090974780</t>
  </si>
  <si>
    <t>Mwihaw Ban Yung</t>
  </si>
  <si>
    <t>Stargirl Stat</t>
  </si>
  <si>
    <t>Nang Phyu</t>
  </si>
  <si>
    <t>Lin Tun Khant</t>
  </si>
  <si>
    <t>09 5154318</t>
  </si>
  <si>
    <t>Peach Mo</t>
  </si>
  <si>
    <t>Seng Hkawn</t>
  </si>
  <si>
    <t>Eizin</t>
  </si>
  <si>
    <t>Myo Myint</t>
  </si>
  <si>
    <t>Saw Bluth Htu Taw</t>
  </si>
  <si>
    <t>65 82530929</t>
  </si>
  <si>
    <t>Htat Thu Rain Oo</t>
  </si>
  <si>
    <t>Naw Mariam</t>
  </si>
  <si>
    <t>Khant Nay Lin Tun</t>
  </si>
  <si>
    <t>Ngua Dah Peng</t>
  </si>
  <si>
    <t>Pyae Phyo Aung</t>
  </si>
  <si>
    <t>Su Lay</t>
  </si>
  <si>
    <t>Grace Nwe Lay</t>
  </si>
  <si>
    <t>Ange Lay Nkm</t>
  </si>
  <si>
    <t>Min Zar Ni Win</t>
  </si>
  <si>
    <t>Paye Sone</t>
  </si>
  <si>
    <t>Pyae Sone Win</t>
  </si>
  <si>
    <t>Nandar Kyaw</t>
  </si>
  <si>
    <t>Ma Phyu Win</t>
  </si>
  <si>
    <t>hninwaisoe</t>
  </si>
  <si>
    <t>PHOE THAR</t>
  </si>
  <si>
    <t>Hsu Pyae Sone</t>
  </si>
  <si>
    <t>Zaw Myint Ht</t>
  </si>
  <si>
    <t>Tha Zin</t>
  </si>
  <si>
    <t>Rebeka Cer Te</t>
  </si>
  <si>
    <t>Anaw Su</t>
  </si>
  <si>
    <t>Tdar Tun</t>
  </si>
  <si>
    <t>U Tin Maung Win</t>
  </si>
  <si>
    <t>T Dar</t>
  </si>
  <si>
    <t>Han Min Sett</t>
  </si>
  <si>
    <t>Ohnmar Oml</t>
  </si>
  <si>
    <t>Zisaraung Ag</t>
  </si>
  <si>
    <t>Thiha Thu</t>
  </si>
  <si>
    <t>Kyaw Htaik</t>
  </si>
  <si>
    <t>Dori</t>
  </si>
  <si>
    <t>THU KHA</t>
  </si>
  <si>
    <t>Nay Nwe</t>
  </si>
  <si>
    <t>Ah Gyang</t>
  </si>
  <si>
    <t>Lu Lu</t>
  </si>
  <si>
    <t>LALA TANG</t>
  </si>
  <si>
    <t>Ye Lin Jackson</t>
  </si>
  <si>
    <t>Nyan Lin Kumar</t>
  </si>
  <si>
    <t>Hnin Phyu Phyu Ei</t>
  </si>
  <si>
    <t>Khaing Zue</t>
  </si>
  <si>
    <t>Yun Yun</t>
  </si>
  <si>
    <t>Mya Mya Moe</t>
  </si>
  <si>
    <t>KO THEING LIN CAR SERVICE</t>
  </si>
  <si>
    <t>Shwe Kyun Thu</t>
  </si>
  <si>
    <t>Mikee Cole</t>
  </si>
  <si>
    <t>Thidar Aye Chinram</t>
  </si>
  <si>
    <t>ShineWanna</t>
  </si>
  <si>
    <t>Nay Myo Htet</t>
  </si>
  <si>
    <t>K Myint</t>
  </si>
  <si>
    <t>Yin Yin Shwe</t>
  </si>
  <si>
    <t>Tin Zaw Win</t>
  </si>
  <si>
    <t>Sasha Malik</t>
  </si>
  <si>
    <t>Philip Mawia</t>
  </si>
  <si>
    <t>Nang Khin Kyi Oo</t>
  </si>
  <si>
    <t>Choyinmoe</t>
  </si>
  <si>
    <t>Ko Tin</t>
  </si>
  <si>
    <t>Min Tun Oo</t>
  </si>
  <si>
    <t>Khin Ninmoe</t>
  </si>
  <si>
    <t>May Tharaphu Soe</t>
  </si>
  <si>
    <t>Cho Mar Aye</t>
  </si>
  <si>
    <t>Aung Ko Naing</t>
  </si>
  <si>
    <t>Ma Gyi</t>
  </si>
  <si>
    <t>AUNG THU HEIN AUTOR</t>
  </si>
  <si>
    <t>Naw Sapail</t>
  </si>
  <si>
    <t>ZEROX</t>
  </si>
  <si>
    <t>Aye Chan May</t>
  </si>
  <si>
    <t>Ayesumon Wang</t>
  </si>
  <si>
    <t>Žîń Kô Âûńg</t>
  </si>
  <si>
    <t>Nan Zin Zin Phyo</t>
  </si>
  <si>
    <t>Azan Ko</t>
  </si>
  <si>
    <t>Win Lae Phyo</t>
  </si>
  <si>
    <t>Kyaw Zaya</t>
  </si>
  <si>
    <t>Ya Tu</t>
  </si>
  <si>
    <t>Soe Wout Hmone</t>
  </si>
  <si>
    <t>Zwe Lay</t>
  </si>
  <si>
    <t>D Hlaing Hnin</t>
  </si>
  <si>
    <t>So Phi</t>
  </si>
  <si>
    <t>No NoThuamlam</t>
  </si>
  <si>
    <t>aung kyaw kyaw htet</t>
  </si>
  <si>
    <t>Ma Phyo</t>
  </si>
  <si>
    <t>ကေညာမု</t>
  </si>
  <si>
    <t>Htet Myat Aung</t>
  </si>
  <si>
    <t>Yang Kai Xin</t>
  </si>
  <si>
    <t>Chit San Maung</t>
  </si>
  <si>
    <t>Htet Pan Lin</t>
  </si>
  <si>
    <t>Chit Naing Lay</t>
  </si>
  <si>
    <t>Thar chaw</t>
  </si>
  <si>
    <t>Kyaw Zay Min</t>
  </si>
  <si>
    <t>Htet Shine</t>
  </si>
  <si>
    <t>Aung Phyo Thu</t>
  </si>
  <si>
    <t>Daw Kyin Win</t>
  </si>
  <si>
    <t>အလင်းရောင်</t>
  </si>
  <si>
    <t>Gaki Lay</t>
  </si>
  <si>
    <t>Lionel Kogyi</t>
  </si>
  <si>
    <t>Min Chit Thu</t>
  </si>
  <si>
    <t>Win Mar Swe</t>
  </si>
  <si>
    <t>Thiri Shwe Yee Win</t>
  </si>
  <si>
    <t>Merry Zel</t>
  </si>
  <si>
    <t>Win Yu</t>
  </si>
  <si>
    <t>Zaw Myo Thu</t>
  </si>
  <si>
    <t>Khin Nwe</t>
  </si>
  <si>
    <t>Su Hlaing Myint</t>
  </si>
  <si>
    <t>Zin Ko Tun</t>
  </si>
  <si>
    <t>Bo Bo Win</t>
  </si>
  <si>
    <t>Shwe</t>
  </si>
  <si>
    <t>ပင်လယ်ထဲက ကောင်လေး</t>
  </si>
  <si>
    <t>Aung Min</t>
  </si>
  <si>
    <t>Ah Paing</t>
  </si>
  <si>
    <t>Thiha</t>
  </si>
  <si>
    <t>Sumlat Naw Naw</t>
  </si>
  <si>
    <t>Aung Nway Oo</t>
  </si>
  <si>
    <t>Naw Nor</t>
  </si>
  <si>
    <t>Than Htay Naing</t>
  </si>
  <si>
    <t>Hnin Sim</t>
  </si>
  <si>
    <t>Zaw Wanm</t>
  </si>
  <si>
    <t>U Zaw Wan (၂၁)</t>
  </si>
  <si>
    <t>Treza Khaing</t>
  </si>
  <si>
    <t>Jasmine KZ</t>
  </si>
  <si>
    <t>Ashley</t>
  </si>
  <si>
    <t>Aye Thet Zaw</t>
  </si>
  <si>
    <t>JACK MORAN</t>
  </si>
  <si>
    <t>S Hine K Hant</t>
  </si>
  <si>
    <t>@blissfultraveler</t>
  </si>
  <si>
    <t>Patricia Shun</t>
  </si>
  <si>
    <t>Thereza Lahtaw</t>
  </si>
  <si>
    <t>HOU HAO</t>
  </si>
  <si>
    <t>TIN ZAR NAING</t>
  </si>
  <si>
    <t>NANG</t>
  </si>
  <si>
    <t>Hein Htet</t>
  </si>
  <si>
    <t>Soe Htut</t>
  </si>
  <si>
    <t>Saku Ra</t>
  </si>
  <si>
    <t>Myo Noi John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</si>
</sst>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-m-yyyy"/>
    <numFmt numFmtId="166" formatCode="d-mmm-yyyy"/>
  </numFmts>
  <fonts count="6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sz val="16.0"/>
      <color rgb="FF4C1130"/>
      <name val="Times New Roman"/>
    </font>
    <font>
      <sz val="16.0"/>
      <color theme="1"/>
      <name val="Times New Roman"/>
    </font>
    <font>
      <b/>
      <sz val="12.0"/>
      <color rgb="FF000000"/>
      <name val="Roboto"/>
    </font>
    <font>
      <color rgb="FF000000"/>
      <name val="&quot;Segoe UI Historic&quot;"/>
    </font>
    <font>
      <color rgb="FF000000"/>
      <name val="Inherit"/>
    </font>
    <font>
      <color rgb="FF1C1E21"/>
      <name val="Inherit"/>
    </font>
    <font>
      <sz val="16.0"/>
      <color rgb="FFFF0000"/>
      <name val="Times New Roman"/>
    </font>
    <font>
      <sz val="16.0"/>
      <color theme="1"/>
      <name val="Arial"/>
      <scheme val="minor"/>
    </font>
    <font>
      <sz val="16.0"/>
      <color rgb="FF212529"/>
      <name val="Times New Roman"/>
    </font>
    <font>
      <b/>
      <sz val="18.0"/>
      <color rgb="FF4C1130"/>
      <name val="Times New Roman"/>
    </font>
    <font>
      <b/>
      <sz val="18.0"/>
      <color theme="1"/>
      <name val="Times New Roman"/>
    </font>
    <font>
      <b/>
      <sz val="12.0"/>
      <color rgb="FF4C1130"/>
      <name val="Verdana"/>
    </font>
    <font>
      <sz val="12.0"/>
      <color rgb="FF000000"/>
      <name val="&quot;Segoe UI Historic&quot;"/>
    </font>
    <font>
      <sz val="12.0"/>
      <color theme="1"/>
      <name val="Arial"/>
    </font>
    <font>
      <sz val="12.0"/>
      <color theme="1"/>
      <name val="Segoe UI Historic"/>
    </font>
    <font>
      <b/>
      <sz val="17.0"/>
      <color rgb="FF4C1130"/>
      <name val="Times New Roman"/>
    </font>
    <font>
      <sz val="17.0"/>
      <color theme="1"/>
      <name val="Times New Roman"/>
    </font>
    <font>
      <b/>
      <sz val="12.0"/>
      <color rgb="FF4C1130"/>
      <name val="Arial"/>
      <scheme val="minor"/>
    </font>
    <font>
      <b/>
      <color rgb="FF000000"/>
      <name val="Roboto"/>
    </font>
    <font>
      <b/>
      <sz val="12.0"/>
      <color rgb="FFFF0000"/>
      <name val="Verdana"/>
    </font>
    <font>
      <b/>
      <sz val="12.0"/>
      <color rgb="FFFF0000"/>
      <name val="Arial"/>
      <scheme val="minor"/>
    </font>
    <font>
      <sz val="12.0"/>
      <color rgb="FFFF0000"/>
      <name val="Arial"/>
    </font>
    <font>
      <sz val="12.0"/>
      <color theme="1"/>
      <name val="Arial"/>
      <scheme val="minor"/>
    </font>
    <font>
      <b/>
      <sz val="12.0"/>
      <color rgb="FF000000"/>
      <name val="Arial"/>
      <scheme val="minor"/>
    </font>
    <font>
      <sz val="11.0"/>
      <color rgb="FF212529"/>
      <name val="Helvetica"/>
    </font>
    <font>
      <b/>
      <sz val="12.0"/>
      <color theme="1"/>
      <name val="Verdana"/>
    </font>
    <font>
      <b/>
      <sz val="11.0"/>
      <color rgb="FF000000"/>
      <name val="Roboto"/>
    </font>
    <font>
      <sz val="7.0"/>
      <color rgb="FF000000"/>
      <name val="Arial"/>
    </font>
    <font>
      <b/>
      <sz val="12.0"/>
      <color rgb="FF000000"/>
      <name val="Verdana"/>
    </font>
    <font>
      <sz val="12.0"/>
      <color rgb="FF000000"/>
      <name val="&quot;Times New Roman&quot;"/>
    </font>
    <font>
      <b/>
      <sz val="11.0"/>
      <color rgb="FF000000"/>
      <name val="Arial"/>
    </font>
    <font>
      <sz val="11.0"/>
      <color rgb="FF000000"/>
      <name val="Calibri"/>
    </font>
    <font>
      <b/>
      <sz val="11.0"/>
      <color rgb="FF000000"/>
      <name val="&quot;Segoe UI Historic&quot;"/>
    </font>
    <font>
      <b/>
      <sz val="18.0"/>
      <color rgb="FF4C1130"/>
      <name val="Verdana"/>
    </font>
    <font>
      <b/>
      <sz val="12.0"/>
      <color rgb="FF4C1130"/>
      <name val="Zawgyi-One"/>
    </font>
    <font>
      <sz val="12.0"/>
      <color rgb="FF4C1130"/>
      <name val="Arial"/>
    </font>
    <font>
      <sz val="12.0"/>
      <color rgb="FF4C1130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&quot;Times New Roman&quot;"/>
    </font>
    <font>
      <b/>
      <sz val="12.0"/>
      <color rgb="FF000000"/>
      <name val="&quot;Segoe UI Historic&quot;"/>
    </font>
    <font>
      <b/>
      <sz val="12.0"/>
      <color rgb="FF000000"/>
      <name val="Calibri"/>
    </font>
    <font>
      <b/>
      <sz val="12.0"/>
      <color rgb="FF000000"/>
      <name val="Inherit"/>
    </font>
    <font>
      <b/>
      <sz val="12.0"/>
      <color rgb="FF1C2B33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sz val="12.0"/>
      <color rgb="FF1C2B33"/>
      <name val="Inherit"/>
    </font>
    <font>
      <sz val="12.0"/>
      <color rgb="FF000000"/>
      <name val="Inherit"/>
    </font>
    <font>
      <b/>
      <sz val="12.0"/>
      <color theme="1"/>
      <name val="&quot;Times New Roman&quot;"/>
    </font>
    <font>
      <b/>
      <sz val="12.0"/>
      <color theme="1"/>
      <name val="Arial"/>
    </font>
    <font>
      <sz val="12.0"/>
      <color theme="1"/>
      <name val="&quot;Times New Roman&quot;"/>
    </font>
    <font>
      <sz val="12.0"/>
      <color rgb="FF1C2B33"/>
      <name val="Arial"/>
    </font>
    <font>
      <u/>
      <sz val="12.0"/>
      <color rgb="FF0000FF"/>
      <name val="Calibri"/>
    </font>
    <font>
      <sz val="11.0"/>
      <color rgb="FF000000"/>
      <name val="&quot;Segoe UI Historic&quot;"/>
    </font>
    <font>
      <sz val="11.0"/>
      <color rgb="FF000000"/>
      <name val="Inherit"/>
    </font>
    <font>
      <sz val="11.0"/>
      <color rgb="FF000000"/>
      <name val="&quot;Times New Roman&quot;"/>
    </font>
    <font>
      <sz val="11.0"/>
      <color rgb="FF000000"/>
      <name val="Arial"/>
    </font>
    <font>
      <sz val="12.0"/>
      <color rgb="FF1C1E21"/>
      <name val="Inherit"/>
    </font>
    <font>
      <b/>
      <color rgb="FF1C2B33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DF2F0"/>
        <bgColor rgb="FFDDF2F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1F2"/>
        <bgColor rgb="FFD9E1F2"/>
      </patternFill>
    </fill>
    <fill>
      <patternFill patternType="solid">
        <fgColor rgb="FFEFEFEF"/>
        <bgColor rgb="FFEFEFEF"/>
      </patternFill>
    </fill>
  </fills>
  <borders count="2">
    <border/>
    <border>
      <top style="thin">
        <color rgb="FF8EA9DB"/>
      </top>
      <bottom style="thin">
        <color rgb="FF8EA9DB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49" xfId="0" applyFont="1" applyNumberFormat="1"/>
    <xf borderId="0" fillId="2" fontId="3" numFmtId="0" xfId="0" applyAlignment="1" applyFill="1" applyFont="1">
      <alignment horizontal="center" readingOrder="0"/>
    </xf>
    <xf borderId="0" fillId="2" fontId="3" numFmtId="0" xfId="0" applyAlignment="1" applyFont="1">
      <alignment horizontal="center"/>
    </xf>
    <xf borderId="0" fillId="2" fontId="3" numFmtId="3" xfId="0" applyAlignment="1" applyFont="1" applyNumberFormat="1">
      <alignment horizontal="center" readingOrder="0"/>
    </xf>
    <xf borderId="0" fillId="2" fontId="3" numFmtId="3" xfId="0" applyAlignment="1" applyFont="1" applyNumberFormat="1">
      <alignment horizontal="center"/>
    </xf>
    <xf borderId="0" fillId="2" fontId="4" numFmtId="3" xfId="0" applyAlignment="1" applyFont="1" applyNumberFormat="1">
      <alignment horizontal="center"/>
    </xf>
    <xf borderId="0" fillId="2" fontId="4" numFmtId="0" xfId="0" applyAlignment="1" applyFont="1">
      <alignment horizontal="center"/>
    </xf>
    <xf borderId="0" fillId="3" fontId="3" numFmtId="0" xfId="0" applyAlignment="1" applyFill="1" applyFont="1">
      <alignment horizontal="center" readingOrder="0"/>
    </xf>
    <xf borderId="0" fillId="3" fontId="3" numFmtId="0" xfId="0" applyAlignment="1" applyFont="1">
      <alignment horizontal="left" readingOrder="0"/>
    </xf>
    <xf borderId="0" fillId="3" fontId="3" numFmtId="0" xfId="0" applyAlignment="1" applyFont="1">
      <alignment horizontal="center"/>
    </xf>
    <xf borderId="0" fillId="3" fontId="3" numFmtId="3" xfId="0" applyAlignment="1" applyFont="1" applyNumberFormat="1">
      <alignment horizontal="center" readingOrder="0"/>
    </xf>
    <xf borderId="0" fillId="4" fontId="4" numFmtId="0" xfId="0" applyAlignment="1" applyFill="1" applyFont="1">
      <alignment readingOrder="0"/>
    </xf>
    <xf borderId="0" fillId="3" fontId="3" numFmtId="165" xfId="0" applyAlignment="1" applyFont="1" applyNumberFormat="1">
      <alignment horizontal="center" readingOrder="0"/>
    </xf>
    <xf borderId="0" fillId="3" fontId="4" numFmtId="3" xfId="0" applyFont="1" applyNumberFormat="1"/>
    <xf borderId="0" fillId="3" fontId="4" numFmtId="0" xfId="0" applyFont="1"/>
    <xf borderId="0" fillId="3" fontId="5" numFmtId="0" xfId="0" applyAlignment="1" applyFont="1">
      <alignment horizontal="left" readingOrder="0"/>
    </xf>
    <xf borderId="1" fillId="5" fontId="6" numFmtId="0" xfId="0" applyAlignment="1" applyBorder="1" applyFill="1" applyFont="1">
      <alignment horizontal="left" readingOrder="0" shrinkToFit="0" vertical="bottom" wrapText="0"/>
    </xf>
    <xf borderId="0" fillId="6" fontId="7" numFmtId="0" xfId="0" applyAlignment="1" applyFill="1" applyFont="1">
      <alignment readingOrder="0"/>
    </xf>
    <xf borderId="0" fillId="4" fontId="3" numFmtId="0" xfId="0" applyAlignment="1" applyFont="1">
      <alignment horizontal="center" readingOrder="0"/>
    </xf>
    <xf borderId="0" fillId="4" fontId="3" numFmtId="166" xfId="0" applyAlignment="1" applyFont="1" applyNumberFormat="1">
      <alignment horizontal="center" readingOrder="0"/>
    </xf>
    <xf borderId="0" fillId="4" fontId="3" numFmtId="0" xfId="0" applyAlignment="1" applyFont="1">
      <alignment horizontal="center"/>
    </xf>
    <xf borderId="0" fillId="4" fontId="4" numFmtId="0" xfId="0" applyFont="1"/>
    <xf borderId="0" fillId="5" fontId="6" numFmtId="0" xfId="0" applyAlignment="1" applyFont="1">
      <alignment horizontal="left" readingOrder="0" shrinkToFit="0" vertical="bottom" wrapText="0"/>
    </xf>
    <xf borderId="0" fillId="4" fontId="3" numFmtId="0" xfId="0" applyAlignment="1" applyFont="1">
      <alignment horizontal="left" readingOrder="0"/>
    </xf>
    <xf borderId="0" fillId="4" fontId="3" numFmtId="0" xfId="0" applyAlignment="1" applyFont="1">
      <alignment horizontal="left"/>
    </xf>
    <xf borderId="0" fillId="3" fontId="8" numFmtId="0" xfId="0" applyFont="1"/>
    <xf borderId="0" fillId="4" fontId="9" numFmtId="0" xfId="0" applyAlignment="1" applyFont="1">
      <alignment horizontal="left" readingOrder="0"/>
    </xf>
    <xf borderId="0" fillId="4" fontId="9" numFmtId="0" xfId="0" applyAlignment="1" applyFont="1">
      <alignment horizontal="center" readingOrder="0"/>
    </xf>
    <xf borderId="0" fillId="4" fontId="9" numFmtId="166" xfId="0" applyAlignment="1" applyFont="1" applyNumberFormat="1">
      <alignment horizontal="center" readingOrder="0"/>
    </xf>
    <xf borderId="0" fillId="4" fontId="9" numFmtId="0" xfId="0" applyAlignment="1" applyFont="1">
      <alignment horizontal="center"/>
    </xf>
    <xf borderId="0" fillId="4" fontId="3" numFmtId="0" xfId="0" applyAlignment="1" applyFont="1">
      <alignment readingOrder="0"/>
    </xf>
    <xf borderId="0" fillId="4" fontId="9" numFmtId="0" xfId="0" applyFont="1"/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/>
    </xf>
    <xf borderId="0" fillId="2" fontId="12" numFmtId="0" xfId="0" applyAlignment="1" applyFont="1">
      <alignment horizontal="center" readingOrder="0"/>
    </xf>
    <xf borderId="0" fillId="2" fontId="12" numFmtId="0" xfId="0" applyAlignment="1" applyFont="1">
      <alignment horizontal="center"/>
    </xf>
    <xf borderId="0" fillId="2" fontId="12" numFmtId="3" xfId="0" applyAlignment="1" applyFont="1" applyNumberFormat="1">
      <alignment horizontal="center" readingOrder="0"/>
    </xf>
    <xf borderId="0" fillId="2" fontId="12" numFmtId="3" xfId="0" applyAlignment="1" applyFont="1" applyNumberFormat="1">
      <alignment horizontal="center"/>
    </xf>
    <xf borderId="0" fillId="2" fontId="13" numFmtId="3" xfId="0" applyFont="1" applyNumberFormat="1"/>
    <xf borderId="0" fillId="2" fontId="13" numFmtId="0" xfId="0" applyFont="1"/>
    <xf borderId="0" fillId="4" fontId="14" numFmtId="0" xfId="0" applyAlignment="1" applyFont="1">
      <alignment horizontal="center" readingOrder="0"/>
    </xf>
    <xf quotePrefix="1" borderId="0" fillId="4" fontId="14" numFmtId="0" xfId="0" applyAlignment="1" applyFont="1">
      <alignment horizontal="center" readingOrder="0"/>
    </xf>
    <xf borderId="0" fillId="6" fontId="15" numFmtId="0" xfId="0" applyAlignment="1" applyFont="1">
      <alignment readingOrder="0"/>
    </xf>
    <xf borderId="0" fillId="4" fontId="14" numFmtId="166" xfId="0" applyAlignment="1" applyFont="1" applyNumberFormat="1">
      <alignment horizontal="center" readingOrder="0"/>
    </xf>
    <xf borderId="0" fillId="4" fontId="14" numFmtId="0" xfId="0" applyAlignment="1" applyFont="1">
      <alignment horizontal="center"/>
    </xf>
    <xf borderId="0" fillId="4" fontId="16" numFmtId="0" xfId="0" applyAlignment="1" applyFont="1">
      <alignment readingOrder="0"/>
    </xf>
    <xf borderId="0" fillId="4" fontId="16" numFmtId="0" xfId="0" applyFont="1"/>
    <xf borderId="0" fillId="3" fontId="5" numFmtId="0" xfId="0" applyAlignment="1" applyFont="1">
      <alignment vertical="bottom"/>
    </xf>
    <xf borderId="0" fillId="6" fontId="17" numFmtId="0" xfId="0" applyAlignment="1" applyFont="1">
      <alignment horizontal="right" vertical="bottom"/>
    </xf>
    <xf borderId="0" fillId="6" fontId="17" numFmtId="0" xfId="0" applyAlignment="1" applyFont="1">
      <alignment vertical="bottom"/>
    </xf>
    <xf borderId="0" fillId="6" fontId="17" numFmtId="166" xfId="0" applyAlignment="1" applyFont="1" applyNumberFormat="1">
      <alignment vertical="bottom"/>
    </xf>
    <xf borderId="0" fillId="3" fontId="18" numFmtId="0" xfId="0" applyFont="1"/>
    <xf borderId="0" fillId="3" fontId="18" numFmtId="0" xfId="0" applyAlignment="1" applyFont="1">
      <alignment horizontal="center"/>
    </xf>
    <xf borderId="0" fillId="3" fontId="18" numFmtId="166" xfId="0" applyAlignment="1" applyFont="1" applyNumberFormat="1">
      <alignment horizontal="center"/>
    </xf>
    <xf borderId="0" fillId="4" fontId="18" numFmtId="165" xfId="0" applyAlignment="1" applyFont="1" applyNumberFormat="1">
      <alignment horizontal="center" readingOrder="0" vertical="center"/>
    </xf>
    <xf borderId="0" fillId="0" fontId="19" numFmtId="0" xfId="0" applyAlignment="1" applyFont="1">
      <alignment readingOrder="0"/>
    </xf>
    <xf borderId="0" fillId="4" fontId="20" numFmtId="0" xfId="0" applyAlignment="1" applyFont="1">
      <alignment horizontal="center" readingOrder="0"/>
    </xf>
    <xf borderId="0" fillId="0" fontId="19" numFmtId="3" xfId="0" applyAlignment="1" applyFont="1" applyNumberFormat="1">
      <alignment horizontal="center" readingOrder="0" vertical="center"/>
    </xf>
    <xf borderId="1" fillId="5" fontId="21" numFmtId="0" xfId="0" applyAlignment="1" applyBorder="1" applyFont="1">
      <alignment horizontal="left" readingOrder="0" shrinkToFit="0" vertical="bottom" wrapText="0"/>
    </xf>
    <xf borderId="1" fillId="0" fontId="21" numFmtId="0" xfId="0" applyAlignment="1" applyBorder="1" applyFont="1">
      <alignment horizontal="left" readingOrder="0" shrinkToFit="0" vertical="bottom" wrapText="0"/>
    </xf>
    <xf borderId="0" fillId="4" fontId="22" numFmtId="0" xfId="0" applyAlignment="1" applyFont="1">
      <alignment horizontal="center" readingOrder="0"/>
    </xf>
    <xf borderId="0" fillId="4" fontId="23" numFmtId="0" xfId="0" applyAlignment="1" applyFont="1">
      <alignment horizontal="center" readingOrder="0"/>
    </xf>
    <xf borderId="0" fillId="4" fontId="22" numFmtId="166" xfId="0" applyAlignment="1" applyFont="1" applyNumberFormat="1">
      <alignment horizontal="center" readingOrder="0"/>
    </xf>
    <xf borderId="0" fillId="4" fontId="22" numFmtId="0" xfId="0" applyAlignment="1" applyFont="1">
      <alignment horizontal="center"/>
    </xf>
    <xf borderId="0" fillId="4" fontId="24" numFmtId="0" xfId="0" applyFont="1"/>
    <xf borderId="0" fillId="3" fontId="5" numFmtId="0" xfId="0" applyAlignment="1" applyFont="1">
      <alignment vertical="bottom"/>
    </xf>
    <xf borderId="0" fillId="0" fontId="25" numFmtId="0" xfId="0" applyFont="1"/>
    <xf borderId="0" fillId="0" fontId="26" numFmtId="0" xfId="0" applyAlignment="1" applyFont="1">
      <alignment horizontal="left" readingOrder="0"/>
    </xf>
    <xf borderId="0" fillId="0" fontId="25" numFmtId="0" xfId="0" applyAlignment="1" applyFont="1">
      <alignment horizontal="center" readingOrder="0"/>
    </xf>
    <xf borderId="0" fillId="0" fontId="27" numFmtId="0" xfId="0" applyAlignment="1" applyFont="1">
      <alignment horizontal="center" readingOrder="0" shrinkToFit="0" wrapText="1"/>
    </xf>
    <xf borderId="0" fillId="0" fontId="25" numFmtId="165" xfId="0" applyAlignment="1" applyFont="1" applyNumberFormat="1">
      <alignment readingOrder="0"/>
    </xf>
    <xf borderId="0" fillId="0" fontId="25" numFmtId="0" xfId="0" applyAlignment="1" applyFont="1">
      <alignment horizontal="center"/>
    </xf>
    <xf borderId="0" fillId="0" fontId="28" numFmtId="0" xfId="0" applyAlignment="1" applyFont="1">
      <alignment horizontal="center" readingOrder="0"/>
    </xf>
    <xf borderId="0" fillId="0" fontId="26" numFmtId="0" xfId="0" applyAlignment="1" applyFont="1">
      <alignment readingOrder="0"/>
    </xf>
    <xf borderId="0" fillId="4" fontId="29" numFmtId="0" xfId="0" applyAlignment="1" applyFont="1">
      <alignment horizontal="left" readingOrder="0" shrinkToFit="0" vertical="bottom" wrapText="0"/>
    </xf>
    <xf borderId="0" fillId="0" fontId="30" numFmtId="11" xfId="0" applyAlignment="1" applyFont="1" applyNumberFormat="1">
      <alignment horizontal="right" readingOrder="0"/>
    </xf>
    <xf borderId="0" fillId="4" fontId="31" numFmtId="0" xfId="0" applyAlignment="1" applyFont="1">
      <alignment horizontal="center" readingOrder="0" shrinkToFit="0" vertical="bottom" wrapText="0"/>
    </xf>
    <xf borderId="0" fillId="4" fontId="32" numFmtId="0" xfId="0" applyAlignment="1" applyFont="1">
      <alignment horizontal="left" readingOrder="0" shrinkToFit="0" vertical="bottom" wrapText="0"/>
    </xf>
    <xf borderId="0" fillId="4" fontId="33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34" numFmtId="0" xfId="0" applyAlignment="1" applyFont="1">
      <alignment horizontal="right" readingOrder="0" vertical="bottom"/>
    </xf>
    <xf borderId="0" fillId="0" fontId="32" numFmtId="0" xfId="0" applyAlignment="1" applyFont="1">
      <alignment horizontal="right" shrinkToFit="0" vertical="bottom" wrapText="0"/>
    </xf>
    <xf borderId="0" fillId="4" fontId="32" numFmtId="0" xfId="0" applyAlignment="1" applyFont="1">
      <alignment horizontal="right" shrinkToFit="0" vertical="bottom" wrapText="0"/>
    </xf>
    <xf borderId="0" fillId="4" fontId="6" numFmtId="0" xfId="0" applyAlignment="1" applyFont="1">
      <alignment horizontal="right" readingOrder="0" shrinkToFit="0" vertical="bottom" wrapText="0"/>
    </xf>
    <xf borderId="0" fillId="4" fontId="35" numFmtId="0" xfId="0" applyAlignment="1" applyFont="1">
      <alignment horizontal="left" readingOrder="0" shrinkToFit="0" vertical="bottom" wrapText="0"/>
    </xf>
    <xf borderId="0" fillId="0" fontId="25" numFmtId="0" xfId="0" applyAlignment="1" applyFont="1">
      <alignment horizontal="right"/>
    </xf>
    <xf borderId="0" fillId="0" fontId="25" numFmtId="0" xfId="0" applyAlignment="1" applyFont="1">
      <alignment readingOrder="0"/>
    </xf>
    <xf borderId="0" fillId="4" fontId="33" numFmtId="0" xfId="0" applyAlignment="1" applyFont="1">
      <alignment horizontal="left" readingOrder="0" shrinkToFit="0" vertical="bottom" wrapText="0"/>
    </xf>
    <xf borderId="0" fillId="2" fontId="36" numFmtId="3" xfId="0" applyAlignment="1" applyFont="1" applyNumberFormat="1">
      <alignment horizontal="center"/>
    </xf>
    <xf borderId="0" fillId="4" fontId="14" numFmtId="0" xfId="0" applyAlignment="1" applyFont="1">
      <alignment horizontal="left" readingOrder="0"/>
    </xf>
    <xf borderId="0" fillId="4" fontId="37" numFmtId="0" xfId="0" applyAlignment="1" applyFont="1">
      <alignment horizontal="center" readingOrder="0"/>
    </xf>
    <xf borderId="0" fillId="4" fontId="16" numFmtId="165" xfId="0" applyAlignment="1" applyFont="1" applyNumberFormat="1">
      <alignment readingOrder="0"/>
    </xf>
    <xf borderId="0" fillId="4" fontId="38" numFmtId="165" xfId="0" applyAlignment="1" applyFont="1" applyNumberFormat="1">
      <alignment readingOrder="0"/>
    </xf>
    <xf borderId="0" fillId="0" fontId="20" numFmtId="0" xfId="0" applyAlignment="1" applyFont="1">
      <alignment horizontal="left" readingOrder="0"/>
    </xf>
    <xf borderId="0" fillId="0" fontId="39" numFmtId="165" xfId="0" applyAlignment="1" applyFont="1" applyNumberFormat="1">
      <alignment readingOrder="0"/>
    </xf>
    <xf borderId="0" fillId="0" fontId="14" numFmtId="0" xfId="0" applyAlignment="1" applyFont="1">
      <alignment horizontal="center" readingOrder="0"/>
    </xf>
    <xf borderId="0" fillId="0" fontId="40" numFmtId="0" xfId="0" applyAlignment="1" applyFont="1">
      <alignment horizontal="left" readingOrder="0"/>
    </xf>
    <xf borderId="0" fillId="4" fontId="5" numFmtId="0" xfId="0" applyAlignment="1" applyFont="1">
      <alignment horizontal="left" readingOrder="0" shrinkToFit="0" vertical="bottom" wrapText="0"/>
    </xf>
    <xf borderId="0" fillId="4" fontId="41" numFmtId="0" xfId="0" applyAlignment="1" applyFont="1">
      <alignment horizontal="left" shrinkToFit="0" vertical="bottom" wrapText="0"/>
    </xf>
    <xf borderId="0" fillId="4" fontId="42" numFmtId="0" xfId="0" applyAlignment="1" applyFont="1">
      <alignment horizontal="left" shrinkToFit="0" vertical="bottom" wrapText="0"/>
    </xf>
    <xf borderId="0" fillId="4" fontId="42" numFmtId="0" xfId="0" applyAlignment="1" applyFont="1">
      <alignment horizontal="left" readingOrder="0" vertical="bottom"/>
    </xf>
    <xf borderId="0" fillId="4" fontId="43" numFmtId="0" xfId="0" applyAlignment="1" applyFont="1">
      <alignment horizontal="left" readingOrder="0" shrinkToFit="0" vertical="bottom" wrapText="0"/>
    </xf>
    <xf borderId="0" fillId="4" fontId="43" numFmtId="0" xfId="0" applyAlignment="1" applyFont="1">
      <alignment horizontal="left" shrinkToFit="0" vertical="bottom" wrapText="0"/>
    </xf>
    <xf borderId="0" fillId="4" fontId="42" numFmtId="0" xfId="0" applyAlignment="1" applyFont="1">
      <alignment horizontal="left" readingOrder="0" shrinkToFit="0" vertical="bottom" wrapText="0"/>
    </xf>
    <xf borderId="0" fillId="4" fontId="44" numFmtId="0" xfId="0" applyAlignment="1" applyFont="1">
      <alignment horizontal="left" readingOrder="0"/>
    </xf>
    <xf borderId="0" fillId="4" fontId="41" numFmtId="0" xfId="0" applyAlignment="1" applyFont="1">
      <alignment horizontal="left" readingOrder="0" shrinkToFit="0" vertical="bottom" wrapText="0"/>
    </xf>
    <xf borderId="0" fillId="4" fontId="45" numFmtId="0" xfId="0" applyAlignment="1" applyFont="1">
      <alignment horizontal="left" readingOrder="0" shrinkToFit="0" vertical="bottom" wrapText="0"/>
    </xf>
    <xf borderId="0" fillId="4" fontId="46" numFmtId="0" xfId="0" applyAlignment="1" applyFont="1">
      <alignment horizontal="left" readingOrder="0" vertical="bottom"/>
    </xf>
    <xf borderId="0" fillId="3" fontId="25" numFmtId="0" xfId="0" applyAlignment="1" applyFont="1">
      <alignment readingOrder="0"/>
    </xf>
    <xf borderId="0" fillId="4" fontId="47" numFmtId="0" xfId="0" applyAlignment="1" applyFont="1">
      <alignment horizontal="left" readingOrder="0" shrinkToFit="0" vertical="bottom" wrapText="0"/>
    </xf>
    <xf borderId="0" fillId="0" fontId="32" numFmtId="0" xfId="0" applyAlignment="1" applyFont="1">
      <alignment horizontal="left" readingOrder="0" shrinkToFit="0" vertical="bottom" wrapText="0"/>
    </xf>
    <xf borderId="0" fillId="4" fontId="15" numFmtId="0" xfId="0" applyAlignment="1" applyFont="1">
      <alignment horizontal="left" readingOrder="0" shrinkToFit="0" vertical="bottom" wrapText="0"/>
    </xf>
    <xf borderId="0" fillId="4" fontId="32" numFmtId="0" xfId="0" applyAlignment="1" applyFont="1">
      <alignment horizontal="left" shrinkToFit="0" vertical="bottom" wrapText="0"/>
    </xf>
    <xf borderId="0" fillId="4" fontId="47" numFmtId="0" xfId="0" applyAlignment="1" applyFont="1">
      <alignment horizontal="left" readingOrder="0"/>
    </xf>
    <xf borderId="0" fillId="4" fontId="15" numFmtId="0" xfId="0" applyAlignment="1" applyFont="1">
      <alignment horizontal="left" shrinkToFit="0" vertical="bottom" wrapText="0"/>
    </xf>
    <xf borderId="0" fillId="4" fontId="48" numFmtId="0" xfId="0" applyAlignment="1" applyFont="1">
      <alignment horizontal="left" readingOrder="0"/>
    </xf>
    <xf borderId="0" fillId="4" fontId="15" numFmtId="11" xfId="0" applyAlignment="1" applyFont="1" applyNumberFormat="1">
      <alignment horizontal="left" readingOrder="0" shrinkToFit="0" vertical="bottom" wrapText="0"/>
    </xf>
    <xf borderId="0" fillId="3" fontId="32" numFmtId="0" xfId="0" applyAlignment="1" applyFont="1">
      <alignment horizontal="left" readingOrder="0" shrinkToFit="0" vertical="bottom" wrapText="0"/>
    </xf>
    <xf borderId="0" fillId="4" fontId="49" numFmtId="0" xfId="0" applyAlignment="1" applyFont="1">
      <alignment horizontal="left" readingOrder="0"/>
    </xf>
    <xf borderId="0" fillId="0" fontId="50" numFmtId="0" xfId="0" applyAlignment="1" applyFont="1">
      <alignment horizontal="left" readingOrder="0" shrinkToFit="0" vertical="bottom" wrapText="0"/>
    </xf>
    <xf borderId="0" fillId="0" fontId="51" numFmtId="0" xfId="0" applyAlignment="1" applyFont="1">
      <alignment horizontal="left" readingOrder="0" shrinkToFit="0" vertical="bottom" wrapText="0"/>
    </xf>
    <xf borderId="0" fillId="0" fontId="42" numFmtId="0" xfId="0" applyAlignment="1" applyFont="1">
      <alignment horizontal="left" readingOrder="0" shrinkToFit="0" vertical="bottom" wrapText="0"/>
    </xf>
    <xf borderId="0" fillId="0" fontId="28" numFmtId="0" xfId="0" applyAlignment="1" applyFont="1">
      <alignment horizontal="center" readingOrder="0" shrinkToFit="0" vertical="bottom" wrapText="0"/>
    </xf>
    <xf borderId="0" fillId="0" fontId="52" numFmtId="0" xfId="0" applyAlignment="1" applyFont="1">
      <alignment horizontal="left" readingOrder="0" shrinkToFit="0" vertical="bottom" wrapText="0"/>
    </xf>
    <xf borderId="0" fillId="0" fontId="45" numFmtId="0" xfId="0" applyAlignment="1" applyFont="1">
      <alignment horizontal="left" readingOrder="0" shrinkToFit="0" vertical="bottom" wrapText="0"/>
    </xf>
    <xf borderId="0" fillId="0" fontId="31" numFmtId="0" xfId="0" applyAlignment="1" applyFont="1">
      <alignment horizontal="center" readingOrder="0" shrinkToFit="0" vertical="bottom" wrapText="0"/>
    </xf>
    <xf borderId="0" fillId="0" fontId="46" numFmtId="0" xfId="0" applyAlignment="1" applyFont="1">
      <alignment horizontal="left" readingOrder="0" shrinkToFit="0" vertical="bottom" wrapText="0"/>
    </xf>
    <xf borderId="0" fillId="0" fontId="41" numFmtId="0" xfId="0" applyAlignment="1" applyFont="1">
      <alignment horizontal="left" shrinkToFit="0" vertical="bottom" wrapText="0"/>
    </xf>
    <xf borderId="0" fillId="0" fontId="42" numFmtId="0" xfId="0" applyAlignment="1" applyFont="1">
      <alignment horizontal="left" shrinkToFit="0" vertical="bottom" wrapText="0"/>
    </xf>
    <xf borderId="0" fillId="0" fontId="41" numFmtId="0" xfId="0" applyAlignment="1" applyFont="1">
      <alignment horizontal="left" readingOrder="0" shrinkToFit="0" vertical="bottom" wrapText="0"/>
    </xf>
    <xf borderId="0" fillId="0" fontId="41" numFmtId="0" xfId="0" applyAlignment="1" applyFont="1">
      <alignment horizontal="left" readingOrder="0" vertical="bottom"/>
    </xf>
    <xf borderId="0" fillId="0" fontId="41" numFmtId="0" xfId="0" applyAlignment="1" applyFont="1">
      <alignment shrinkToFit="0" vertical="bottom" wrapText="0"/>
    </xf>
    <xf borderId="0" fillId="4" fontId="28" numFmtId="0" xfId="0" applyAlignment="1" applyFont="1">
      <alignment horizontal="center" readingOrder="0" shrinkToFit="0" vertical="bottom" wrapText="0"/>
    </xf>
    <xf borderId="0" fillId="4" fontId="42" numFmtId="0" xfId="0" applyAlignment="1" applyFont="1">
      <alignment horizontal="right" readingOrder="0" shrinkToFit="0" vertical="bottom" wrapText="0"/>
    </xf>
    <xf borderId="0" fillId="4" fontId="46" numFmtId="0" xfId="0" applyAlignment="1" applyFont="1">
      <alignment horizontal="left" readingOrder="0" shrinkToFit="0" vertical="bottom" wrapText="0"/>
    </xf>
    <xf borderId="0" fillId="4" fontId="41" numFmtId="0" xfId="0" applyAlignment="1" applyFont="1">
      <alignment shrinkToFit="0" vertical="bottom" wrapText="0"/>
    </xf>
    <xf borderId="0" fillId="4" fontId="42" numFmtId="11" xfId="0" applyAlignment="1" applyFont="1" applyNumberFormat="1">
      <alignment horizontal="left" readingOrder="0" shrinkToFit="0" vertical="bottom" wrapText="0"/>
    </xf>
    <xf borderId="0" fillId="4" fontId="32" numFmtId="0" xfId="0" applyAlignment="1" applyFont="1">
      <alignment shrinkToFit="0" vertical="bottom" wrapText="0"/>
    </xf>
    <xf borderId="0" fillId="0" fontId="31" numFmtId="0" xfId="0" applyAlignment="1" applyFont="1">
      <alignment horizontal="left" shrinkToFit="0" vertical="bottom" wrapText="0"/>
    </xf>
    <xf borderId="0" fillId="0" fontId="31" numFmtId="0" xfId="0" applyAlignment="1" applyFont="1">
      <alignment horizontal="left" readingOrder="0" shrinkToFit="0" vertical="bottom" wrapText="0"/>
    </xf>
    <xf borderId="0" fillId="0" fontId="31" numFmtId="11" xfId="0" applyAlignment="1" applyFont="1" applyNumberFormat="1">
      <alignment horizontal="left" readingOrder="0" shrinkToFit="0" vertical="bottom" wrapText="0"/>
    </xf>
    <xf borderId="0" fillId="6" fontId="31" numFmtId="0" xfId="0" applyAlignment="1" applyFont="1">
      <alignment horizontal="left" readingOrder="0"/>
    </xf>
    <xf borderId="0" fillId="3" fontId="53" numFmtId="0" xfId="0" applyAlignment="1" applyFont="1">
      <alignment horizontal="left" readingOrder="0" shrinkToFit="0" vertical="bottom" wrapText="0"/>
    </xf>
    <xf borderId="0" fillId="3" fontId="15" numFmtId="0" xfId="0" applyAlignment="1" applyFont="1">
      <alignment horizontal="left" readingOrder="0" shrinkToFit="0" vertical="bottom" wrapText="0"/>
    </xf>
    <xf borderId="0" fillId="0" fontId="32" numFmtId="0" xfId="0" applyAlignment="1" applyFont="1">
      <alignment shrinkToFit="0" vertical="bottom" wrapText="0"/>
    </xf>
    <xf borderId="0" fillId="3" fontId="45" numFmtId="0" xfId="0" applyAlignment="1" applyFont="1">
      <alignment horizontal="left" readingOrder="0" shrinkToFit="0" vertical="bottom" wrapText="0"/>
    </xf>
    <xf borderId="0" fillId="3" fontId="31" numFmtId="0" xfId="0" applyAlignment="1" applyFont="1">
      <alignment horizontal="center" readingOrder="0" shrinkToFit="0" vertical="bottom" wrapText="0"/>
    </xf>
    <xf borderId="0" fillId="3" fontId="54" numFmtId="0" xfId="0" applyAlignment="1" applyFont="1">
      <alignment horizontal="left" readingOrder="0" shrinkToFit="0" vertical="bottom" wrapText="0"/>
    </xf>
    <xf borderId="0" fillId="3" fontId="55" numFmtId="0" xfId="0" applyAlignment="1" applyFont="1">
      <alignment horizontal="left" readingOrder="0" shrinkToFit="0" vertical="bottom" wrapText="0"/>
    </xf>
    <xf borderId="0" fillId="3" fontId="49" numFmtId="0" xfId="0" applyAlignment="1" applyFont="1">
      <alignment horizontal="left" readingOrder="0"/>
    </xf>
    <xf borderId="0" fillId="3" fontId="56" numFmtId="0" xfId="0" applyAlignment="1" applyFont="1">
      <alignment horizontal="left" readingOrder="0"/>
    </xf>
    <xf borderId="0" fillId="3" fontId="57" numFmtId="0" xfId="0" applyAlignment="1" applyFont="1">
      <alignment horizontal="left" shrinkToFit="0" vertical="bottom" wrapText="0"/>
    </xf>
    <xf borderId="0" fillId="3" fontId="55" numFmtId="11" xfId="0" applyAlignment="1" applyFont="1" applyNumberFormat="1">
      <alignment horizontal="left" readingOrder="0" shrinkToFit="0" vertical="bottom" wrapText="0"/>
    </xf>
    <xf borderId="0" fillId="3" fontId="56" numFmtId="0" xfId="0" applyAlignment="1" applyFont="1">
      <alignment horizontal="left" readingOrder="0" shrinkToFit="0" wrapText="0"/>
    </xf>
    <xf borderId="0" fillId="3" fontId="58" numFmtId="0" xfId="0" applyAlignment="1" applyFont="1">
      <alignment horizontal="left" readingOrder="0" shrinkToFit="0" vertical="bottom" wrapText="0"/>
    </xf>
    <xf borderId="0" fillId="3" fontId="32" numFmtId="0" xfId="0" applyAlignment="1" applyFont="1">
      <alignment shrinkToFit="0" vertical="bottom" wrapText="0"/>
    </xf>
    <xf borderId="0" fillId="3" fontId="57" numFmtId="0" xfId="0" applyAlignment="1" applyFont="1">
      <alignment horizontal="left" readingOrder="0" shrinkToFit="0" vertical="bottom" wrapText="0"/>
    </xf>
    <xf borderId="0" fillId="3" fontId="57" numFmtId="0" xfId="0" applyAlignment="1" applyFont="1">
      <alignment horizontal="left" readingOrder="0" vertical="bottom"/>
    </xf>
    <xf borderId="0" fillId="3" fontId="58" numFmtId="11" xfId="0" applyAlignment="1" applyFont="1" applyNumberFormat="1">
      <alignment horizontal="left" readingOrder="0"/>
    </xf>
    <xf borderId="0" fillId="3" fontId="48" numFmtId="0" xfId="0" applyAlignment="1" applyFont="1">
      <alignment horizontal="left" readingOrder="0"/>
    </xf>
    <xf borderId="0" fillId="3" fontId="25" numFmtId="0" xfId="0" applyFont="1"/>
    <xf borderId="0" fillId="3" fontId="59" numFmtId="0" xfId="0" applyAlignment="1" applyFont="1">
      <alignment horizontal="left" readingOrder="0"/>
    </xf>
    <xf borderId="0" fillId="0" fontId="28" numFmtId="0" xfId="0" applyAlignment="1" applyFont="1">
      <alignment horizontal="center"/>
    </xf>
    <xf borderId="0" fillId="0" fontId="40" numFmtId="0" xfId="0" applyAlignment="1" applyFont="1">
      <alignment horizontal="center" readingOrder="0"/>
    </xf>
    <xf borderId="0" fillId="0" fontId="20" numFmtId="0" xfId="0" applyAlignment="1" applyFont="1">
      <alignment readingOrder="0"/>
    </xf>
    <xf borderId="0" fillId="0" fontId="39" numFmtId="0" xfId="0" applyAlignment="1" applyFont="1">
      <alignment readingOrder="0"/>
    </xf>
    <xf borderId="0" fillId="0" fontId="60" numFmtId="0" xfId="0" applyAlignment="1" applyFont="1">
      <alignment horizontal="left" readingOrder="0" shrinkToFit="0" vertical="bottom" wrapText="0"/>
    </xf>
    <xf borderId="0" fillId="0" fontId="34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5">
    <tableStyle count="4" pivot="0" name="SIM-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FJ B-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ID FIN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OUTH FIN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M-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" displayName="Form_Responses5" name="Form_Responses5" id="1">
  <tableColumns count="6">
    <tableColumn name="Timestamp" id="1"/>
    <tableColumn name="NAME - နာမည်(FACEBOOK မှ အပ်ပါက FACEBOOK  နာမည်, TIKTOK မှ အပ်ပါက TIKTOK နာမည်ရေးပေးပါခင်ဗျာ)" id="2"/>
    <tableColumn name="PHONE NUMBER - ဖုန်းနံပါတ်" id="3"/>
    <tableColumn name="ADDRESS - နေရပ်လိပ်စာ" id="4"/>
    <tableColumn name="JOB -  အလုပ်အကိုင်" id="5"/>
    <tableColumn name="TELEGRAM NAME -  တယ်လီဂရမ်နာမည်" id="6"/>
  </tableColumns>
  <tableStyleInfo name="SIM-4-style" showColumnStripes="0" showFirstColumn="1" showLastColumn="1" showRowStripes="1"/>
</table>
</file>

<file path=xl/tables/table2.xml><?xml version="1.0" encoding="utf-8"?>
<table xmlns="http://schemas.openxmlformats.org/spreadsheetml/2006/main" ref="A1:F12" displayName="Form_Responses4" name="Form_Responses4" id="2">
  <tableColumns count="6">
    <tableColumn name="Timestamp" id="1"/>
    <tableColumn name="NAME - နာမည်(FACEBOOK မှ အပ်ပါက FACEBOOK  နာမည်, TIKTOK မှ အပ်ပါက TIKTOK နာမည်ရေးပေးပါခင်ဗျာ)" id="2"/>
    <tableColumn name="PHONE NUMBER - ဖုန်းနံပါတ်" id="3"/>
    <tableColumn name="ADDRESS - နေရပ်လိပ်စာ" id="4"/>
    <tableColumn name="JOB -  အလုပ်အကိုင်" id="5"/>
    <tableColumn name="TELEGRAM NAME -  တယ်လီဂရမ်နာမည်" id="6"/>
  </tableColumns>
  <tableStyleInfo name="FFJ B-2-style" showColumnStripes="0" showFirstColumn="1" showLastColumn="1" showRowStripes="1"/>
</table>
</file>

<file path=xl/tables/table3.xml><?xml version="1.0" encoding="utf-8"?>
<table xmlns="http://schemas.openxmlformats.org/spreadsheetml/2006/main" ref="A1:I2" displayName="Form_Responses3" name="Form_Responses3" id="3">
  <tableColumns count="9">
    <tableColumn name="Timestamp" id="1"/>
    <tableColumn name="NAME - နာမည် (FACEBOOK မှ အပ်ပါက FACEBOOK  နာမည်, TIKTOK မှ အပ်ပါက TIKTOK နာမည်ရေးပေးပါခင်ဗျာ)" id="2"/>
    <tableColumn name="တက်ရောက်မည့် ကျောင်းသား/သူ အမည်" id="3"/>
    <tableColumn name="အုပ်ထိန်းသူ အမည်(အဖေ သို့မဟုတ် အမေ, အုပ်ထိန်းသူ တစ်ယောက်ယောက်ရဲ့ အမည်ကိုရေးခဲ့လို့ရပါတယ်ဗျ)" id="4"/>
    <tableColumn name="PHONE NUMBER - ဖုန်းနံပါတ်" id="5"/>
    <tableColumn name="ADDRESS - နေရပ်လိပ်စာ" id="6"/>
    <tableColumn name="FACEBOOK ACCOUNT NAME" id="7"/>
    <tableColumn name="အသက်ရွယ်" id="8"/>
    <tableColumn name="တက်ရောက်နေသည့်အတန်း" id="9"/>
  </tableColumns>
  <tableStyleInfo name="KID FINANCE-style" showColumnStripes="0" showFirstColumn="1" showLastColumn="1" showRowStripes="1"/>
</table>
</file>

<file path=xl/tables/table4.xml><?xml version="1.0" encoding="utf-8"?>
<table xmlns="http://schemas.openxmlformats.org/spreadsheetml/2006/main" ref="A1:J6" displayName="Form_Responses2" name="Form_Responses2" id="4">
  <tableColumns count="10">
    <tableColumn name="Timestamp" id="1"/>
    <tableColumn name="Email address" id="2"/>
    <tableColumn name="NAME - နာမည် (FACEBOOK မှ အပ်ပါက FACEBOOK  နာမည်, TIKTOK မှ အပ်ပါက TIKTOK နာမည်ရေးပေးပါခင်ဗျာ)" id="3"/>
    <tableColumn name="တက်ရောက်မည့် ကျောင်းသား/သူ အမည်" id="4"/>
    <tableColumn name="အုပ်ထိန်းသူ အမည်(အဖေ သို့မဟုတ် အမေ, အုပ်ထိန်းသူ တစ်ယောက်ယောက်ရဲ့ အမည်ကိုရေးခဲ့လို့ရပါတယ်)" id="5"/>
    <tableColumn name="PHONE NUMBER - ဖုန်းနံပါတ်" id="6"/>
    <tableColumn name="ADDRESS - နေရပ်လိပ်စာ" id="7"/>
    <tableColumn name="FACEBOOK ACCOUNT NAME" id="8"/>
    <tableColumn name="အသက်ရွယ်" id="9"/>
    <tableColumn name="တက်ရောက်နေသည့်အတန်း" id="10"/>
  </tableColumns>
  <tableStyleInfo name="YOUTH FINANCE-style" showColumnStripes="0" showFirstColumn="1" showLastColumn="1" showRowStripes="1"/>
</table>
</file>

<file path=xl/tables/table5.xml><?xml version="1.0" encoding="utf-8"?>
<table xmlns="http://schemas.openxmlformats.org/spreadsheetml/2006/main" ref="A1:G408" displayName="Form_Responses" name="Form_Responses" id="5">
  <tableColumns count="7">
    <tableColumn name="Timestamp" id="1"/>
    <tableColumn name="NAME - နာမည်(FACEBOOK မှ အပ်ပါက FACEBOOK  နာမည်, TIKTOK မှ အပ်ပါက TIKTOK နာမည်ရေးပေးပါခင်ဗျာ)" id="2"/>
    <tableColumn name="PHONE NUMBER - ဖုန်းနံပါတ်" id="3"/>
    <tableColumn name="ADDRESS - နေရပ်လိပ်စာ" id="4"/>
    <tableColumn name="JOB -  အလုပ်အကိုင်" id="5"/>
    <tableColumn name="TELEGRAM NAME -  တယ်လီဂရမ်နာမည်" id="6"/>
    <tableColumn name="Email address" id="7"/>
  </tableColumns>
  <tableStyleInfo name="SIM-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t.me/thantunark" TargetMode="External"/><Relationship Id="rId2" Type="http://schemas.openxmlformats.org/officeDocument/2006/relationships/drawing" Target="../drawings/drawing5.xml"/><Relationship Id="rId4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www.zonzon24?_r=1&amp;_t=ZS-95HA9nVG29x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7.0"/>
    <col customWidth="1" min="4" max="4" width="21.63"/>
    <col customWidth="1" min="5" max="5" width="18.88"/>
    <col customWidth="1" min="6" max="6" width="30.38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46206.59107189815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7.0"/>
    <col customWidth="1" min="4" max="4" width="21.63"/>
    <col customWidth="1" min="5" max="5" width="18.88"/>
    <col customWidth="1" min="6" max="6" width="30.38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46200.63624546296</v>
      </c>
      <c r="B2" s="3" t="s">
        <v>11</v>
      </c>
      <c r="C2" s="4" t="s">
        <v>12</v>
      </c>
      <c r="D2" s="3" t="s">
        <v>13</v>
      </c>
      <c r="E2" s="3" t="s">
        <v>14</v>
      </c>
      <c r="F2" s="3" t="s">
        <v>15</v>
      </c>
    </row>
    <row r="3" ht="22.5" customHeight="1">
      <c r="A3" s="5">
        <v>46200.65405835648</v>
      </c>
      <c r="B3" s="6" t="s">
        <v>16</v>
      </c>
      <c r="C3" s="6">
        <v>8.314512E7</v>
      </c>
      <c r="D3" s="6" t="s">
        <v>17</v>
      </c>
      <c r="E3" s="6" t="s">
        <v>18</v>
      </c>
      <c r="F3" s="6" t="s">
        <v>19</v>
      </c>
    </row>
    <row r="4" ht="22.5" customHeight="1">
      <c r="A4" s="5">
        <v>46201.34192024305</v>
      </c>
      <c r="B4" s="6" t="s">
        <v>20</v>
      </c>
      <c r="C4" s="6" t="s">
        <v>21</v>
      </c>
      <c r="D4" s="6" t="s">
        <v>17</v>
      </c>
      <c r="E4" s="6" t="s">
        <v>22</v>
      </c>
      <c r="F4" s="6" t="s">
        <v>23</v>
      </c>
    </row>
    <row r="5" ht="22.5" customHeight="1">
      <c r="A5" s="5">
        <v>46201.39217181713</v>
      </c>
      <c r="B5" s="6" t="s">
        <v>24</v>
      </c>
      <c r="C5" s="6" t="s">
        <v>25</v>
      </c>
      <c r="D5" s="6" t="s">
        <v>17</v>
      </c>
      <c r="E5" s="6" t="s">
        <v>22</v>
      </c>
      <c r="F5" s="6" t="s">
        <v>24</v>
      </c>
    </row>
    <row r="6" ht="22.5" customHeight="1">
      <c r="A6" s="5">
        <v>46202.410433680554</v>
      </c>
      <c r="B6" s="6" t="s">
        <v>26</v>
      </c>
      <c r="C6" s="6">
        <v>9.043865811E9</v>
      </c>
      <c r="D6" s="6" t="s">
        <v>27</v>
      </c>
      <c r="E6" s="6" t="s">
        <v>28</v>
      </c>
      <c r="F6" s="6" t="s">
        <v>29</v>
      </c>
    </row>
    <row r="7" ht="22.5" customHeight="1">
      <c r="A7" s="5">
        <v>46202.488936354166</v>
      </c>
      <c r="B7" s="6" t="s">
        <v>30</v>
      </c>
      <c r="C7" s="6" t="s">
        <v>31</v>
      </c>
      <c r="D7" s="6" t="s">
        <v>32</v>
      </c>
      <c r="E7" s="6" t="s">
        <v>33</v>
      </c>
      <c r="F7" s="6" t="s">
        <v>34</v>
      </c>
    </row>
    <row r="8" ht="22.5" customHeight="1">
      <c r="A8" s="5">
        <v>46202.570325567125</v>
      </c>
      <c r="B8" s="6" t="s">
        <v>35</v>
      </c>
      <c r="C8" s="6">
        <v>5.129667983E9</v>
      </c>
      <c r="D8" s="6" t="s">
        <v>36</v>
      </c>
      <c r="E8" s="6" t="s">
        <v>37</v>
      </c>
      <c r="F8" s="6" t="s">
        <v>35</v>
      </c>
    </row>
    <row r="9" ht="22.5" customHeight="1">
      <c r="A9" s="5">
        <v>46203.59583523148</v>
      </c>
      <c r="B9" s="6" t="s">
        <v>38</v>
      </c>
      <c r="C9" s="7" t="s">
        <v>39</v>
      </c>
      <c r="D9" s="6" t="s">
        <v>40</v>
      </c>
      <c r="E9" s="6" t="s">
        <v>41</v>
      </c>
      <c r="F9" s="6" t="s">
        <v>42</v>
      </c>
    </row>
    <row r="10" ht="22.5" customHeight="1">
      <c r="A10" s="5">
        <v>46204.41750841435</v>
      </c>
      <c r="B10" s="6" t="s">
        <v>43</v>
      </c>
      <c r="C10" s="6" t="s">
        <v>44</v>
      </c>
      <c r="D10" s="6" t="s">
        <v>45</v>
      </c>
      <c r="E10" s="6" t="s">
        <v>22</v>
      </c>
      <c r="F10" s="6" t="s">
        <v>43</v>
      </c>
    </row>
    <row r="11" ht="22.5" customHeight="1">
      <c r="A11" s="5">
        <v>46205.55292657408</v>
      </c>
      <c r="B11" s="6" t="s">
        <v>46</v>
      </c>
      <c r="C11" s="6">
        <v>8.107092307515E12</v>
      </c>
      <c r="D11" s="6" t="s">
        <v>47</v>
      </c>
      <c r="E11" s="6" t="s">
        <v>48</v>
      </c>
      <c r="F11" s="6" t="s">
        <v>49</v>
      </c>
    </row>
    <row r="12" ht="22.5" customHeight="1">
      <c r="A12" s="5">
        <v>46206.59628287037</v>
      </c>
      <c r="B12" s="6" t="s">
        <v>50</v>
      </c>
      <c r="C12" s="6" t="s">
        <v>51</v>
      </c>
      <c r="D12" s="6" t="s">
        <v>52</v>
      </c>
      <c r="E12" s="6" t="s">
        <v>53</v>
      </c>
      <c r="F12" s="6" t="s">
        <v>54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8.88"/>
    <col customWidth="1" min="4" max="4" width="37.63"/>
    <col customWidth="1" min="5" max="5" width="27.0"/>
    <col customWidth="1" min="6" max="6" width="21.63"/>
    <col customWidth="1" min="7" max="7" width="26.25"/>
    <col customWidth="1" min="8" max="15" width="18.88"/>
  </cols>
  <sheetData>
    <row r="1" ht="22.5" customHeight="1">
      <c r="A1" s="1" t="s">
        <v>0</v>
      </c>
      <c r="B1" s="1" t="s">
        <v>55</v>
      </c>
      <c r="C1" s="1" t="s">
        <v>56</v>
      </c>
      <c r="D1" s="1" t="s">
        <v>57</v>
      </c>
      <c r="E1" s="1" t="s">
        <v>2</v>
      </c>
      <c r="F1" s="1" t="s">
        <v>3</v>
      </c>
      <c r="G1" s="1" t="s">
        <v>58</v>
      </c>
      <c r="H1" s="8" t="s">
        <v>59</v>
      </c>
      <c r="I1" s="8" t="s">
        <v>60</v>
      </c>
    </row>
    <row r="2" ht="22.5" customHeight="1">
      <c r="A2" s="2">
        <v>46206.759180925925</v>
      </c>
      <c r="B2" s="3" t="s">
        <v>61</v>
      </c>
      <c r="C2" s="3" t="s">
        <v>62</v>
      </c>
      <c r="D2" s="3" t="s">
        <v>63</v>
      </c>
      <c r="E2" s="4" t="s">
        <v>64</v>
      </c>
      <c r="F2" s="3" t="s">
        <v>65</v>
      </c>
      <c r="G2" s="3" t="s">
        <v>66</v>
      </c>
      <c r="H2" s="3">
        <v>14.0</v>
      </c>
      <c r="I2" s="3" t="s">
        <v>67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9.38"/>
    <col customWidth="1" min="3" max="3" width="19.13"/>
    <col customWidth="1" min="4" max="4" width="18.88"/>
    <col customWidth="1" min="5" max="5" width="24.38"/>
    <col customWidth="1" min="6" max="6" width="17.38"/>
    <col customWidth="1" min="7" max="7" width="21.63"/>
    <col customWidth="1" min="8" max="8" width="19.5"/>
    <col customWidth="1" min="9" max="9" width="10.38"/>
    <col customWidth="1" min="10" max="16" width="18.88"/>
  </cols>
  <sheetData>
    <row r="1" ht="22.5" customHeight="1">
      <c r="A1" s="1" t="s">
        <v>0</v>
      </c>
      <c r="B1" s="1" t="s">
        <v>68</v>
      </c>
      <c r="C1" s="1" t="s">
        <v>55</v>
      </c>
      <c r="D1" s="1" t="s">
        <v>56</v>
      </c>
      <c r="E1" s="1" t="s">
        <v>69</v>
      </c>
      <c r="F1" s="1" t="s">
        <v>2</v>
      </c>
      <c r="G1" s="1" t="s">
        <v>3</v>
      </c>
      <c r="H1" s="1" t="s">
        <v>58</v>
      </c>
      <c r="I1" s="8" t="s">
        <v>59</v>
      </c>
      <c r="J1" s="8" t="s">
        <v>60</v>
      </c>
    </row>
    <row r="2" ht="22.5" customHeight="1">
      <c r="A2" s="5">
        <v>46189.914591134264</v>
      </c>
      <c r="B2" s="6" t="s">
        <v>70</v>
      </c>
      <c r="C2" s="6" t="s">
        <v>71</v>
      </c>
      <c r="D2" s="6" t="s">
        <v>71</v>
      </c>
      <c r="E2" s="6" t="s">
        <v>72</v>
      </c>
      <c r="F2" s="7" t="s">
        <v>73</v>
      </c>
      <c r="G2" s="6" t="s">
        <v>74</v>
      </c>
      <c r="H2" s="6" t="s">
        <v>75</v>
      </c>
      <c r="I2" s="6" t="s">
        <v>76</v>
      </c>
      <c r="J2" s="6" t="s">
        <v>77</v>
      </c>
    </row>
    <row r="3" ht="22.5" customHeight="1">
      <c r="A3" s="5">
        <v>46190.4280659838</v>
      </c>
      <c r="B3" s="6" t="s">
        <v>70</v>
      </c>
      <c r="C3" s="6" t="s">
        <v>78</v>
      </c>
      <c r="D3" s="6" t="s">
        <v>79</v>
      </c>
      <c r="E3" s="6" t="s">
        <v>80</v>
      </c>
      <c r="F3" s="7" t="s">
        <v>81</v>
      </c>
      <c r="G3" s="6" t="s">
        <v>82</v>
      </c>
      <c r="H3" s="6" t="s">
        <v>79</v>
      </c>
      <c r="I3" s="9">
        <v>15.0</v>
      </c>
      <c r="J3" s="6" t="s">
        <v>83</v>
      </c>
    </row>
    <row r="4" ht="22.5" customHeight="1">
      <c r="A4" s="5">
        <v>46190.70689219907</v>
      </c>
      <c r="B4" s="6" t="s">
        <v>70</v>
      </c>
      <c r="C4" s="6" t="s">
        <v>84</v>
      </c>
      <c r="D4" s="6" t="s">
        <v>84</v>
      </c>
      <c r="E4" s="6" t="s">
        <v>85</v>
      </c>
      <c r="F4" s="7" t="s">
        <v>86</v>
      </c>
      <c r="G4" s="6" t="s">
        <v>87</v>
      </c>
      <c r="H4" s="6" t="s">
        <v>84</v>
      </c>
      <c r="I4" s="9">
        <v>16.0</v>
      </c>
      <c r="J4" s="6" t="s">
        <v>88</v>
      </c>
    </row>
    <row r="5" ht="22.5" customHeight="1">
      <c r="A5" s="5">
        <v>46192.86740885417</v>
      </c>
      <c r="B5" s="6" t="s">
        <v>70</v>
      </c>
      <c r="C5" s="6" t="s">
        <v>89</v>
      </c>
      <c r="D5" s="6" t="s">
        <v>90</v>
      </c>
      <c r="E5" s="6" t="s">
        <v>91</v>
      </c>
      <c r="F5" s="7" t="s">
        <v>92</v>
      </c>
      <c r="G5" s="6" t="s">
        <v>93</v>
      </c>
      <c r="H5" s="6" t="s">
        <v>90</v>
      </c>
      <c r="I5" s="9">
        <v>18.0</v>
      </c>
      <c r="J5" s="6" t="s">
        <v>94</v>
      </c>
    </row>
    <row r="6" ht="22.5" customHeight="1">
      <c r="A6" s="5">
        <v>46206.79229978009</v>
      </c>
      <c r="B6" s="6" t="s">
        <v>70</v>
      </c>
      <c r="C6" s="6" t="s">
        <v>95</v>
      </c>
      <c r="D6" s="6" t="s">
        <v>96</v>
      </c>
      <c r="E6" s="6" t="s">
        <v>97</v>
      </c>
      <c r="F6" s="7" t="s">
        <v>98</v>
      </c>
      <c r="G6" s="6" t="s">
        <v>99</v>
      </c>
      <c r="H6" s="6" t="s">
        <v>100</v>
      </c>
      <c r="I6" s="9">
        <v>22.0</v>
      </c>
      <c r="J6" s="6" t="s">
        <v>101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25"/>
    <col customWidth="1" min="3" max="3" width="27.0"/>
    <col customWidth="1" min="4" max="4" width="23.5"/>
    <col customWidth="1" min="5" max="5" width="22.25"/>
    <col customWidth="1" min="6" max="6" width="30.38"/>
    <col customWidth="1" min="7" max="13" width="18.88"/>
  </cols>
  <sheetData>
    <row r="1" ht="22.5" customHeight="1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1" t="s">
        <v>5</v>
      </c>
      <c r="G1" s="8" t="s">
        <v>68</v>
      </c>
    </row>
    <row r="2" ht="22.5" customHeight="1">
      <c r="A2" s="5">
        <v>46134.66354934028</v>
      </c>
      <c r="B2" s="6" t="s">
        <v>102</v>
      </c>
      <c r="C2" s="7" t="s">
        <v>103</v>
      </c>
      <c r="D2" s="6" t="s">
        <v>104</v>
      </c>
      <c r="E2" s="6" t="s">
        <v>105</v>
      </c>
      <c r="F2" s="6" t="s">
        <v>106</v>
      </c>
      <c r="G2" s="6" t="s">
        <v>70</v>
      </c>
    </row>
    <row r="3" ht="22.5" customHeight="1">
      <c r="A3" s="5">
        <v>46134.66959077546</v>
      </c>
      <c r="B3" s="6" t="s">
        <v>107</v>
      </c>
      <c r="C3" s="7" t="s">
        <v>108</v>
      </c>
      <c r="D3" s="6" t="s">
        <v>109</v>
      </c>
      <c r="E3" s="6" t="s">
        <v>110</v>
      </c>
      <c r="F3" s="6" t="s">
        <v>107</v>
      </c>
      <c r="G3" s="6" t="s">
        <v>70</v>
      </c>
    </row>
    <row r="4" ht="22.5" customHeight="1">
      <c r="A4" s="5">
        <v>46134.67341013889</v>
      </c>
      <c r="B4" s="6" t="s">
        <v>111</v>
      </c>
      <c r="C4" s="7" t="s">
        <v>112</v>
      </c>
      <c r="D4" s="6" t="s">
        <v>113</v>
      </c>
      <c r="E4" s="6" t="s">
        <v>114</v>
      </c>
      <c r="F4" s="6" t="s">
        <v>115</v>
      </c>
      <c r="G4" s="6" t="s">
        <v>70</v>
      </c>
    </row>
    <row r="5" ht="22.5" customHeight="1">
      <c r="A5" s="5">
        <v>46134.67401246528</v>
      </c>
      <c r="B5" s="6" t="s">
        <v>116</v>
      </c>
      <c r="C5" s="7" t="s">
        <v>117</v>
      </c>
      <c r="D5" s="6" t="s">
        <v>118</v>
      </c>
      <c r="E5" s="6" t="s">
        <v>119</v>
      </c>
      <c r="F5" s="6" t="s">
        <v>116</v>
      </c>
      <c r="G5" s="6" t="s">
        <v>70</v>
      </c>
    </row>
    <row r="6" ht="22.5" customHeight="1">
      <c r="A6" s="5">
        <v>46134.67409584491</v>
      </c>
      <c r="B6" s="6" t="s">
        <v>120</v>
      </c>
      <c r="C6" s="6" t="s">
        <v>121</v>
      </c>
      <c r="D6" s="6" t="s">
        <v>122</v>
      </c>
      <c r="E6" s="6" t="s">
        <v>123</v>
      </c>
      <c r="F6" s="6" t="s">
        <v>124</v>
      </c>
      <c r="G6" s="6" t="s">
        <v>70</v>
      </c>
    </row>
    <row r="7" ht="22.5" customHeight="1">
      <c r="A7" s="5">
        <v>46134.6808249537</v>
      </c>
      <c r="B7" s="6" t="s">
        <v>125</v>
      </c>
      <c r="C7" s="6" t="s">
        <v>126</v>
      </c>
      <c r="D7" s="6" t="s">
        <v>17</v>
      </c>
      <c r="E7" s="6" t="s">
        <v>127</v>
      </c>
      <c r="F7" s="6" t="s">
        <v>128</v>
      </c>
      <c r="G7" s="6" t="s">
        <v>70</v>
      </c>
    </row>
    <row r="8" ht="22.5" customHeight="1">
      <c r="A8" s="5">
        <v>46134.68777891203</v>
      </c>
      <c r="B8" s="6" t="s">
        <v>129</v>
      </c>
      <c r="C8" s="7" t="s">
        <v>130</v>
      </c>
      <c r="D8" s="6" t="s">
        <v>131</v>
      </c>
      <c r="E8" s="6" t="s">
        <v>132</v>
      </c>
      <c r="F8" s="6" t="s">
        <v>133</v>
      </c>
      <c r="G8" s="6" t="s">
        <v>70</v>
      </c>
    </row>
    <row r="9" ht="22.5" customHeight="1">
      <c r="A9" s="5">
        <v>46134.690567129626</v>
      </c>
      <c r="B9" s="6" t="s">
        <v>134</v>
      </c>
      <c r="C9" s="6" t="s">
        <v>135</v>
      </c>
      <c r="D9" s="6" t="s">
        <v>136</v>
      </c>
      <c r="E9" s="6" t="s">
        <v>137</v>
      </c>
      <c r="F9" s="6" t="s">
        <v>134</v>
      </c>
      <c r="G9" s="6" t="s">
        <v>70</v>
      </c>
    </row>
    <row r="10" ht="22.5" customHeight="1">
      <c r="A10" s="5">
        <v>46134.691349988425</v>
      </c>
      <c r="B10" s="6" t="s">
        <v>138</v>
      </c>
      <c r="C10" s="6" t="s">
        <v>139</v>
      </c>
      <c r="D10" s="6" t="s">
        <v>140</v>
      </c>
      <c r="E10" s="6" t="s">
        <v>141</v>
      </c>
      <c r="F10" s="6" t="s">
        <v>142</v>
      </c>
      <c r="G10" s="6" t="s">
        <v>70</v>
      </c>
    </row>
    <row r="11" ht="22.5" customHeight="1">
      <c r="A11" s="5">
        <v>46134.70274278935</v>
      </c>
      <c r="B11" s="6" t="s">
        <v>143</v>
      </c>
      <c r="C11" s="7" t="s">
        <v>144</v>
      </c>
      <c r="D11" s="6" t="s">
        <v>145</v>
      </c>
      <c r="E11" s="6" t="s">
        <v>146</v>
      </c>
      <c r="F11" s="6" t="s">
        <v>147</v>
      </c>
      <c r="G11" s="6" t="s">
        <v>70</v>
      </c>
    </row>
    <row r="12" ht="22.5" customHeight="1">
      <c r="A12" s="5">
        <v>46134.7033428125</v>
      </c>
      <c r="B12" s="6" t="s">
        <v>148</v>
      </c>
      <c r="C12" s="7" t="s">
        <v>149</v>
      </c>
      <c r="D12" s="6" t="s">
        <v>136</v>
      </c>
      <c r="E12" s="6" t="s">
        <v>150</v>
      </c>
      <c r="F12" s="6" t="s">
        <v>151</v>
      </c>
      <c r="G12" s="6" t="s">
        <v>70</v>
      </c>
    </row>
    <row r="13" ht="22.5" customHeight="1">
      <c r="A13" s="5">
        <v>46134.7160099537</v>
      </c>
      <c r="B13" s="6" t="s">
        <v>152</v>
      </c>
      <c r="C13" s="7" t="s">
        <v>153</v>
      </c>
      <c r="D13" s="6" t="s">
        <v>154</v>
      </c>
      <c r="E13" s="6" t="s">
        <v>155</v>
      </c>
      <c r="F13" s="6" t="s">
        <v>152</v>
      </c>
      <c r="G13" s="6" t="s">
        <v>70</v>
      </c>
    </row>
    <row r="14" ht="22.5" customHeight="1">
      <c r="A14" s="5">
        <v>46134.71871377315</v>
      </c>
      <c r="B14" s="6" t="s">
        <v>156</v>
      </c>
      <c r="C14" s="7" t="s">
        <v>157</v>
      </c>
      <c r="D14" s="6" t="s">
        <v>158</v>
      </c>
      <c r="E14" s="6" t="s">
        <v>159</v>
      </c>
      <c r="F14" s="6" t="s">
        <v>160</v>
      </c>
      <c r="G14" s="6" t="s">
        <v>70</v>
      </c>
    </row>
    <row r="15" ht="22.5" customHeight="1">
      <c r="A15" s="5">
        <v>46134.721642986115</v>
      </c>
      <c r="B15" s="6" t="s">
        <v>161</v>
      </c>
      <c r="C15" s="6" t="s">
        <v>162</v>
      </c>
      <c r="D15" s="6" t="s">
        <v>32</v>
      </c>
      <c r="E15" s="6" t="s">
        <v>163</v>
      </c>
      <c r="F15" s="6" t="s">
        <v>164</v>
      </c>
      <c r="G15" s="6" t="s">
        <v>70</v>
      </c>
    </row>
    <row r="16" ht="22.5" customHeight="1">
      <c r="A16" s="5">
        <v>46134.72249733796</v>
      </c>
      <c r="B16" s="6" t="s">
        <v>165</v>
      </c>
      <c r="C16" s="7" t="s">
        <v>166</v>
      </c>
      <c r="D16" s="6" t="s">
        <v>167</v>
      </c>
      <c r="E16" s="6" t="s">
        <v>168</v>
      </c>
      <c r="F16" s="6" t="s">
        <v>165</v>
      </c>
      <c r="G16" s="6" t="s">
        <v>70</v>
      </c>
    </row>
    <row r="17" ht="22.5" customHeight="1">
      <c r="A17" s="5">
        <v>46134.722946678245</v>
      </c>
      <c r="B17" s="6" t="s">
        <v>169</v>
      </c>
      <c r="C17" s="7" t="s">
        <v>170</v>
      </c>
      <c r="D17" s="6" t="s">
        <v>171</v>
      </c>
      <c r="E17" s="6" t="s">
        <v>172</v>
      </c>
      <c r="F17" s="6" t="s">
        <v>173</v>
      </c>
      <c r="G17" s="6" t="s">
        <v>70</v>
      </c>
    </row>
    <row r="18" ht="22.5" customHeight="1">
      <c r="A18" s="5">
        <v>46134.729003761575</v>
      </c>
      <c r="B18" s="6" t="s">
        <v>174</v>
      </c>
      <c r="C18" s="7" t="s">
        <v>175</v>
      </c>
      <c r="D18" s="6" t="s">
        <v>176</v>
      </c>
      <c r="E18" s="6" t="s">
        <v>177</v>
      </c>
      <c r="F18" s="6" t="s">
        <v>178</v>
      </c>
      <c r="G18" s="6" t="s">
        <v>70</v>
      </c>
    </row>
    <row r="19" ht="22.5" customHeight="1">
      <c r="A19" s="5">
        <v>46134.72932884259</v>
      </c>
      <c r="B19" s="6" t="s">
        <v>179</v>
      </c>
      <c r="C19" s="6" t="s">
        <v>180</v>
      </c>
      <c r="D19" s="6" t="s">
        <v>32</v>
      </c>
      <c r="E19" s="6" t="s">
        <v>181</v>
      </c>
      <c r="F19" s="6" t="s">
        <v>182</v>
      </c>
      <c r="G19" s="6" t="s">
        <v>70</v>
      </c>
    </row>
    <row r="20" ht="22.5" customHeight="1">
      <c r="A20" s="5">
        <v>46134.72972667824</v>
      </c>
      <c r="B20" s="6" t="s">
        <v>183</v>
      </c>
      <c r="C20" s="6" t="s">
        <v>184</v>
      </c>
      <c r="D20" s="6" t="s">
        <v>185</v>
      </c>
      <c r="E20" s="6" t="s">
        <v>186</v>
      </c>
      <c r="F20" s="6" t="s">
        <v>187</v>
      </c>
      <c r="G20" s="6" t="s">
        <v>70</v>
      </c>
    </row>
    <row r="21" ht="22.5" customHeight="1">
      <c r="A21" s="5">
        <v>46134.73608814814</v>
      </c>
      <c r="B21" s="6" t="s">
        <v>188</v>
      </c>
      <c r="C21" s="7" t="s">
        <v>189</v>
      </c>
      <c r="D21" s="6" t="s">
        <v>190</v>
      </c>
      <c r="E21" s="6" t="s">
        <v>191</v>
      </c>
      <c r="F21" s="6" t="s">
        <v>192</v>
      </c>
      <c r="G21" s="6" t="s">
        <v>70</v>
      </c>
    </row>
    <row r="22" ht="22.5" customHeight="1">
      <c r="A22" s="5">
        <v>46134.73621686343</v>
      </c>
      <c r="B22" s="6" t="s">
        <v>193</v>
      </c>
      <c r="C22" s="7" t="s">
        <v>194</v>
      </c>
      <c r="D22" s="6" t="s">
        <v>195</v>
      </c>
      <c r="E22" s="6" t="s">
        <v>196</v>
      </c>
      <c r="F22" s="6" t="s">
        <v>197</v>
      </c>
      <c r="G22" s="6" t="s">
        <v>70</v>
      </c>
    </row>
    <row r="23" ht="22.5" customHeight="1">
      <c r="A23" s="5">
        <v>46134.737362245374</v>
      </c>
      <c r="B23" s="6" t="s">
        <v>198</v>
      </c>
      <c r="C23" s="6" t="s">
        <v>199</v>
      </c>
      <c r="D23" s="6" t="s">
        <v>13</v>
      </c>
      <c r="E23" s="6" t="s">
        <v>200</v>
      </c>
      <c r="F23" s="6" t="s">
        <v>201</v>
      </c>
      <c r="G23" s="6" t="s">
        <v>70</v>
      </c>
    </row>
    <row r="24" ht="22.5" customHeight="1">
      <c r="A24" s="5">
        <v>46134.739685381945</v>
      </c>
      <c r="B24" s="6" t="s">
        <v>202</v>
      </c>
      <c r="C24" s="6">
        <v>6.01111538056E11</v>
      </c>
      <c r="D24" s="6" t="s">
        <v>145</v>
      </c>
      <c r="E24" s="6" t="s">
        <v>203</v>
      </c>
      <c r="F24" s="6" t="s">
        <v>202</v>
      </c>
      <c r="G24" s="6" t="s">
        <v>70</v>
      </c>
    </row>
    <row r="25" ht="22.5" customHeight="1">
      <c r="A25" s="5">
        <v>46134.74008643518</v>
      </c>
      <c r="B25" s="6" t="s">
        <v>204</v>
      </c>
      <c r="C25" s="7" t="s">
        <v>205</v>
      </c>
      <c r="D25" s="6" t="s">
        <v>145</v>
      </c>
      <c r="E25" s="6" t="s">
        <v>206</v>
      </c>
      <c r="F25" s="6" t="s">
        <v>207</v>
      </c>
      <c r="G25" s="6" t="s">
        <v>70</v>
      </c>
    </row>
    <row r="26" ht="22.5" customHeight="1">
      <c r="A26" s="5">
        <v>46134.74117890046</v>
      </c>
      <c r="B26" s="6" t="s">
        <v>202</v>
      </c>
      <c r="C26" s="6">
        <v>6.01111538056E11</v>
      </c>
      <c r="D26" s="6" t="s">
        <v>145</v>
      </c>
      <c r="E26" s="6" t="s">
        <v>203</v>
      </c>
      <c r="F26" s="6" t="s">
        <v>202</v>
      </c>
      <c r="G26" s="6" t="s">
        <v>70</v>
      </c>
    </row>
    <row r="27" ht="22.5" customHeight="1">
      <c r="A27" s="5">
        <v>46134.745333750005</v>
      </c>
      <c r="B27" s="6" t="s">
        <v>208</v>
      </c>
      <c r="C27" s="6">
        <v>6.12186159E8</v>
      </c>
      <c r="D27" s="6" t="s">
        <v>209</v>
      </c>
      <c r="E27" s="6" t="s">
        <v>210</v>
      </c>
      <c r="F27" s="6" t="s">
        <v>211</v>
      </c>
      <c r="G27" s="6" t="s">
        <v>70</v>
      </c>
    </row>
    <row r="28" ht="22.5" customHeight="1">
      <c r="A28" s="5">
        <v>46134.74887552083</v>
      </c>
      <c r="B28" s="6" t="s">
        <v>183</v>
      </c>
      <c r="C28" s="6" t="s">
        <v>184</v>
      </c>
      <c r="D28" s="6" t="s">
        <v>185</v>
      </c>
      <c r="E28" s="6" t="s">
        <v>186</v>
      </c>
      <c r="F28" s="6" t="s">
        <v>187</v>
      </c>
      <c r="G28" s="6" t="s">
        <v>70</v>
      </c>
    </row>
    <row r="29" ht="22.5" customHeight="1">
      <c r="A29" s="5">
        <v>46134.757226574075</v>
      </c>
      <c r="B29" s="6" t="s">
        <v>212</v>
      </c>
      <c r="C29" s="7" t="s">
        <v>213</v>
      </c>
      <c r="D29" s="6" t="s">
        <v>214</v>
      </c>
      <c r="E29" s="6" t="s">
        <v>215</v>
      </c>
      <c r="F29" s="6" t="s">
        <v>216</v>
      </c>
      <c r="G29" s="6" t="s">
        <v>70</v>
      </c>
    </row>
    <row r="30" ht="22.5" customHeight="1">
      <c r="A30" s="5">
        <v>46134.758534513894</v>
      </c>
      <c r="B30" s="6" t="s">
        <v>217</v>
      </c>
      <c r="C30" s="7" t="s">
        <v>218</v>
      </c>
      <c r="D30" s="6" t="s">
        <v>219</v>
      </c>
      <c r="E30" s="6" t="s">
        <v>220</v>
      </c>
      <c r="F30" s="6" t="s">
        <v>221</v>
      </c>
      <c r="G30" s="6" t="s">
        <v>70</v>
      </c>
    </row>
    <row r="31" ht="22.5" customHeight="1">
      <c r="A31" s="5">
        <v>46134.76027221065</v>
      </c>
      <c r="B31" s="6" t="s">
        <v>222</v>
      </c>
      <c r="C31" s="7" t="s">
        <v>223</v>
      </c>
      <c r="D31" s="6" t="s">
        <v>136</v>
      </c>
      <c r="E31" s="6" t="s">
        <v>224</v>
      </c>
      <c r="F31" s="6" t="s">
        <v>225</v>
      </c>
      <c r="G31" s="6" t="s">
        <v>70</v>
      </c>
    </row>
    <row r="32" ht="22.5" customHeight="1">
      <c r="A32" s="5">
        <v>46134.76559972222</v>
      </c>
      <c r="B32" s="6" t="s">
        <v>226</v>
      </c>
      <c r="C32" s="7" t="s">
        <v>227</v>
      </c>
      <c r="D32" s="6" t="s">
        <v>228</v>
      </c>
      <c r="E32" s="6" t="s">
        <v>229</v>
      </c>
      <c r="F32" s="6" t="s">
        <v>226</v>
      </c>
      <c r="G32" s="6" t="s">
        <v>70</v>
      </c>
    </row>
    <row r="33" ht="22.5" customHeight="1">
      <c r="A33" s="5">
        <v>46134.77292575232</v>
      </c>
      <c r="B33" s="6" t="s">
        <v>230</v>
      </c>
      <c r="C33" s="7" t="s">
        <v>231</v>
      </c>
      <c r="D33" s="6" t="s">
        <v>232</v>
      </c>
      <c r="E33" s="6" t="s">
        <v>233</v>
      </c>
      <c r="F33" s="6" t="s">
        <v>230</v>
      </c>
      <c r="G33" s="6" t="s">
        <v>70</v>
      </c>
    </row>
    <row r="34" ht="22.5" customHeight="1">
      <c r="A34" s="5">
        <v>46134.77441115741</v>
      </c>
      <c r="B34" s="6" t="s">
        <v>234</v>
      </c>
      <c r="C34" s="6" t="s">
        <v>235</v>
      </c>
      <c r="D34" s="6" t="s">
        <v>236</v>
      </c>
      <c r="E34" s="6" t="s">
        <v>237</v>
      </c>
      <c r="F34" s="6" t="s">
        <v>238</v>
      </c>
      <c r="G34" s="6" t="s">
        <v>70</v>
      </c>
    </row>
    <row r="35" ht="22.5" customHeight="1">
      <c r="A35" s="5">
        <v>46134.77582121528</v>
      </c>
      <c r="B35" s="6" t="s">
        <v>239</v>
      </c>
      <c r="C35" s="6" t="s">
        <v>240</v>
      </c>
      <c r="D35" s="6" t="s">
        <v>17</v>
      </c>
      <c r="E35" s="6" t="s">
        <v>241</v>
      </c>
      <c r="F35" s="6" t="s">
        <v>242</v>
      </c>
      <c r="G35" s="6" t="s">
        <v>70</v>
      </c>
    </row>
    <row r="36" ht="22.5" customHeight="1">
      <c r="A36" s="5">
        <v>46134.78528015046</v>
      </c>
      <c r="B36" s="6" t="s">
        <v>243</v>
      </c>
      <c r="C36" s="7" t="s">
        <v>244</v>
      </c>
      <c r="D36" s="6" t="s">
        <v>245</v>
      </c>
      <c r="E36" s="6" t="s">
        <v>206</v>
      </c>
      <c r="F36" s="6" t="s">
        <v>246</v>
      </c>
      <c r="G36" s="6" t="s">
        <v>70</v>
      </c>
    </row>
    <row r="37" ht="22.5" customHeight="1">
      <c r="A37" s="5">
        <v>46134.787486574074</v>
      </c>
      <c r="B37" s="6" t="s">
        <v>247</v>
      </c>
      <c r="C37" s="6">
        <v>9.3440643E7</v>
      </c>
      <c r="D37" s="6" t="s">
        <v>17</v>
      </c>
      <c r="E37" s="6" t="s">
        <v>248</v>
      </c>
      <c r="F37" s="6" t="s">
        <v>249</v>
      </c>
      <c r="G37" s="6" t="s">
        <v>70</v>
      </c>
    </row>
    <row r="38" ht="22.5" customHeight="1">
      <c r="A38" s="5">
        <v>46134.7938100926</v>
      </c>
      <c r="B38" s="6" t="s">
        <v>250</v>
      </c>
      <c r="C38" s="6" t="s">
        <v>251</v>
      </c>
      <c r="D38" s="6" t="s">
        <v>252</v>
      </c>
      <c r="E38" s="6" t="s">
        <v>253</v>
      </c>
      <c r="F38" s="6" t="s">
        <v>254</v>
      </c>
      <c r="G38" s="6" t="s">
        <v>70</v>
      </c>
    </row>
    <row r="39" ht="22.5" customHeight="1">
      <c r="A39" s="5">
        <v>46134.82110872685</v>
      </c>
      <c r="B39" s="6" t="s">
        <v>255</v>
      </c>
      <c r="C39" s="6">
        <v>8.9488562E7</v>
      </c>
      <c r="D39" s="6" t="s">
        <v>17</v>
      </c>
      <c r="E39" s="6" t="s">
        <v>256</v>
      </c>
      <c r="F39" s="6" t="s">
        <v>257</v>
      </c>
      <c r="G39" s="6" t="s">
        <v>70</v>
      </c>
    </row>
    <row r="40" ht="22.5" customHeight="1">
      <c r="A40" s="5">
        <v>46134.82144196759</v>
      </c>
      <c r="B40" s="6" t="s">
        <v>258</v>
      </c>
      <c r="C40" s="7" t="s">
        <v>259</v>
      </c>
      <c r="D40" s="6" t="s">
        <v>104</v>
      </c>
      <c r="E40" s="6" t="s">
        <v>260</v>
      </c>
      <c r="F40" s="6" t="s">
        <v>261</v>
      </c>
      <c r="G40" s="6" t="s">
        <v>70</v>
      </c>
    </row>
    <row r="41" ht="22.5" customHeight="1">
      <c r="A41" s="5">
        <v>46134.82253960648</v>
      </c>
      <c r="B41" s="6" t="s">
        <v>262</v>
      </c>
      <c r="C41" s="6" t="s">
        <v>263</v>
      </c>
      <c r="D41" s="6" t="s">
        <v>264</v>
      </c>
      <c r="E41" s="6" t="s">
        <v>265</v>
      </c>
      <c r="F41" s="6" t="s">
        <v>266</v>
      </c>
      <c r="G41" s="6" t="s">
        <v>70</v>
      </c>
    </row>
    <row r="42" ht="22.5" customHeight="1">
      <c r="A42" s="5">
        <v>46134.830642870365</v>
      </c>
      <c r="B42" s="6" t="s">
        <v>267</v>
      </c>
      <c r="C42" s="6" t="s">
        <v>268</v>
      </c>
      <c r="D42" s="6" t="s">
        <v>269</v>
      </c>
      <c r="E42" s="6" t="s">
        <v>270</v>
      </c>
      <c r="F42" s="6" t="s">
        <v>267</v>
      </c>
      <c r="G42" s="6" t="s">
        <v>70</v>
      </c>
    </row>
    <row r="43" ht="22.5" customHeight="1">
      <c r="A43" s="5">
        <v>46134.83433048611</v>
      </c>
      <c r="B43" s="6" t="s">
        <v>271</v>
      </c>
      <c r="C43" s="7" t="s">
        <v>272</v>
      </c>
      <c r="D43" s="6" t="s">
        <v>273</v>
      </c>
      <c r="E43" s="6" t="s">
        <v>274</v>
      </c>
      <c r="F43" s="6" t="s">
        <v>275</v>
      </c>
      <c r="G43" s="6" t="s">
        <v>70</v>
      </c>
    </row>
    <row r="44" ht="22.5" customHeight="1">
      <c r="A44" s="5">
        <v>46134.839787164354</v>
      </c>
      <c r="B44" s="6" t="s">
        <v>276</v>
      </c>
      <c r="C44" s="7" t="s">
        <v>231</v>
      </c>
      <c r="D44" s="6" t="s">
        <v>277</v>
      </c>
      <c r="E44" s="6" t="s">
        <v>233</v>
      </c>
      <c r="F44" s="6" t="s">
        <v>230</v>
      </c>
      <c r="G44" s="6" t="s">
        <v>70</v>
      </c>
    </row>
    <row r="45" ht="22.5" customHeight="1">
      <c r="A45" s="5">
        <v>46134.85968018518</v>
      </c>
      <c r="B45" s="6" t="s">
        <v>278</v>
      </c>
      <c r="C45" s="6" t="s">
        <v>279</v>
      </c>
      <c r="D45" s="6" t="s">
        <v>280</v>
      </c>
      <c r="E45" s="6" t="s">
        <v>281</v>
      </c>
      <c r="F45" s="6" t="s">
        <v>282</v>
      </c>
      <c r="G45" s="6" t="s">
        <v>70</v>
      </c>
    </row>
    <row r="46" ht="22.5" customHeight="1">
      <c r="A46" s="5">
        <v>46134.89377165509</v>
      </c>
      <c r="B46" s="6" t="s">
        <v>283</v>
      </c>
      <c r="C46" s="7" t="s">
        <v>284</v>
      </c>
      <c r="D46" s="6" t="s">
        <v>285</v>
      </c>
      <c r="E46" s="6" t="s">
        <v>286</v>
      </c>
      <c r="F46" s="6" t="s">
        <v>283</v>
      </c>
      <c r="G46" s="6" t="s">
        <v>70</v>
      </c>
    </row>
    <row r="47" ht="22.5" customHeight="1">
      <c r="A47" s="5">
        <v>46134.90474989583</v>
      </c>
      <c r="B47" s="6" t="s">
        <v>287</v>
      </c>
      <c r="C47" s="7" t="s">
        <v>288</v>
      </c>
      <c r="D47" s="6" t="s">
        <v>289</v>
      </c>
      <c r="E47" s="6" t="s">
        <v>290</v>
      </c>
      <c r="F47" s="6" t="s">
        <v>291</v>
      </c>
      <c r="G47" s="6" t="s">
        <v>70</v>
      </c>
    </row>
    <row r="48" ht="22.5" customHeight="1">
      <c r="A48" s="5">
        <v>46134.91317424769</v>
      </c>
      <c r="B48" s="6" t="s">
        <v>292</v>
      </c>
      <c r="C48" s="7" t="s">
        <v>293</v>
      </c>
      <c r="D48" s="6" t="s">
        <v>294</v>
      </c>
      <c r="E48" s="6" t="s">
        <v>295</v>
      </c>
      <c r="F48" s="6" t="s">
        <v>296</v>
      </c>
      <c r="G48" s="6" t="s">
        <v>70</v>
      </c>
    </row>
    <row r="49" ht="22.5" customHeight="1">
      <c r="A49" s="5">
        <v>46135.01428231482</v>
      </c>
      <c r="B49" s="6" t="s">
        <v>297</v>
      </c>
      <c r="C49" s="7" t="s">
        <v>298</v>
      </c>
      <c r="D49" s="6" t="s">
        <v>264</v>
      </c>
      <c r="E49" s="6" t="s">
        <v>299</v>
      </c>
      <c r="F49" s="6" t="s">
        <v>300</v>
      </c>
      <c r="G49" s="6" t="s">
        <v>70</v>
      </c>
    </row>
    <row r="50" ht="22.5" customHeight="1">
      <c r="A50" s="5">
        <v>46135.03240135417</v>
      </c>
      <c r="B50" s="6" t="s">
        <v>301</v>
      </c>
      <c r="C50" s="7" t="s">
        <v>302</v>
      </c>
      <c r="D50" s="6" t="s">
        <v>303</v>
      </c>
      <c r="E50" s="6" t="s">
        <v>304</v>
      </c>
      <c r="F50" s="6" t="s">
        <v>305</v>
      </c>
      <c r="G50" s="6" t="s">
        <v>70</v>
      </c>
    </row>
    <row r="51" ht="22.5" customHeight="1">
      <c r="A51" s="5">
        <v>46135.21089144676</v>
      </c>
      <c r="B51" s="6" t="s">
        <v>306</v>
      </c>
      <c r="C51" s="7" t="s">
        <v>307</v>
      </c>
      <c r="D51" s="6" t="s">
        <v>308</v>
      </c>
      <c r="E51" s="6" t="s">
        <v>105</v>
      </c>
      <c r="F51" s="6" t="s">
        <v>309</v>
      </c>
      <c r="G51" s="6" t="s">
        <v>70</v>
      </c>
    </row>
    <row r="52" ht="22.5" customHeight="1">
      <c r="A52" s="5">
        <v>46135.21250767361</v>
      </c>
      <c r="B52" s="6" t="s">
        <v>310</v>
      </c>
      <c r="C52" s="6">
        <v>9.59765186247E11</v>
      </c>
      <c r="D52" s="6" t="s">
        <v>311</v>
      </c>
      <c r="E52" s="6" t="s">
        <v>312</v>
      </c>
      <c r="F52" s="6" t="s">
        <v>313</v>
      </c>
      <c r="G52" s="6" t="s">
        <v>70</v>
      </c>
    </row>
    <row r="53" ht="22.5" customHeight="1">
      <c r="A53" s="5">
        <v>46135.327991365746</v>
      </c>
      <c r="B53" s="6" t="s">
        <v>314</v>
      </c>
      <c r="C53" s="6" t="s">
        <v>315</v>
      </c>
      <c r="D53" s="6" t="s">
        <v>316</v>
      </c>
      <c r="E53" s="6" t="s">
        <v>317</v>
      </c>
      <c r="F53" s="6" t="s">
        <v>318</v>
      </c>
      <c r="G53" s="6" t="s">
        <v>70</v>
      </c>
    </row>
    <row r="54" ht="22.5" customHeight="1">
      <c r="A54" s="5">
        <v>46135.42312762731</v>
      </c>
      <c r="B54" s="6" t="s">
        <v>319</v>
      </c>
      <c r="C54" s="6" t="s">
        <v>320</v>
      </c>
      <c r="D54" s="6" t="s">
        <v>321</v>
      </c>
      <c r="E54" s="6" t="s">
        <v>322</v>
      </c>
      <c r="F54" s="6" t="s">
        <v>323</v>
      </c>
      <c r="G54" s="6" t="s">
        <v>70</v>
      </c>
    </row>
    <row r="55" ht="22.5" customHeight="1">
      <c r="A55" s="5">
        <v>46135.463561365745</v>
      </c>
      <c r="B55" s="6" t="s">
        <v>324</v>
      </c>
      <c r="C55" s="6" t="s">
        <v>325</v>
      </c>
      <c r="D55" s="6" t="s">
        <v>264</v>
      </c>
      <c r="E55" s="6" t="s">
        <v>326</v>
      </c>
      <c r="F55" s="6" t="s">
        <v>324</v>
      </c>
      <c r="G55" s="6" t="s">
        <v>70</v>
      </c>
    </row>
    <row r="56" ht="22.5" customHeight="1">
      <c r="A56" s="5">
        <v>46135.485320231484</v>
      </c>
      <c r="B56" s="6" t="s">
        <v>152</v>
      </c>
      <c r="C56" s="7" t="s">
        <v>153</v>
      </c>
      <c r="D56" s="6" t="s">
        <v>327</v>
      </c>
      <c r="E56" s="6" t="s">
        <v>155</v>
      </c>
      <c r="F56" s="6" t="s">
        <v>152</v>
      </c>
      <c r="G56" s="6" t="s">
        <v>328</v>
      </c>
    </row>
    <row r="57" ht="22.5" customHeight="1">
      <c r="A57" s="5">
        <v>46135.50137050926</v>
      </c>
      <c r="B57" s="6" t="s">
        <v>329</v>
      </c>
      <c r="C57" s="7" t="s">
        <v>330</v>
      </c>
      <c r="D57" s="6" t="s">
        <v>109</v>
      </c>
      <c r="E57" s="6" t="s">
        <v>110</v>
      </c>
      <c r="F57" s="6" t="s">
        <v>331</v>
      </c>
      <c r="G57" s="6" t="s">
        <v>332</v>
      </c>
    </row>
    <row r="58" ht="22.5" customHeight="1">
      <c r="A58" s="5">
        <v>46135.50161471065</v>
      </c>
      <c r="B58" s="6" t="s">
        <v>333</v>
      </c>
      <c r="C58" s="7" t="s">
        <v>334</v>
      </c>
      <c r="D58" s="6" t="s">
        <v>335</v>
      </c>
      <c r="E58" s="6" t="s">
        <v>336</v>
      </c>
      <c r="F58" s="6" t="s">
        <v>337</v>
      </c>
      <c r="G58" s="6" t="s">
        <v>338</v>
      </c>
    </row>
    <row r="59" ht="22.5" customHeight="1">
      <c r="A59" s="5">
        <v>46135.502952083334</v>
      </c>
      <c r="B59" s="6" t="s">
        <v>339</v>
      </c>
      <c r="C59" s="6" t="s">
        <v>340</v>
      </c>
      <c r="D59" s="6" t="s">
        <v>341</v>
      </c>
      <c r="E59" s="6" t="s">
        <v>22</v>
      </c>
      <c r="F59" s="6" t="s">
        <v>342</v>
      </c>
      <c r="G59" s="6" t="s">
        <v>343</v>
      </c>
    </row>
    <row r="60" ht="22.5" customHeight="1">
      <c r="A60" s="5">
        <v>46135.527701307874</v>
      </c>
      <c r="B60" s="6" t="s">
        <v>344</v>
      </c>
      <c r="C60" s="7" t="s">
        <v>345</v>
      </c>
      <c r="D60" s="6" t="s">
        <v>346</v>
      </c>
      <c r="E60" s="6" t="s">
        <v>347</v>
      </c>
      <c r="F60" s="6" t="s">
        <v>348</v>
      </c>
      <c r="G60" s="6" t="s">
        <v>349</v>
      </c>
    </row>
    <row r="61" ht="22.5" customHeight="1">
      <c r="A61" s="5">
        <v>46135.554025578705</v>
      </c>
      <c r="B61" s="6" t="s">
        <v>350</v>
      </c>
      <c r="C61" s="6" t="s">
        <v>351</v>
      </c>
      <c r="D61" s="6" t="s">
        <v>352</v>
      </c>
      <c r="E61" s="6" t="s">
        <v>353</v>
      </c>
      <c r="F61" s="6" t="s">
        <v>350</v>
      </c>
      <c r="G61" s="6" t="s">
        <v>70</v>
      </c>
    </row>
    <row r="62" ht="22.5" customHeight="1">
      <c r="A62" s="5">
        <v>46135.55478636574</v>
      </c>
      <c r="B62" s="6" t="s">
        <v>354</v>
      </c>
      <c r="C62" s="6" t="s">
        <v>355</v>
      </c>
      <c r="D62" s="6" t="s">
        <v>32</v>
      </c>
      <c r="E62" s="6" t="s">
        <v>356</v>
      </c>
      <c r="F62" s="6" t="s">
        <v>357</v>
      </c>
      <c r="G62" s="6" t="s">
        <v>70</v>
      </c>
    </row>
    <row r="63" ht="22.5" customHeight="1">
      <c r="A63" s="5">
        <v>46135.579636678245</v>
      </c>
      <c r="B63" s="6" t="s">
        <v>358</v>
      </c>
      <c r="C63" s="6" t="s">
        <v>359</v>
      </c>
      <c r="D63" s="6" t="s">
        <v>360</v>
      </c>
      <c r="E63" s="6" t="s">
        <v>361</v>
      </c>
      <c r="F63" s="6" t="s">
        <v>362</v>
      </c>
      <c r="G63" s="6" t="s">
        <v>70</v>
      </c>
    </row>
    <row r="64" ht="22.5" customHeight="1">
      <c r="A64" s="5">
        <v>46135.60404232639</v>
      </c>
      <c r="B64" s="6" t="s">
        <v>363</v>
      </c>
      <c r="C64" s="7" t="s">
        <v>364</v>
      </c>
      <c r="D64" s="6" t="s">
        <v>365</v>
      </c>
      <c r="E64" s="6" t="s">
        <v>366</v>
      </c>
      <c r="F64" s="6" t="s">
        <v>367</v>
      </c>
      <c r="G64" s="6" t="s">
        <v>70</v>
      </c>
    </row>
    <row r="65" ht="22.5" customHeight="1">
      <c r="A65" s="5">
        <v>46135.638434583336</v>
      </c>
      <c r="B65" s="6" t="s">
        <v>368</v>
      </c>
      <c r="C65" s="7" t="s">
        <v>369</v>
      </c>
      <c r="D65" s="6" t="s">
        <v>370</v>
      </c>
      <c r="E65" s="6" t="s">
        <v>371</v>
      </c>
      <c r="F65" s="6" t="s">
        <v>368</v>
      </c>
      <c r="G65" s="6" t="s">
        <v>70</v>
      </c>
    </row>
    <row r="66" ht="22.5" customHeight="1">
      <c r="A66" s="5">
        <v>46135.66729883102</v>
      </c>
      <c r="B66" s="6" t="s">
        <v>358</v>
      </c>
      <c r="C66" s="6" t="s">
        <v>359</v>
      </c>
      <c r="D66" s="6" t="s">
        <v>32</v>
      </c>
      <c r="E66" s="6" t="s">
        <v>372</v>
      </c>
      <c r="F66" s="6" t="s">
        <v>362</v>
      </c>
      <c r="G66" s="6" t="s">
        <v>70</v>
      </c>
    </row>
    <row r="67" ht="22.5" customHeight="1">
      <c r="A67" s="5">
        <v>46135.67071122685</v>
      </c>
      <c r="B67" s="6" t="s">
        <v>373</v>
      </c>
      <c r="C67" s="7" t="s">
        <v>157</v>
      </c>
      <c r="D67" s="6" t="s">
        <v>374</v>
      </c>
      <c r="E67" s="6" t="s">
        <v>375</v>
      </c>
      <c r="F67" s="6" t="s">
        <v>376</v>
      </c>
      <c r="G67" s="6" t="s">
        <v>70</v>
      </c>
    </row>
    <row r="68" ht="22.5" customHeight="1">
      <c r="A68" s="5">
        <v>46135.67501694444</v>
      </c>
      <c r="B68" s="6" t="s">
        <v>377</v>
      </c>
      <c r="C68" s="7" t="s">
        <v>378</v>
      </c>
      <c r="D68" s="6" t="s">
        <v>379</v>
      </c>
      <c r="E68" s="6" t="s">
        <v>380</v>
      </c>
      <c r="F68" s="6" t="s">
        <v>381</v>
      </c>
      <c r="G68" s="6" t="s">
        <v>70</v>
      </c>
    </row>
    <row r="69" ht="22.5" customHeight="1">
      <c r="A69" s="5">
        <v>46135.67931731482</v>
      </c>
      <c r="B69" s="6" t="s">
        <v>16</v>
      </c>
      <c r="C69" s="6" t="s">
        <v>382</v>
      </c>
      <c r="D69" s="6" t="s">
        <v>17</v>
      </c>
      <c r="E69" s="6" t="s">
        <v>383</v>
      </c>
      <c r="F69" s="6" t="s">
        <v>384</v>
      </c>
      <c r="G69" s="6" t="s">
        <v>70</v>
      </c>
    </row>
    <row r="70" ht="22.5" customHeight="1">
      <c r="A70" s="5">
        <v>46135.687604606486</v>
      </c>
      <c r="B70" s="6" t="s">
        <v>385</v>
      </c>
      <c r="C70" s="6" t="s">
        <v>386</v>
      </c>
      <c r="D70" s="6" t="s">
        <v>17</v>
      </c>
      <c r="E70" s="6" t="s">
        <v>387</v>
      </c>
      <c r="F70" s="6" t="s">
        <v>388</v>
      </c>
      <c r="G70" s="6" t="s">
        <v>70</v>
      </c>
    </row>
    <row r="71" ht="22.5" customHeight="1">
      <c r="A71" s="5">
        <v>46135.700475046295</v>
      </c>
      <c r="B71" s="6" t="s">
        <v>389</v>
      </c>
      <c r="C71" s="7" t="s">
        <v>223</v>
      </c>
      <c r="D71" s="6" t="s">
        <v>136</v>
      </c>
      <c r="E71" s="6" t="s">
        <v>224</v>
      </c>
      <c r="F71" s="6" t="s">
        <v>389</v>
      </c>
      <c r="G71" s="6" t="s">
        <v>70</v>
      </c>
    </row>
    <row r="72" ht="22.5" customHeight="1">
      <c r="A72" s="5">
        <v>46135.72673923611</v>
      </c>
      <c r="B72" s="6" t="s">
        <v>390</v>
      </c>
      <c r="C72" s="6" t="s">
        <v>391</v>
      </c>
      <c r="D72" s="6" t="s">
        <v>392</v>
      </c>
      <c r="E72" s="6" t="s">
        <v>393</v>
      </c>
      <c r="F72" s="6" t="s">
        <v>394</v>
      </c>
      <c r="G72" s="6" t="s">
        <v>70</v>
      </c>
    </row>
    <row r="73" ht="22.5" customHeight="1">
      <c r="A73" s="5">
        <v>46135.89047673611</v>
      </c>
      <c r="B73" s="6" t="s">
        <v>395</v>
      </c>
      <c r="C73" s="7" t="s">
        <v>396</v>
      </c>
      <c r="D73" s="6" t="s">
        <v>104</v>
      </c>
      <c r="E73" s="6" t="s">
        <v>397</v>
      </c>
      <c r="F73" s="6" t="s">
        <v>398</v>
      </c>
      <c r="G73" s="6" t="s">
        <v>70</v>
      </c>
    </row>
    <row r="74" ht="22.5" customHeight="1">
      <c r="A74" s="5">
        <v>46136.372456516205</v>
      </c>
      <c r="B74" s="6" t="s">
        <v>399</v>
      </c>
      <c r="C74" s="7" t="s">
        <v>400</v>
      </c>
      <c r="D74" s="6" t="s">
        <v>401</v>
      </c>
      <c r="E74" s="6" t="s">
        <v>150</v>
      </c>
      <c r="F74" s="6" t="s">
        <v>402</v>
      </c>
      <c r="G74" s="6" t="s">
        <v>70</v>
      </c>
    </row>
    <row r="75" ht="22.5" customHeight="1">
      <c r="A75" s="5">
        <v>46136.39745027778</v>
      </c>
      <c r="B75" s="6" t="s">
        <v>403</v>
      </c>
      <c r="C75" s="6" t="s">
        <v>404</v>
      </c>
      <c r="D75" s="6" t="s">
        <v>145</v>
      </c>
      <c r="E75" s="6" t="s">
        <v>405</v>
      </c>
      <c r="F75" s="6" t="s">
        <v>406</v>
      </c>
      <c r="G75" s="6" t="s">
        <v>70</v>
      </c>
    </row>
    <row r="76" ht="22.5" customHeight="1">
      <c r="A76" s="5">
        <v>46136.41372650463</v>
      </c>
      <c r="B76" s="6" t="s">
        <v>407</v>
      </c>
      <c r="C76" s="6" t="s">
        <v>408</v>
      </c>
      <c r="D76" s="6" t="s">
        <v>409</v>
      </c>
      <c r="E76" s="6" t="s">
        <v>410</v>
      </c>
      <c r="F76" s="6" t="s">
        <v>411</v>
      </c>
      <c r="G76" s="6" t="s">
        <v>70</v>
      </c>
    </row>
    <row r="77" ht="22.5" customHeight="1">
      <c r="A77" s="5">
        <v>46136.4140215625</v>
      </c>
      <c r="B77" s="6" t="s">
        <v>412</v>
      </c>
      <c r="C77" s="6" t="s">
        <v>404</v>
      </c>
      <c r="D77" s="6" t="s">
        <v>145</v>
      </c>
      <c r="E77" s="6" t="s">
        <v>405</v>
      </c>
      <c r="F77" s="6" t="s">
        <v>406</v>
      </c>
      <c r="G77" s="6" t="s">
        <v>70</v>
      </c>
    </row>
    <row r="78" ht="22.5" customHeight="1">
      <c r="A78" s="5">
        <v>46136.41635837963</v>
      </c>
      <c r="B78" s="6" t="s">
        <v>413</v>
      </c>
      <c r="C78" s="6" t="s">
        <v>414</v>
      </c>
      <c r="D78" s="6" t="s">
        <v>17</v>
      </c>
      <c r="E78" s="6" t="s">
        <v>415</v>
      </c>
      <c r="F78" s="6" t="s">
        <v>413</v>
      </c>
      <c r="G78" s="6" t="s">
        <v>70</v>
      </c>
    </row>
    <row r="79" ht="22.5" customHeight="1">
      <c r="A79" s="5">
        <v>46136.55729199074</v>
      </c>
      <c r="B79" s="6" t="s">
        <v>416</v>
      </c>
      <c r="C79" s="6" t="s">
        <v>417</v>
      </c>
      <c r="D79" s="6" t="s">
        <v>418</v>
      </c>
      <c r="E79" s="6" t="s">
        <v>53</v>
      </c>
      <c r="F79" s="6" t="s">
        <v>419</v>
      </c>
      <c r="G79" s="6" t="s">
        <v>70</v>
      </c>
    </row>
    <row r="80" ht="22.5" customHeight="1">
      <c r="A80" s="5">
        <v>46136.67891891203</v>
      </c>
      <c r="B80" s="6" t="s">
        <v>420</v>
      </c>
      <c r="C80" s="7" t="s">
        <v>421</v>
      </c>
      <c r="D80" s="6" t="s">
        <v>422</v>
      </c>
      <c r="E80" s="6" t="s">
        <v>423</v>
      </c>
      <c r="F80" s="6" t="s">
        <v>424</v>
      </c>
      <c r="G80" s="6" t="s">
        <v>70</v>
      </c>
    </row>
    <row r="81" ht="22.5" customHeight="1">
      <c r="A81" s="5">
        <v>46136.72823853009</v>
      </c>
      <c r="B81" s="6" t="s">
        <v>425</v>
      </c>
      <c r="C81" s="7" t="s">
        <v>426</v>
      </c>
      <c r="D81" s="6" t="s">
        <v>427</v>
      </c>
      <c r="E81" s="6" t="s">
        <v>428</v>
      </c>
      <c r="F81" s="6" t="s">
        <v>425</v>
      </c>
      <c r="G81" s="6" t="s">
        <v>70</v>
      </c>
    </row>
    <row r="82" ht="22.5" customHeight="1">
      <c r="A82" s="5">
        <v>46136.88346473379</v>
      </c>
      <c r="B82" s="6" t="s">
        <v>429</v>
      </c>
      <c r="C82" s="7" t="s">
        <v>430</v>
      </c>
      <c r="D82" s="6" t="s">
        <v>431</v>
      </c>
      <c r="E82" s="6" t="s">
        <v>432</v>
      </c>
      <c r="F82" s="6" t="s">
        <v>433</v>
      </c>
      <c r="G82" s="6" t="s">
        <v>70</v>
      </c>
    </row>
    <row r="83" ht="22.5" customHeight="1">
      <c r="A83" s="5">
        <v>46137.09572135417</v>
      </c>
      <c r="B83" s="6" t="s">
        <v>434</v>
      </c>
      <c r="C83" s="6">
        <v>9.043865811E9</v>
      </c>
      <c r="D83" s="6" t="s">
        <v>27</v>
      </c>
      <c r="E83" s="6" t="s">
        <v>203</v>
      </c>
      <c r="F83" s="6" t="s">
        <v>435</v>
      </c>
      <c r="G83" s="6" t="s">
        <v>70</v>
      </c>
    </row>
    <row r="84" ht="22.5" customHeight="1">
      <c r="A84" s="5">
        <v>46137.384503113426</v>
      </c>
      <c r="B84" s="6" t="s">
        <v>306</v>
      </c>
      <c r="C84" s="7" t="s">
        <v>307</v>
      </c>
      <c r="D84" s="6" t="s">
        <v>308</v>
      </c>
      <c r="E84" s="6" t="s">
        <v>105</v>
      </c>
      <c r="F84" s="6" t="s">
        <v>309</v>
      </c>
      <c r="G84" s="6" t="s">
        <v>70</v>
      </c>
    </row>
    <row r="85" ht="22.5" customHeight="1">
      <c r="A85" s="5">
        <v>46137.407575115736</v>
      </c>
      <c r="B85" s="6" t="s">
        <v>436</v>
      </c>
      <c r="C85" s="7" t="s">
        <v>437</v>
      </c>
      <c r="D85" s="6" t="s">
        <v>438</v>
      </c>
      <c r="E85" s="6" t="s">
        <v>439</v>
      </c>
      <c r="F85" s="6" t="s">
        <v>440</v>
      </c>
      <c r="G85" s="6" t="s">
        <v>70</v>
      </c>
    </row>
    <row r="86" ht="22.5" customHeight="1">
      <c r="A86" s="5">
        <v>46137.56184793981</v>
      </c>
      <c r="B86" s="6" t="s">
        <v>441</v>
      </c>
      <c r="C86" s="7" t="s">
        <v>442</v>
      </c>
      <c r="D86" s="6" t="s">
        <v>443</v>
      </c>
      <c r="E86" s="6" t="s">
        <v>168</v>
      </c>
      <c r="F86" s="6" t="s">
        <v>441</v>
      </c>
      <c r="G86" s="6" t="s">
        <v>70</v>
      </c>
    </row>
    <row r="87" ht="22.5" customHeight="1">
      <c r="A87" s="5">
        <v>46137.64221152778</v>
      </c>
      <c r="B87" s="6" t="s">
        <v>444</v>
      </c>
      <c r="C87" s="7" t="s">
        <v>445</v>
      </c>
      <c r="D87" s="6" t="s">
        <v>446</v>
      </c>
      <c r="E87" s="6" t="s">
        <v>447</v>
      </c>
      <c r="F87" s="6" t="s">
        <v>444</v>
      </c>
      <c r="G87" s="6" t="s">
        <v>70</v>
      </c>
    </row>
    <row r="88" ht="22.5" customHeight="1">
      <c r="A88" s="5">
        <v>46137.65645318287</v>
      </c>
      <c r="B88" s="6" t="s">
        <v>407</v>
      </c>
      <c r="C88" s="6" t="s">
        <v>448</v>
      </c>
      <c r="D88" s="6" t="s">
        <v>32</v>
      </c>
      <c r="E88" s="6" t="s">
        <v>449</v>
      </c>
      <c r="F88" s="6" t="s">
        <v>411</v>
      </c>
      <c r="G88" s="6" t="s">
        <v>70</v>
      </c>
    </row>
    <row r="89" ht="22.5" customHeight="1">
      <c r="A89" s="5">
        <v>46138.45859582176</v>
      </c>
      <c r="B89" s="6" t="s">
        <v>450</v>
      </c>
      <c r="C89" s="6" t="s">
        <v>451</v>
      </c>
      <c r="D89" s="6" t="s">
        <v>104</v>
      </c>
      <c r="E89" s="6" t="s">
        <v>452</v>
      </c>
      <c r="F89" s="6" t="s">
        <v>453</v>
      </c>
      <c r="G89" s="6" t="s">
        <v>70</v>
      </c>
    </row>
    <row r="90" ht="22.5" customHeight="1">
      <c r="A90" s="5">
        <v>46138.72865621527</v>
      </c>
      <c r="B90" s="6" t="s">
        <v>454</v>
      </c>
      <c r="C90" s="7" t="s">
        <v>455</v>
      </c>
      <c r="D90" s="6" t="s">
        <v>456</v>
      </c>
      <c r="E90" s="6" t="s">
        <v>457</v>
      </c>
      <c r="F90" s="6" t="s">
        <v>454</v>
      </c>
      <c r="G90" s="6" t="s">
        <v>70</v>
      </c>
    </row>
    <row r="91" ht="22.5" customHeight="1">
      <c r="A91" s="5">
        <v>46138.943850219905</v>
      </c>
      <c r="B91" s="6" t="s">
        <v>458</v>
      </c>
      <c r="C91" s="7" t="s">
        <v>455</v>
      </c>
      <c r="D91" s="6" t="s">
        <v>459</v>
      </c>
      <c r="E91" s="6" t="s">
        <v>457</v>
      </c>
      <c r="F91" s="6" t="s">
        <v>460</v>
      </c>
      <c r="G91" s="6" t="s">
        <v>70</v>
      </c>
    </row>
    <row r="92" ht="22.5" customHeight="1">
      <c r="A92" s="5">
        <v>46138.96890940973</v>
      </c>
      <c r="B92" s="6" t="s">
        <v>461</v>
      </c>
      <c r="C92" s="7" t="s">
        <v>462</v>
      </c>
      <c r="D92" s="6" t="s">
        <v>463</v>
      </c>
      <c r="E92" s="6" t="s">
        <v>464</v>
      </c>
      <c r="F92" s="6" t="s">
        <v>465</v>
      </c>
      <c r="G92" s="6" t="s">
        <v>70</v>
      </c>
    </row>
    <row r="93" ht="22.5" customHeight="1">
      <c r="A93" s="5">
        <v>46139.38115494213</v>
      </c>
      <c r="B93" s="6" t="s">
        <v>466</v>
      </c>
      <c r="C93" s="7" t="s">
        <v>467</v>
      </c>
      <c r="D93" s="6" t="s">
        <v>308</v>
      </c>
      <c r="E93" s="6" t="s">
        <v>468</v>
      </c>
      <c r="F93" s="6" t="s">
        <v>469</v>
      </c>
      <c r="G93" s="6" t="s">
        <v>70</v>
      </c>
    </row>
    <row r="94" ht="22.5" customHeight="1">
      <c r="A94" s="5">
        <v>46139.64847741898</v>
      </c>
      <c r="B94" s="6" t="s">
        <v>470</v>
      </c>
      <c r="C94" s="7" t="s">
        <v>471</v>
      </c>
      <c r="D94" s="6" t="s">
        <v>472</v>
      </c>
      <c r="E94" s="6" t="s">
        <v>473</v>
      </c>
      <c r="F94" s="6" t="s">
        <v>474</v>
      </c>
      <c r="G94" s="6" t="s">
        <v>70</v>
      </c>
    </row>
    <row r="95" ht="22.5" customHeight="1">
      <c r="A95" s="5">
        <v>46139.79323969907</v>
      </c>
      <c r="B95" s="6" t="s">
        <v>475</v>
      </c>
      <c r="C95" s="7" t="s">
        <v>476</v>
      </c>
      <c r="D95" s="6" t="s">
        <v>427</v>
      </c>
      <c r="E95" s="6" t="s">
        <v>477</v>
      </c>
      <c r="F95" s="6" t="s">
        <v>478</v>
      </c>
      <c r="G95" s="6" t="s">
        <v>70</v>
      </c>
    </row>
    <row r="96" ht="22.5" customHeight="1">
      <c r="A96" s="5">
        <v>46140.650960659725</v>
      </c>
      <c r="B96" s="6" t="s">
        <v>479</v>
      </c>
      <c r="C96" s="7" t="s">
        <v>480</v>
      </c>
      <c r="D96" s="6" t="s">
        <v>481</v>
      </c>
      <c r="E96" s="6" t="s">
        <v>105</v>
      </c>
      <c r="F96" s="6" t="s">
        <v>482</v>
      </c>
      <c r="G96" s="6" t="s">
        <v>70</v>
      </c>
    </row>
    <row r="97" ht="22.5" customHeight="1">
      <c r="A97" s="5">
        <v>46140.743444259264</v>
      </c>
      <c r="B97" s="6" t="s">
        <v>483</v>
      </c>
      <c r="C97" s="6" t="s">
        <v>484</v>
      </c>
      <c r="D97" s="6" t="s">
        <v>418</v>
      </c>
      <c r="E97" s="6" t="s">
        <v>485</v>
      </c>
      <c r="F97" s="6" t="s">
        <v>486</v>
      </c>
      <c r="G97" s="6" t="s">
        <v>70</v>
      </c>
    </row>
    <row r="98" ht="22.5" customHeight="1">
      <c r="A98" s="5">
        <v>46140.91229501157</v>
      </c>
      <c r="B98" s="6" t="s">
        <v>487</v>
      </c>
      <c r="C98" s="6" t="s">
        <v>488</v>
      </c>
      <c r="D98" s="6" t="s">
        <v>214</v>
      </c>
      <c r="E98" s="6" t="s">
        <v>489</v>
      </c>
      <c r="F98" s="6" t="s">
        <v>469</v>
      </c>
      <c r="G98" s="6" t="s">
        <v>70</v>
      </c>
    </row>
    <row r="99" ht="22.5" customHeight="1">
      <c r="A99" s="5">
        <v>46140.92047037037</v>
      </c>
      <c r="B99" s="6" t="s">
        <v>483</v>
      </c>
      <c r="C99" s="6" t="s">
        <v>490</v>
      </c>
      <c r="D99" s="6" t="s">
        <v>145</v>
      </c>
      <c r="E99" s="6" t="s">
        <v>485</v>
      </c>
      <c r="F99" s="6" t="s">
        <v>483</v>
      </c>
      <c r="G99" s="6" t="s">
        <v>70</v>
      </c>
    </row>
    <row r="100" ht="22.5" customHeight="1">
      <c r="A100" s="5">
        <v>46141.33978546296</v>
      </c>
      <c r="B100" s="6" t="s">
        <v>491</v>
      </c>
      <c r="C100" s="7" t="s">
        <v>492</v>
      </c>
      <c r="D100" s="6" t="s">
        <v>493</v>
      </c>
      <c r="E100" s="6" t="s">
        <v>494</v>
      </c>
      <c r="F100" s="6" t="s">
        <v>495</v>
      </c>
      <c r="G100" s="6" t="s">
        <v>70</v>
      </c>
    </row>
    <row r="101" ht="22.5" customHeight="1">
      <c r="A101" s="5">
        <v>46141.42044094908</v>
      </c>
      <c r="B101" s="6" t="s">
        <v>496</v>
      </c>
      <c r="C101" s="6" t="s">
        <v>497</v>
      </c>
      <c r="D101" s="6" t="s">
        <v>498</v>
      </c>
      <c r="E101" s="6" t="s">
        <v>499</v>
      </c>
      <c r="F101" s="6" t="s">
        <v>500</v>
      </c>
      <c r="G101" s="6" t="s">
        <v>70</v>
      </c>
    </row>
    <row r="102" ht="22.5" customHeight="1">
      <c r="A102" s="5">
        <v>46141.73353017361</v>
      </c>
      <c r="B102" s="6" t="s">
        <v>501</v>
      </c>
      <c r="C102" s="6" t="s">
        <v>502</v>
      </c>
      <c r="D102" s="6" t="s">
        <v>503</v>
      </c>
      <c r="E102" s="6" t="s">
        <v>504</v>
      </c>
      <c r="F102" s="6" t="s">
        <v>505</v>
      </c>
      <c r="G102" s="6" t="s">
        <v>70</v>
      </c>
    </row>
    <row r="103" ht="22.5" customHeight="1">
      <c r="A103" s="5">
        <v>46141.7758721412</v>
      </c>
      <c r="B103" s="6" t="s">
        <v>506</v>
      </c>
      <c r="C103" s="6" t="s">
        <v>507</v>
      </c>
      <c r="D103" s="6" t="s">
        <v>508</v>
      </c>
      <c r="E103" s="6" t="s">
        <v>509</v>
      </c>
      <c r="F103" s="6" t="s">
        <v>510</v>
      </c>
      <c r="G103" s="6" t="s">
        <v>70</v>
      </c>
    </row>
    <row r="104" ht="22.5" customHeight="1">
      <c r="A104" s="5">
        <v>46143.68257318287</v>
      </c>
      <c r="B104" s="6" t="s">
        <v>511</v>
      </c>
      <c r="C104" s="7" t="s">
        <v>512</v>
      </c>
      <c r="D104" s="6" t="s">
        <v>513</v>
      </c>
      <c r="E104" s="6" t="s">
        <v>514</v>
      </c>
      <c r="F104" s="6" t="s">
        <v>515</v>
      </c>
      <c r="G104" s="6" t="s">
        <v>70</v>
      </c>
    </row>
    <row r="105" ht="22.5" customHeight="1">
      <c r="A105" s="5">
        <v>46144.45909021991</v>
      </c>
      <c r="B105" s="6" t="s">
        <v>516</v>
      </c>
      <c r="C105" s="7" t="s">
        <v>517</v>
      </c>
      <c r="D105" s="6" t="s">
        <v>418</v>
      </c>
      <c r="E105" s="6" t="s">
        <v>518</v>
      </c>
      <c r="F105" s="6" t="s">
        <v>516</v>
      </c>
      <c r="G105" s="6" t="s">
        <v>70</v>
      </c>
    </row>
    <row r="106" ht="22.5" customHeight="1">
      <c r="A106" s="5">
        <v>46147.3967914699</v>
      </c>
      <c r="B106" s="6" t="s">
        <v>519</v>
      </c>
      <c r="C106" s="6" t="s">
        <v>520</v>
      </c>
      <c r="D106" s="6" t="s">
        <v>521</v>
      </c>
      <c r="E106" s="6" t="s">
        <v>522</v>
      </c>
      <c r="F106" s="6" t="s">
        <v>523</v>
      </c>
      <c r="G106" s="6" t="s">
        <v>70</v>
      </c>
    </row>
    <row r="107" ht="22.5" customHeight="1">
      <c r="A107" s="5">
        <v>46147.80027112269</v>
      </c>
      <c r="B107" s="6" t="s">
        <v>243</v>
      </c>
      <c r="C107" s="7" t="s">
        <v>244</v>
      </c>
      <c r="D107" s="6" t="s">
        <v>524</v>
      </c>
      <c r="E107" s="6" t="s">
        <v>525</v>
      </c>
      <c r="F107" s="6" t="s">
        <v>246</v>
      </c>
      <c r="G107" s="6" t="s">
        <v>70</v>
      </c>
    </row>
    <row r="108" ht="22.5" customHeight="1">
      <c r="A108" s="5">
        <v>46148.43012659722</v>
      </c>
      <c r="B108" s="6" t="s">
        <v>526</v>
      </c>
      <c r="C108" s="7" t="s">
        <v>527</v>
      </c>
      <c r="D108" s="6" t="s">
        <v>528</v>
      </c>
      <c r="E108" s="6" t="s">
        <v>529</v>
      </c>
      <c r="F108" s="6" t="s">
        <v>530</v>
      </c>
      <c r="G108" s="6" t="s">
        <v>70</v>
      </c>
    </row>
    <row r="109" ht="22.5" customHeight="1">
      <c r="A109" s="5">
        <v>46148.51781292824</v>
      </c>
      <c r="B109" s="6" t="s">
        <v>531</v>
      </c>
      <c r="C109" s="6">
        <v>9.293718E8</v>
      </c>
      <c r="D109" s="6">
        <v>1864.0</v>
      </c>
      <c r="E109" s="6" t="s">
        <v>203</v>
      </c>
      <c r="F109" s="6" t="s">
        <v>532</v>
      </c>
      <c r="G109" s="6" t="s">
        <v>70</v>
      </c>
    </row>
    <row r="110" ht="22.5" customHeight="1">
      <c r="A110" s="5">
        <v>46148.522418946755</v>
      </c>
      <c r="B110" s="6" t="s">
        <v>533</v>
      </c>
      <c r="C110" s="7" t="s">
        <v>534</v>
      </c>
      <c r="D110" s="6" t="s">
        <v>535</v>
      </c>
      <c r="E110" s="6" t="s">
        <v>536</v>
      </c>
      <c r="F110" s="6" t="s">
        <v>537</v>
      </c>
      <c r="G110" s="6" t="s">
        <v>70</v>
      </c>
    </row>
    <row r="111" ht="22.5" customHeight="1">
      <c r="A111" s="5">
        <v>46148.5445294213</v>
      </c>
      <c r="B111" s="6" t="s">
        <v>538</v>
      </c>
      <c r="C111" s="6" t="s">
        <v>539</v>
      </c>
      <c r="D111" s="6" t="s">
        <v>264</v>
      </c>
      <c r="E111" s="6" t="s">
        <v>540</v>
      </c>
      <c r="F111" s="6" t="s">
        <v>538</v>
      </c>
      <c r="G111" s="6" t="s">
        <v>70</v>
      </c>
    </row>
    <row r="112" ht="22.5" customHeight="1">
      <c r="A112" s="5">
        <v>46148.91106900463</v>
      </c>
      <c r="B112" s="6" t="s">
        <v>541</v>
      </c>
      <c r="C112" s="6" t="s">
        <v>542</v>
      </c>
      <c r="D112" s="6" t="s">
        <v>543</v>
      </c>
      <c r="E112" s="6" t="s">
        <v>544</v>
      </c>
      <c r="F112" s="6" t="s">
        <v>545</v>
      </c>
      <c r="G112" s="6" t="s">
        <v>70</v>
      </c>
    </row>
    <row r="113" ht="22.5" customHeight="1">
      <c r="A113" s="5">
        <v>46149.49823138889</v>
      </c>
      <c r="B113" s="6" t="s">
        <v>546</v>
      </c>
      <c r="C113" s="6">
        <v>6.580917664E9</v>
      </c>
      <c r="D113" s="6" t="s">
        <v>17</v>
      </c>
      <c r="E113" s="6" t="s">
        <v>547</v>
      </c>
      <c r="F113" s="6" t="s">
        <v>548</v>
      </c>
      <c r="G113" s="6" t="s">
        <v>70</v>
      </c>
    </row>
    <row r="114" ht="22.5" customHeight="1">
      <c r="A114" s="5">
        <v>46149.59043545139</v>
      </c>
      <c r="B114" s="6" t="s">
        <v>35</v>
      </c>
      <c r="C114" s="6">
        <v>5.129667983E9</v>
      </c>
      <c r="D114" s="6" t="s">
        <v>549</v>
      </c>
      <c r="E114" s="6" t="s">
        <v>550</v>
      </c>
      <c r="F114" s="6" t="s">
        <v>551</v>
      </c>
      <c r="G114" s="6" t="s">
        <v>70</v>
      </c>
    </row>
    <row r="115" ht="22.5" customHeight="1">
      <c r="A115" s="5">
        <v>46149.619233564816</v>
      </c>
      <c r="B115" s="6" t="s">
        <v>552</v>
      </c>
      <c r="C115" s="7" t="s">
        <v>553</v>
      </c>
      <c r="D115" s="6" t="s">
        <v>554</v>
      </c>
      <c r="E115" s="6" t="s">
        <v>555</v>
      </c>
      <c r="F115" s="6" t="s">
        <v>552</v>
      </c>
      <c r="G115" s="6" t="s">
        <v>70</v>
      </c>
    </row>
    <row r="116" ht="22.5" customHeight="1">
      <c r="A116" s="5">
        <v>46149.62019439814</v>
      </c>
      <c r="B116" s="6" t="s">
        <v>556</v>
      </c>
      <c r="C116" s="7" t="s">
        <v>557</v>
      </c>
      <c r="D116" s="6" t="s">
        <v>558</v>
      </c>
      <c r="E116" s="6" t="s">
        <v>559</v>
      </c>
      <c r="F116" s="6" t="s">
        <v>560</v>
      </c>
      <c r="G116" s="6" t="s">
        <v>70</v>
      </c>
    </row>
    <row r="117" ht="22.5" customHeight="1">
      <c r="A117" s="5">
        <v>46149.88720814815</v>
      </c>
      <c r="B117" s="6" t="s">
        <v>561</v>
      </c>
      <c r="C117" s="7" t="s">
        <v>562</v>
      </c>
      <c r="D117" s="6" t="s">
        <v>563</v>
      </c>
      <c r="E117" s="6" t="s">
        <v>564</v>
      </c>
      <c r="F117" s="6" t="s">
        <v>565</v>
      </c>
      <c r="G117" s="6" t="s">
        <v>70</v>
      </c>
    </row>
    <row r="118" ht="22.5" customHeight="1">
      <c r="A118" s="5">
        <v>46150.57007482639</v>
      </c>
      <c r="B118" s="6" t="s">
        <v>566</v>
      </c>
      <c r="C118" s="7" t="s">
        <v>567</v>
      </c>
      <c r="D118" s="6" t="s">
        <v>568</v>
      </c>
      <c r="E118" s="6" t="s">
        <v>569</v>
      </c>
      <c r="F118" s="6" t="s">
        <v>570</v>
      </c>
      <c r="G118" s="6" t="s">
        <v>70</v>
      </c>
    </row>
    <row r="119" ht="22.5" customHeight="1">
      <c r="A119" s="5">
        <v>46150.626313333334</v>
      </c>
      <c r="B119" s="6" t="s">
        <v>571</v>
      </c>
      <c r="C119" s="7" t="s">
        <v>572</v>
      </c>
      <c r="D119" s="6" t="s">
        <v>573</v>
      </c>
      <c r="E119" s="6" t="s">
        <v>574</v>
      </c>
      <c r="F119" s="6" t="s">
        <v>571</v>
      </c>
      <c r="G119" s="6" t="s">
        <v>70</v>
      </c>
    </row>
    <row r="120" ht="22.5" customHeight="1">
      <c r="A120" s="5">
        <v>46150.79529222222</v>
      </c>
      <c r="B120" s="6" t="s">
        <v>575</v>
      </c>
      <c r="C120" s="6" t="s">
        <v>576</v>
      </c>
      <c r="D120" s="6" t="s">
        <v>577</v>
      </c>
      <c r="E120" s="6" t="s">
        <v>578</v>
      </c>
      <c r="F120" s="6" t="s">
        <v>575</v>
      </c>
      <c r="G120" s="6" t="s">
        <v>70</v>
      </c>
    </row>
    <row r="121" ht="22.5" customHeight="1">
      <c r="A121" s="5">
        <v>46150.87855334491</v>
      </c>
      <c r="B121" s="6" t="s">
        <v>579</v>
      </c>
      <c r="C121" s="7" t="s">
        <v>580</v>
      </c>
      <c r="D121" s="6" t="s">
        <v>581</v>
      </c>
      <c r="E121" s="6" t="s">
        <v>582</v>
      </c>
      <c r="F121" s="6" t="s">
        <v>583</v>
      </c>
      <c r="G121" s="6" t="s">
        <v>70</v>
      </c>
    </row>
    <row r="122" ht="22.5" customHeight="1">
      <c r="A122" s="5">
        <v>46151.00216459491</v>
      </c>
      <c r="B122" s="6" t="s">
        <v>584</v>
      </c>
      <c r="C122" s="6" t="s">
        <v>585</v>
      </c>
      <c r="D122" s="6" t="s">
        <v>586</v>
      </c>
      <c r="E122" s="6" t="s">
        <v>587</v>
      </c>
      <c r="F122" s="6" t="s">
        <v>588</v>
      </c>
      <c r="G122" s="6" t="s">
        <v>70</v>
      </c>
    </row>
    <row r="123" ht="22.5" customHeight="1">
      <c r="A123" s="5">
        <v>46151.39637795139</v>
      </c>
      <c r="B123" s="6" t="s">
        <v>589</v>
      </c>
      <c r="C123" s="6" t="s">
        <v>590</v>
      </c>
      <c r="D123" s="6" t="s">
        <v>591</v>
      </c>
      <c r="E123" s="6" t="s">
        <v>592</v>
      </c>
      <c r="F123" s="6" t="s">
        <v>593</v>
      </c>
      <c r="G123" s="6" t="s">
        <v>70</v>
      </c>
    </row>
    <row r="124" ht="22.5" customHeight="1">
      <c r="A124" s="5">
        <v>46151.5103069676</v>
      </c>
      <c r="B124" s="6" t="s">
        <v>594</v>
      </c>
      <c r="C124" s="7" t="s">
        <v>595</v>
      </c>
      <c r="D124" s="6" t="s">
        <v>596</v>
      </c>
      <c r="E124" s="6" t="s">
        <v>597</v>
      </c>
      <c r="F124" s="6" t="s">
        <v>598</v>
      </c>
      <c r="G124" s="6" t="s">
        <v>70</v>
      </c>
    </row>
    <row r="125" ht="22.5" customHeight="1">
      <c r="A125" s="5">
        <v>46151.61166722223</v>
      </c>
      <c r="B125" s="6" t="s">
        <v>599</v>
      </c>
      <c r="C125" s="6" t="s">
        <v>600</v>
      </c>
      <c r="D125" s="6" t="s">
        <v>32</v>
      </c>
      <c r="E125" s="6" t="s">
        <v>601</v>
      </c>
      <c r="F125" s="6" t="s">
        <v>602</v>
      </c>
      <c r="G125" s="6" t="s">
        <v>70</v>
      </c>
    </row>
    <row r="126" ht="22.5" customHeight="1">
      <c r="A126" s="5">
        <v>46151.881325486116</v>
      </c>
      <c r="B126" s="6" t="s">
        <v>603</v>
      </c>
      <c r="C126" s="7" t="s">
        <v>604</v>
      </c>
      <c r="D126" s="6" t="s">
        <v>605</v>
      </c>
      <c r="E126" s="6" t="s">
        <v>606</v>
      </c>
      <c r="F126" s="6" t="s">
        <v>607</v>
      </c>
      <c r="G126" s="6" t="s">
        <v>70</v>
      </c>
    </row>
    <row r="127" ht="22.5" customHeight="1">
      <c r="A127" s="5">
        <v>46151.89689891203</v>
      </c>
      <c r="B127" s="6" t="s">
        <v>608</v>
      </c>
      <c r="C127" s="7" t="s">
        <v>609</v>
      </c>
      <c r="D127" s="6" t="s">
        <v>104</v>
      </c>
      <c r="E127" s="6" t="s">
        <v>105</v>
      </c>
      <c r="F127" s="6" t="s">
        <v>608</v>
      </c>
      <c r="G127" s="6" t="s">
        <v>70</v>
      </c>
    </row>
    <row r="128" ht="22.5" customHeight="1">
      <c r="A128" s="5">
        <v>46151.899590127316</v>
      </c>
      <c r="B128" s="6" t="s">
        <v>610</v>
      </c>
      <c r="C128" s="6" t="s">
        <v>611</v>
      </c>
      <c r="D128" s="6" t="s">
        <v>612</v>
      </c>
      <c r="E128" s="6" t="s">
        <v>613</v>
      </c>
      <c r="F128" s="6" t="s">
        <v>614</v>
      </c>
      <c r="G128" s="6" t="s">
        <v>70</v>
      </c>
    </row>
    <row r="129" ht="22.5" customHeight="1">
      <c r="A129" s="5">
        <v>46152.84072399305</v>
      </c>
      <c r="B129" s="6" t="s">
        <v>615</v>
      </c>
      <c r="C129" s="7" t="s">
        <v>616</v>
      </c>
      <c r="D129" s="6" t="s">
        <v>617</v>
      </c>
      <c r="E129" s="6" t="s">
        <v>618</v>
      </c>
      <c r="F129" s="6" t="s">
        <v>615</v>
      </c>
      <c r="G129" s="6" t="s">
        <v>70</v>
      </c>
    </row>
    <row r="130" ht="22.5" customHeight="1">
      <c r="A130" s="5">
        <v>46152.97587699074</v>
      </c>
      <c r="B130" s="6" t="s">
        <v>619</v>
      </c>
      <c r="C130" s="7" t="s">
        <v>620</v>
      </c>
      <c r="D130" s="6" t="s">
        <v>621</v>
      </c>
      <c r="E130" s="6" t="s">
        <v>622</v>
      </c>
      <c r="F130" s="6" t="s">
        <v>619</v>
      </c>
      <c r="G130" s="6" t="s">
        <v>70</v>
      </c>
    </row>
    <row r="131" ht="22.5" customHeight="1">
      <c r="A131" s="5">
        <v>46153.40708337963</v>
      </c>
      <c r="B131" s="6" t="s">
        <v>623</v>
      </c>
      <c r="C131" s="6" t="s">
        <v>624</v>
      </c>
      <c r="D131" s="6" t="s">
        <v>308</v>
      </c>
      <c r="E131" s="6" t="s">
        <v>489</v>
      </c>
      <c r="F131" s="6" t="s">
        <v>469</v>
      </c>
      <c r="G131" s="6" t="s">
        <v>70</v>
      </c>
    </row>
    <row r="132" ht="22.5" customHeight="1">
      <c r="A132" s="5">
        <v>46153.41535556713</v>
      </c>
      <c r="B132" s="6" t="s">
        <v>625</v>
      </c>
      <c r="C132" s="7" t="s">
        <v>626</v>
      </c>
      <c r="D132" s="6" t="s">
        <v>627</v>
      </c>
      <c r="E132" s="6" t="s">
        <v>353</v>
      </c>
      <c r="F132" s="6" t="s">
        <v>625</v>
      </c>
      <c r="G132" s="6" t="s">
        <v>70</v>
      </c>
    </row>
    <row r="133" ht="22.5" customHeight="1">
      <c r="A133" s="5">
        <v>46153.5956700463</v>
      </c>
      <c r="B133" s="6" t="s">
        <v>628</v>
      </c>
      <c r="C133" s="6" t="s">
        <v>629</v>
      </c>
      <c r="D133" s="6" t="s">
        <v>145</v>
      </c>
      <c r="E133" s="6" t="s">
        <v>630</v>
      </c>
      <c r="F133" s="6" t="s">
        <v>631</v>
      </c>
      <c r="G133" s="6" t="s">
        <v>70</v>
      </c>
    </row>
    <row r="134" ht="22.5" customHeight="1">
      <c r="A134" s="5">
        <v>46153.869785462965</v>
      </c>
      <c r="B134" s="6" t="s">
        <v>632</v>
      </c>
      <c r="C134" s="6" t="s">
        <v>633</v>
      </c>
      <c r="D134" s="6" t="s">
        <v>634</v>
      </c>
      <c r="E134" s="6" t="s">
        <v>141</v>
      </c>
      <c r="F134" s="6" t="s">
        <v>635</v>
      </c>
      <c r="G134" s="6" t="s">
        <v>70</v>
      </c>
    </row>
    <row r="135" ht="22.5" customHeight="1">
      <c r="A135" s="5">
        <v>46154.48599680555</v>
      </c>
      <c r="B135" s="6" t="s">
        <v>636</v>
      </c>
      <c r="C135" s="6" t="s">
        <v>637</v>
      </c>
      <c r="D135" s="6" t="s">
        <v>27</v>
      </c>
      <c r="E135" s="6" t="s">
        <v>638</v>
      </c>
      <c r="F135" s="6" t="s">
        <v>636</v>
      </c>
      <c r="G135" s="6" t="s">
        <v>70</v>
      </c>
    </row>
    <row r="136" ht="22.5" customHeight="1">
      <c r="A136" s="5">
        <v>46154.85009743056</v>
      </c>
      <c r="B136" s="6" t="s">
        <v>639</v>
      </c>
      <c r="C136" s="7" t="s">
        <v>640</v>
      </c>
      <c r="D136" s="6" t="s">
        <v>641</v>
      </c>
      <c r="E136" s="6" t="s">
        <v>642</v>
      </c>
      <c r="F136" s="6" t="s">
        <v>643</v>
      </c>
      <c r="G136" s="6" t="s">
        <v>70</v>
      </c>
    </row>
    <row r="137" ht="22.5" customHeight="1">
      <c r="A137" s="5">
        <v>46154.85283981482</v>
      </c>
      <c r="B137" s="6" t="s">
        <v>50</v>
      </c>
      <c r="C137" s="6" t="s">
        <v>51</v>
      </c>
      <c r="D137" s="6" t="s">
        <v>644</v>
      </c>
      <c r="E137" s="6" t="s">
        <v>645</v>
      </c>
      <c r="F137" s="6" t="s">
        <v>54</v>
      </c>
      <c r="G137" s="6" t="s">
        <v>70</v>
      </c>
    </row>
    <row r="138" ht="22.5" customHeight="1">
      <c r="A138" s="5">
        <v>46155.010488761574</v>
      </c>
      <c r="B138" s="6" t="s">
        <v>646</v>
      </c>
      <c r="C138" s="6" t="s">
        <v>647</v>
      </c>
      <c r="D138" s="6" t="s">
        <v>648</v>
      </c>
      <c r="E138" s="6" t="s">
        <v>649</v>
      </c>
      <c r="F138" s="6" t="s">
        <v>646</v>
      </c>
      <c r="G138" s="6" t="s">
        <v>70</v>
      </c>
    </row>
    <row r="139" ht="22.5" customHeight="1">
      <c r="A139" s="5">
        <v>46155.862042361114</v>
      </c>
      <c r="B139" s="6" t="s">
        <v>650</v>
      </c>
      <c r="C139" s="6" t="s">
        <v>651</v>
      </c>
      <c r="D139" s="6" t="s">
        <v>652</v>
      </c>
      <c r="E139" s="6" t="s">
        <v>653</v>
      </c>
      <c r="F139" s="6" t="s">
        <v>654</v>
      </c>
      <c r="G139" s="6" t="s">
        <v>70</v>
      </c>
    </row>
    <row r="140" ht="22.5" customHeight="1">
      <c r="A140" s="5">
        <v>46155.88250703704</v>
      </c>
      <c r="B140" s="6" t="s">
        <v>655</v>
      </c>
      <c r="C140" s="7" t="s">
        <v>656</v>
      </c>
      <c r="D140" s="6" t="s">
        <v>657</v>
      </c>
      <c r="E140" s="6" t="s">
        <v>295</v>
      </c>
      <c r="F140" s="6" t="s">
        <v>658</v>
      </c>
      <c r="G140" s="6" t="s">
        <v>70</v>
      </c>
    </row>
    <row r="141" ht="22.5" customHeight="1">
      <c r="A141" s="5">
        <v>46156.06553221065</v>
      </c>
      <c r="B141" s="6" t="s">
        <v>646</v>
      </c>
      <c r="C141" s="6" t="s">
        <v>659</v>
      </c>
      <c r="D141" s="6" t="s">
        <v>660</v>
      </c>
      <c r="E141" s="6" t="s">
        <v>661</v>
      </c>
      <c r="F141" s="6" t="s">
        <v>646</v>
      </c>
      <c r="G141" s="6" t="s">
        <v>70</v>
      </c>
    </row>
    <row r="142" ht="22.5" customHeight="1">
      <c r="A142" s="5">
        <v>46156.63002067129</v>
      </c>
      <c r="B142" s="6" t="s">
        <v>662</v>
      </c>
      <c r="C142" s="7" t="s">
        <v>663</v>
      </c>
      <c r="D142" s="6" t="s">
        <v>664</v>
      </c>
      <c r="E142" s="6" t="s">
        <v>592</v>
      </c>
      <c r="F142" s="6" t="s">
        <v>665</v>
      </c>
      <c r="G142" s="6" t="s">
        <v>70</v>
      </c>
    </row>
    <row r="143" ht="22.5" customHeight="1">
      <c r="A143" s="5">
        <v>46156.64490997685</v>
      </c>
      <c r="B143" s="6" t="s">
        <v>666</v>
      </c>
      <c r="C143" s="6" t="s">
        <v>667</v>
      </c>
      <c r="D143" s="6" t="s">
        <v>668</v>
      </c>
      <c r="E143" s="6" t="s">
        <v>669</v>
      </c>
      <c r="F143" s="6" t="s">
        <v>670</v>
      </c>
      <c r="G143" s="6" t="s">
        <v>70</v>
      </c>
    </row>
    <row r="144" ht="22.5" customHeight="1">
      <c r="A144" s="5">
        <v>46156.68505130787</v>
      </c>
      <c r="B144" s="6" t="s">
        <v>671</v>
      </c>
      <c r="C144" s="7" t="s">
        <v>672</v>
      </c>
      <c r="D144" s="6" t="s">
        <v>673</v>
      </c>
      <c r="E144" s="6" t="s">
        <v>674</v>
      </c>
      <c r="F144" s="6" t="s">
        <v>675</v>
      </c>
      <c r="G144" s="6" t="s">
        <v>70</v>
      </c>
    </row>
    <row r="145" ht="22.5" customHeight="1">
      <c r="A145" s="5">
        <v>46156.784362164355</v>
      </c>
      <c r="B145" s="6" t="s">
        <v>676</v>
      </c>
      <c r="C145" s="6" t="s">
        <v>677</v>
      </c>
      <c r="D145" s="6" t="s">
        <v>678</v>
      </c>
      <c r="E145" s="6" t="s">
        <v>494</v>
      </c>
      <c r="F145" s="6" t="s">
        <v>679</v>
      </c>
      <c r="G145" s="6" t="s">
        <v>70</v>
      </c>
    </row>
    <row r="146" ht="22.5" customHeight="1">
      <c r="A146" s="5">
        <v>46157.37700125</v>
      </c>
      <c r="B146" s="6" t="s">
        <v>680</v>
      </c>
      <c r="C146" s="7" t="s">
        <v>681</v>
      </c>
      <c r="D146" s="6" t="s">
        <v>327</v>
      </c>
      <c r="E146" s="6" t="s">
        <v>494</v>
      </c>
      <c r="F146" s="6" t="s">
        <v>682</v>
      </c>
      <c r="G146" s="6" t="s">
        <v>70</v>
      </c>
    </row>
    <row r="147" ht="22.5" customHeight="1">
      <c r="A147" s="5">
        <v>46157.42506836806</v>
      </c>
      <c r="B147" s="6" t="s">
        <v>683</v>
      </c>
      <c r="C147" s="6" t="s">
        <v>684</v>
      </c>
      <c r="D147" s="6" t="s">
        <v>685</v>
      </c>
      <c r="E147" s="6" t="s">
        <v>686</v>
      </c>
      <c r="F147" s="6" t="s">
        <v>687</v>
      </c>
      <c r="G147" s="6" t="s">
        <v>70</v>
      </c>
    </row>
    <row r="148" ht="22.5" customHeight="1">
      <c r="A148" s="5">
        <v>46157.45551678241</v>
      </c>
      <c r="B148" s="6" t="s">
        <v>688</v>
      </c>
      <c r="C148" s="7" t="s">
        <v>689</v>
      </c>
      <c r="D148" s="6" t="s">
        <v>690</v>
      </c>
      <c r="E148" s="6" t="s">
        <v>691</v>
      </c>
      <c r="F148" s="6">
        <v>94217.0</v>
      </c>
      <c r="G148" s="6" t="s">
        <v>70</v>
      </c>
    </row>
    <row r="149" ht="22.5" customHeight="1">
      <c r="A149" s="5">
        <v>46157.511493171296</v>
      </c>
      <c r="B149" s="6" t="s">
        <v>692</v>
      </c>
      <c r="C149" s="7" t="s">
        <v>693</v>
      </c>
      <c r="D149" s="6" t="s">
        <v>694</v>
      </c>
      <c r="E149" s="6" t="s">
        <v>695</v>
      </c>
      <c r="F149" s="6" t="s">
        <v>696</v>
      </c>
      <c r="G149" s="6" t="s">
        <v>70</v>
      </c>
    </row>
    <row r="150" ht="22.5" customHeight="1">
      <c r="A150" s="5">
        <v>46157.51863574074</v>
      </c>
      <c r="B150" s="6" t="s">
        <v>697</v>
      </c>
      <c r="C150" s="7" t="s">
        <v>698</v>
      </c>
      <c r="D150" s="6" t="s">
        <v>699</v>
      </c>
      <c r="E150" s="6" t="s">
        <v>700</v>
      </c>
      <c r="F150" s="6" t="s">
        <v>701</v>
      </c>
      <c r="G150" s="6" t="s">
        <v>70</v>
      </c>
    </row>
    <row r="151" ht="22.5" customHeight="1">
      <c r="A151" s="5">
        <v>46157.52687462963</v>
      </c>
      <c r="B151" s="6" t="s">
        <v>702</v>
      </c>
      <c r="C151" s="6">
        <v>9.4477646E7</v>
      </c>
      <c r="D151" s="6" t="s">
        <v>703</v>
      </c>
      <c r="E151" s="6" t="s">
        <v>704</v>
      </c>
      <c r="F151" s="6" t="s">
        <v>702</v>
      </c>
      <c r="G151" s="6" t="s">
        <v>70</v>
      </c>
    </row>
    <row r="152" ht="22.5" customHeight="1">
      <c r="A152" s="5">
        <v>46157.741573506944</v>
      </c>
      <c r="B152" s="6" t="s">
        <v>676</v>
      </c>
      <c r="C152" s="6" t="s">
        <v>677</v>
      </c>
      <c r="D152" s="6" t="s">
        <v>705</v>
      </c>
      <c r="E152" s="6" t="s">
        <v>494</v>
      </c>
      <c r="F152" s="6" t="s">
        <v>679</v>
      </c>
      <c r="G152" s="6" t="s">
        <v>70</v>
      </c>
    </row>
    <row r="153" ht="22.5" customHeight="1">
      <c r="A153" s="5">
        <v>46157.78457297454</v>
      </c>
      <c r="B153" s="6" t="s">
        <v>706</v>
      </c>
      <c r="C153" s="6" t="s">
        <v>707</v>
      </c>
      <c r="D153" s="6" t="s">
        <v>708</v>
      </c>
      <c r="E153" s="6" t="s">
        <v>709</v>
      </c>
      <c r="F153" s="6" t="s">
        <v>710</v>
      </c>
      <c r="G153" s="6" t="s">
        <v>70</v>
      </c>
    </row>
    <row r="154" ht="22.5" customHeight="1">
      <c r="A154" s="5">
        <v>46157.804486099536</v>
      </c>
      <c r="B154" s="6" t="s">
        <v>711</v>
      </c>
      <c r="C154" s="6">
        <v>8.21025232192E11</v>
      </c>
      <c r="D154" s="6" t="s">
        <v>712</v>
      </c>
      <c r="E154" s="6" t="s">
        <v>105</v>
      </c>
      <c r="F154" s="6" t="s">
        <v>713</v>
      </c>
      <c r="G154" s="6" t="s">
        <v>70</v>
      </c>
    </row>
    <row r="155" ht="22.5" customHeight="1">
      <c r="A155" s="5">
        <v>46157.844768668976</v>
      </c>
      <c r="B155" s="6" t="s">
        <v>714</v>
      </c>
      <c r="C155" s="6" t="s">
        <v>715</v>
      </c>
      <c r="D155" s="6" t="s">
        <v>716</v>
      </c>
      <c r="E155" s="6" t="s">
        <v>717</v>
      </c>
      <c r="F155" s="6" t="s">
        <v>714</v>
      </c>
      <c r="G155" s="6" t="s">
        <v>70</v>
      </c>
    </row>
    <row r="156" ht="22.5" customHeight="1">
      <c r="A156" s="5">
        <v>46158.49955260417</v>
      </c>
      <c r="B156" s="6" t="s">
        <v>718</v>
      </c>
      <c r="C156" s="6" t="s">
        <v>719</v>
      </c>
      <c r="D156" s="6" t="s">
        <v>720</v>
      </c>
      <c r="E156" s="6" t="s">
        <v>721</v>
      </c>
      <c r="F156" s="6" t="s">
        <v>722</v>
      </c>
      <c r="G156" s="6" t="s">
        <v>70</v>
      </c>
    </row>
    <row r="157" ht="22.5" customHeight="1">
      <c r="A157" s="5">
        <v>46158.50263934028</v>
      </c>
      <c r="B157" s="6" t="s">
        <v>723</v>
      </c>
      <c r="C157" s="7" t="s">
        <v>724</v>
      </c>
      <c r="D157" s="6" t="s">
        <v>725</v>
      </c>
      <c r="E157" s="6" t="s">
        <v>726</v>
      </c>
      <c r="F157" s="6" t="s">
        <v>727</v>
      </c>
      <c r="G157" s="6" t="s">
        <v>70</v>
      </c>
    </row>
    <row r="158" ht="22.5" customHeight="1">
      <c r="A158" s="5">
        <v>46158.54467887731</v>
      </c>
      <c r="B158" s="6" t="s">
        <v>728</v>
      </c>
      <c r="C158" s="6" t="s">
        <v>729</v>
      </c>
      <c r="D158" s="6" t="s">
        <v>730</v>
      </c>
      <c r="E158" s="6" t="s">
        <v>731</v>
      </c>
      <c r="F158" s="6" t="s">
        <v>732</v>
      </c>
      <c r="G158" s="6" t="s">
        <v>70</v>
      </c>
    </row>
    <row r="159" ht="22.5" customHeight="1">
      <c r="A159" s="5">
        <v>46158.60217586806</v>
      </c>
      <c r="B159" s="6" t="s">
        <v>733</v>
      </c>
      <c r="C159" s="6" t="s">
        <v>734</v>
      </c>
      <c r="D159" s="6" t="s">
        <v>32</v>
      </c>
      <c r="E159" s="6" t="s">
        <v>735</v>
      </c>
      <c r="F159" s="6" t="s">
        <v>736</v>
      </c>
      <c r="G159" s="6" t="s">
        <v>70</v>
      </c>
    </row>
    <row r="160" ht="22.5" customHeight="1">
      <c r="A160" s="5">
        <v>46158.71041934028</v>
      </c>
      <c r="B160" s="6" t="s">
        <v>737</v>
      </c>
      <c r="C160" s="7" t="s">
        <v>738</v>
      </c>
      <c r="D160" s="6" t="s">
        <v>739</v>
      </c>
      <c r="E160" s="6" t="s">
        <v>740</v>
      </c>
      <c r="F160" s="6" t="s">
        <v>741</v>
      </c>
      <c r="G160" s="6" t="s">
        <v>70</v>
      </c>
    </row>
    <row r="161" ht="22.5" customHeight="1">
      <c r="A161" s="5">
        <v>46158.71852899306</v>
      </c>
      <c r="B161" s="6" t="s">
        <v>742</v>
      </c>
      <c r="C161" s="7" t="s">
        <v>743</v>
      </c>
      <c r="D161" s="6" t="s">
        <v>744</v>
      </c>
      <c r="E161" s="6" t="s">
        <v>745</v>
      </c>
      <c r="F161" s="6" t="s">
        <v>746</v>
      </c>
      <c r="G161" s="6" t="s">
        <v>70</v>
      </c>
    </row>
    <row r="162" ht="22.5" customHeight="1">
      <c r="A162" s="5">
        <v>46158.90593662037</v>
      </c>
      <c r="B162" s="6" t="s">
        <v>747</v>
      </c>
      <c r="C162" s="7" t="s">
        <v>748</v>
      </c>
      <c r="D162" s="6" t="s">
        <v>264</v>
      </c>
      <c r="E162" s="6" t="s">
        <v>749</v>
      </c>
      <c r="F162" s="6" t="s">
        <v>750</v>
      </c>
      <c r="G162" s="6" t="s">
        <v>70</v>
      </c>
    </row>
    <row r="163" ht="22.5" customHeight="1">
      <c r="A163" s="5">
        <v>46159.44049375</v>
      </c>
      <c r="B163" s="6" t="s">
        <v>751</v>
      </c>
      <c r="C163" s="7" t="s">
        <v>752</v>
      </c>
      <c r="D163" s="6" t="s">
        <v>753</v>
      </c>
      <c r="E163" s="6" t="s">
        <v>592</v>
      </c>
      <c r="F163" s="6" t="s">
        <v>754</v>
      </c>
      <c r="G163" s="6" t="s">
        <v>70</v>
      </c>
    </row>
    <row r="164" ht="22.5" customHeight="1">
      <c r="A164" s="5">
        <v>46159.45093659722</v>
      </c>
      <c r="B164" s="6" t="s">
        <v>755</v>
      </c>
      <c r="C164" s="7" t="s">
        <v>756</v>
      </c>
      <c r="D164" s="6" t="s">
        <v>757</v>
      </c>
      <c r="E164" s="6" t="s">
        <v>353</v>
      </c>
      <c r="F164" s="6" t="s">
        <v>758</v>
      </c>
      <c r="G164" s="6" t="s">
        <v>70</v>
      </c>
    </row>
    <row r="165" ht="22.5" customHeight="1">
      <c r="A165" s="5">
        <v>46159.4620640625</v>
      </c>
      <c r="B165" s="6" t="s">
        <v>759</v>
      </c>
      <c r="C165" s="7" t="s">
        <v>760</v>
      </c>
      <c r="D165" s="6" t="s">
        <v>761</v>
      </c>
      <c r="E165" s="6" t="s">
        <v>762</v>
      </c>
      <c r="F165" s="6" t="s">
        <v>759</v>
      </c>
      <c r="G165" s="6" t="s">
        <v>70</v>
      </c>
    </row>
    <row r="166" ht="22.5" customHeight="1">
      <c r="A166" s="5">
        <v>46159.47227005787</v>
      </c>
      <c r="B166" s="6" t="s">
        <v>763</v>
      </c>
      <c r="C166" s="6" t="s">
        <v>764</v>
      </c>
      <c r="D166" s="6" t="s">
        <v>765</v>
      </c>
      <c r="E166" s="6" t="s">
        <v>766</v>
      </c>
      <c r="F166" s="6" t="s">
        <v>767</v>
      </c>
      <c r="G166" s="6" t="s">
        <v>70</v>
      </c>
    </row>
    <row r="167" ht="22.5" customHeight="1">
      <c r="A167" s="5">
        <v>46159.477027395835</v>
      </c>
      <c r="B167" s="6" t="s">
        <v>768</v>
      </c>
      <c r="C167" s="7" t="s">
        <v>769</v>
      </c>
      <c r="D167" s="6" t="s">
        <v>770</v>
      </c>
      <c r="E167" s="6" t="s">
        <v>771</v>
      </c>
      <c r="F167" s="6" t="s">
        <v>772</v>
      </c>
      <c r="G167" s="6" t="s">
        <v>70</v>
      </c>
    </row>
    <row r="168" ht="22.5" customHeight="1">
      <c r="A168" s="5">
        <v>46159.49196701389</v>
      </c>
      <c r="B168" s="6" t="s">
        <v>773</v>
      </c>
      <c r="C168" s="7" t="s">
        <v>774</v>
      </c>
      <c r="D168" s="6" t="s">
        <v>775</v>
      </c>
      <c r="E168" s="6" t="s">
        <v>494</v>
      </c>
      <c r="F168" s="6" t="s">
        <v>776</v>
      </c>
      <c r="G168" s="6" t="s">
        <v>70</v>
      </c>
    </row>
    <row r="169" ht="22.5" customHeight="1">
      <c r="A169" s="5">
        <v>46159.49626488426</v>
      </c>
      <c r="B169" s="6" t="s">
        <v>777</v>
      </c>
      <c r="C169" s="6" t="s">
        <v>778</v>
      </c>
      <c r="D169" s="6" t="s">
        <v>779</v>
      </c>
      <c r="E169" s="6" t="s">
        <v>780</v>
      </c>
      <c r="F169" s="6" t="s">
        <v>781</v>
      </c>
      <c r="G169" s="6" t="s">
        <v>70</v>
      </c>
    </row>
    <row r="170" ht="22.5" customHeight="1">
      <c r="A170" s="5">
        <v>46159.57677648148</v>
      </c>
      <c r="B170" s="6" t="s">
        <v>782</v>
      </c>
      <c r="C170" s="6" t="s">
        <v>783</v>
      </c>
      <c r="D170" s="6" t="s">
        <v>784</v>
      </c>
      <c r="E170" s="6" t="s">
        <v>785</v>
      </c>
      <c r="F170" s="6" t="s">
        <v>786</v>
      </c>
      <c r="G170" s="6" t="s">
        <v>70</v>
      </c>
    </row>
    <row r="171" ht="22.5" customHeight="1">
      <c r="A171" s="5">
        <v>46159.61906912037</v>
      </c>
      <c r="B171" s="6" t="s">
        <v>787</v>
      </c>
      <c r="C171" s="7" t="s">
        <v>788</v>
      </c>
      <c r="D171" s="6" t="s">
        <v>422</v>
      </c>
      <c r="E171" s="6" t="s">
        <v>789</v>
      </c>
      <c r="F171" s="6" t="s">
        <v>790</v>
      </c>
      <c r="G171" s="6" t="s">
        <v>70</v>
      </c>
    </row>
    <row r="172" ht="22.5" customHeight="1">
      <c r="A172" s="5">
        <v>46159.795965937505</v>
      </c>
      <c r="B172" s="6" t="s">
        <v>791</v>
      </c>
      <c r="C172" s="6" t="s">
        <v>792</v>
      </c>
      <c r="D172" s="6" t="s">
        <v>32</v>
      </c>
      <c r="E172" s="6" t="s">
        <v>793</v>
      </c>
      <c r="F172" s="6" t="s">
        <v>794</v>
      </c>
      <c r="G172" s="6" t="s">
        <v>70</v>
      </c>
    </row>
    <row r="173" ht="22.5" customHeight="1">
      <c r="A173" s="5">
        <v>46159.81183658565</v>
      </c>
      <c r="B173" s="6" t="s">
        <v>795</v>
      </c>
      <c r="C173" s="7" t="s">
        <v>796</v>
      </c>
      <c r="D173" s="6" t="s">
        <v>264</v>
      </c>
      <c r="E173" s="6" t="s">
        <v>797</v>
      </c>
      <c r="F173" s="6" t="s">
        <v>798</v>
      </c>
      <c r="G173" s="6" t="s">
        <v>70</v>
      </c>
    </row>
    <row r="174" ht="22.5" customHeight="1">
      <c r="A174" s="5">
        <v>46159.81415769676</v>
      </c>
      <c r="B174" s="6" t="s">
        <v>799</v>
      </c>
      <c r="C174" s="6" t="s">
        <v>800</v>
      </c>
      <c r="D174" s="6" t="s">
        <v>801</v>
      </c>
      <c r="E174" s="6" t="s">
        <v>802</v>
      </c>
      <c r="F174" s="6" t="s">
        <v>803</v>
      </c>
      <c r="G174" s="6" t="s">
        <v>70</v>
      </c>
    </row>
    <row r="175" ht="22.5" customHeight="1">
      <c r="A175" s="5">
        <v>46159.8587653588</v>
      </c>
      <c r="B175" s="6" t="s">
        <v>11</v>
      </c>
      <c r="C175" s="7" t="s">
        <v>12</v>
      </c>
      <c r="D175" s="6" t="s">
        <v>13</v>
      </c>
      <c r="E175" s="6" t="s">
        <v>804</v>
      </c>
      <c r="F175" s="6" t="s">
        <v>15</v>
      </c>
      <c r="G175" s="6" t="s">
        <v>70</v>
      </c>
    </row>
    <row r="176" ht="22.5" customHeight="1">
      <c r="A176" s="5">
        <v>46159.91291356481</v>
      </c>
      <c r="B176" s="6" t="s">
        <v>805</v>
      </c>
      <c r="C176" s="7" t="s">
        <v>806</v>
      </c>
      <c r="D176" s="6" t="s">
        <v>807</v>
      </c>
      <c r="E176" s="6" t="s">
        <v>808</v>
      </c>
      <c r="F176" s="6" t="s">
        <v>805</v>
      </c>
      <c r="G176" s="6" t="s">
        <v>70</v>
      </c>
    </row>
    <row r="177" ht="22.5" customHeight="1">
      <c r="A177" s="5">
        <v>46159.9887765162</v>
      </c>
      <c r="B177" s="6" t="s">
        <v>809</v>
      </c>
      <c r="C177" s="7" t="s">
        <v>810</v>
      </c>
      <c r="D177" s="6" t="s">
        <v>811</v>
      </c>
      <c r="E177" s="6" t="s">
        <v>812</v>
      </c>
      <c r="F177" s="6" t="s">
        <v>813</v>
      </c>
      <c r="G177" s="6" t="s">
        <v>70</v>
      </c>
    </row>
    <row r="178" ht="22.5" customHeight="1">
      <c r="A178" s="5">
        <v>46160.008211099535</v>
      </c>
      <c r="B178" s="6" t="s">
        <v>814</v>
      </c>
      <c r="C178" s="7" t="s">
        <v>815</v>
      </c>
      <c r="D178" s="6" t="s">
        <v>816</v>
      </c>
      <c r="E178" s="6" t="s">
        <v>817</v>
      </c>
      <c r="F178" s="6" t="s">
        <v>818</v>
      </c>
      <c r="G178" s="6" t="s">
        <v>70</v>
      </c>
    </row>
    <row r="179" ht="22.5" customHeight="1">
      <c r="A179" s="5">
        <v>46160.01763069445</v>
      </c>
      <c r="B179" s="6" t="s">
        <v>819</v>
      </c>
      <c r="C179" s="6" t="s">
        <v>820</v>
      </c>
      <c r="D179" s="6" t="s">
        <v>87</v>
      </c>
      <c r="E179" s="6" t="s">
        <v>821</v>
      </c>
      <c r="F179" s="6" t="s">
        <v>822</v>
      </c>
      <c r="G179" s="6" t="s">
        <v>70</v>
      </c>
    </row>
    <row r="180" ht="22.5" customHeight="1">
      <c r="A180" s="5">
        <v>46160.02235047454</v>
      </c>
      <c r="B180" s="6" t="s">
        <v>823</v>
      </c>
      <c r="C180" s="7" t="s">
        <v>815</v>
      </c>
      <c r="D180" s="6" t="s">
        <v>824</v>
      </c>
      <c r="E180" s="6" t="s">
        <v>817</v>
      </c>
      <c r="F180" s="6" t="s">
        <v>818</v>
      </c>
      <c r="G180" s="6" t="s">
        <v>70</v>
      </c>
    </row>
    <row r="181" ht="22.5" customHeight="1">
      <c r="A181" s="5">
        <v>46160.417754988426</v>
      </c>
      <c r="B181" s="6" t="s">
        <v>825</v>
      </c>
      <c r="C181" s="6" t="s">
        <v>826</v>
      </c>
      <c r="D181" s="6" t="s">
        <v>827</v>
      </c>
      <c r="E181" s="6" t="s">
        <v>828</v>
      </c>
      <c r="F181" s="6" t="s">
        <v>786</v>
      </c>
      <c r="G181" s="6" t="s">
        <v>70</v>
      </c>
    </row>
    <row r="182" ht="22.5" customHeight="1">
      <c r="A182" s="5">
        <v>46160.41908951389</v>
      </c>
      <c r="B182" s="6" t="s">
        <v>809</v>
      </c>
      <c r="C182" s="7" t="s">
        <v>829</v>
      </c>
      <c r="D182" s="6" t="s">
        <v>830</v>
      </c>
      <c r="E182" s="6" t="s">
        <v>831</v>
      </c>
      <c r="F182" s="6" t="s">
        <v>832</v>
      </c>
      <c r="G182" s="6" t="s">
        <v>70</v>
      </c>
    </row>
    <row r="183" ht="22.5" customHeight="1">
      <c r="A183" s="5">
        <v>46160.42724265046</v>
      </c>
      <c r="B183" s="6" t="s">
        <v>833</v>
      </c>
      <c r="C183" s="7" t="s">
        <v>834</v>
      </c>
      <c r="D183" s="6" t="s">
        <v>835</v>
      </c>
      <c r="E183" s="6" t="s">
        <v>836</v>
      </c>
      <c r="F183" s="6" t="s">
        <v>837</v>
      </c>
      <c r="G183" s="6" t="s">
        <v>70</v>
      </c>
    </row>
    <row r="184" ht="22.5" customHeight="1">
      <c r="A184" s="5">
        <v>46160.665930034724</v>
      </c>
      <c r="B184" s="6" t="s">
        <v>838</v>
      </c>
      <c r="C184" s="7" t="s">
        <v>839</v>
      </c>
      <c r="D184" s="6" t="s">
        <v>634</v>
      </c>
      <c r="E184" s="6" t="s">
        <v>840</v>
      </c>
      <c r="F184" s="11" t="s">
        <v>841</v>
      </c>
      <c r="G184" s="6" t="s">
        <v>70</v>
      </c>
    </row>
    <row r="185" ht="22.5" customHeight="1">
      <c r="A185" s="5">
        <v>46160.90711393519</v>
      </c>
      <c r="B185" s="6" t="s">
        <v>842</v>
      </c>
      <c r="C185" s="7" t="s">
        <v>843</v>
      </c>
      <c r="D185" s="6" t="s">
        <v>844</v>
      </c>
      <c r="E185" s="6" t="s">
        <v>845</v>
      </c>
      <c r="F185" s="6" t="s">
        <v>846</v>
      </c>
      <c r="G185" s="6" t="s">
        <v>70</v>
      </c>
    </row>
    <row r="186" ht="22.5" customHeight="1">
      <c r="A186" s="5">
        <v>46161.50751862269</v>
      </c>
      <c r="B186" s="6" t="s">
        <v>847</v>
      </c>
      <c r="C186" s="7" t="s">
        <v>848</v>
      </c>
      <c r="D186" s="6" t="s">
        <v>849</v>
      </c>
      <c r="E186" s="6" t="s">
        <v>850</v>
      </c>
      <c r="F186" s="6" t="s">
        <v>851</v>
      </c>
      <c r="G186" s="6" t="s">
        <v>70</v>
      </c>
    </row>
    <row r="187" ht="22.5" customHeight="1">
      <c r="A187" s="5">
        <v>46161.680371712966</v>
      </c>
      <c r="B187" s="6" t="s">
        <v>852</v>
      </c>
      <c r="C187" s="6" t="s">
        <v>853</v>
      </c>
      <c r="D187" s="6" t="s">
        <v>854</v>
      </c>
      <c r="E187" s="6" t="s">
        <v>855</v>
      </c>
      <c r="F187" s="6" t="s">
        <v>856</v>
      </c>
      <c r="G187" s="6" t="s">
        <v>70</v>
      </c>
    </row>
    <row r="188" ht="22.5" customHeight="1">
      <c r="A188" s="5">
        <v>46161.77100872685</v>
      </c>
      <c r="B188" s="6" t="s">
        <v>857</v>
      </c>
      <c r="C188" s="6" t="s">
        <v>858</v>
      </c>
      <c r="D188" s="6" t="s">
        <v>859</v>
      </c>
      <c r="E188" s="6" t="s">
        <v>860</v>
      </c>
      <c r="F188" s="6" t="s">
        <v>861</v>
      </c>
      <c r="G188" s="6" t="s">
        <v>70</v>
      </c>
    </row>
    <row r="189" ht="22.5" customHeight="1">
      <c r="A189" s="5">
        <v>46162.4020752662</v>
      </c>
      <c r="B189" s="6" t="s">
        <v>862</v>
      </c>
      <c r="C189" s="7" t="s">
        <v>863</v>
      </c>
      <c r="D189" s="6" t="s">
        <v>864</v>
      </c>
      <c r="E189" s="6" t="s">
        <v>865</v>
      </c>
      <c r="F189" s="6" t="s">
        <v>866</v>
      </c>
      <c r="G189" s="6" t="s">
        <v>70</v>
      </c>
    </row>
    <row r="190" ht="22.5" customHeight="1">
      <c r="A190" s="5">
        <v>46162.51601216436</v>
      </c>
      <c r="B190" s="6" t="s">
        <v>867</v>
      </c>
      <c r="C190" s="6" t="s">
        <v>868</v>
      </c>
      <c r="D190" s="6" t="s">
        <v>869</v>
      </c>
      <c r="E190" s="6" t="s">
        <v>870</v>
      </c>
      <c r="F190" s="6" t="s">
        <v>871</v>
      </c>
      <c r="G190" s="6" t="s">
        <v>70</v>
      </c>
    </row>
    <row r="191" ht="22.5" customHeight="1">
      <c r="A191" s="5">
        <v>46162.52346693287</v>
      </c>
      <c r="B191" s="6" t="s">
        <v>872</v>
      </c>
      <c r="C191" s="7" t="s">
        <v>873</v>
      </c>
      <c r="D191" s="6" t="s">
        <v>874</v>
      </c>
      <c r="E191" s="6" t="s">
        <v>875</v>
      </c>
      <c r="F191" s="6" t="s">
        <v>872</v>
      </c>
      <c r="G191" s="6" t="s">
        <v>70</v>
      </c>
    </row>
    <row r="192" ht="22.5" customHeight="1">
      <c r="A192" s="5">
        <v>46162.778696203706</v>
      </c>
      <c r="B192" s="6" t="s">
        <v>876</v>
      </c>
      <c r="C192" s="6" t="s">
        <v>877</v>
      </c>
      <c r="D192" s="6" t="s">
        <v>878</v>
      </c>
      <c r="E192" s="6" t="s">
        <v>281</v>
      </c>
      <c r="F192" s="6" t="s">
        <v>879</v>
      </c>
      <c r="G192" s="6" t="s">
        <v>70</v>
      </c>
    </row>
    <row r="193" ht="22.5" customHeight="1">
      <c r="A193" s="5">
        <v>46163.447869895834</v>
      </c>
      <c r="B193" s="6" t="s">
        <v>880</v>
      </c>
      <c r="C193" s="6" t="s">
        <v>881</v>
      </c>
      <c r="D193" s="6" t="s">
        <v>327</v>
      </c>
      <c r="E193" s="6" t="s">
        <v>882</v>
      </c>
      <c r="F193" s="6" t="s">
        <v>883</v>
      </c>
      <c r="G193" s="6" t="s">
        <v>70</v>
      </c>
    </row>
    <row r="194" ht="22.5" customHeight="1">
      <c r="A194" s="5">
        <v>46163.716238124995</v>
      </c>
      <c r="B194" s="6" t="s">
        <v>884</v>
      </c>
      <c r="C194" s="7" t="s">
        <v>189</v>
      </c>
      <c r="D194" s="6" t="s">
        <v>885</v>
      </c>
      <c r="E194" s="6" t="s">
        <v>886</v>
      </c>
      <c r="F194" s="6" t="s">
        <v>887</v>
      </c>
      <c r="G194" s="6" t="s">
        <v>70</v>
      </c>
    </row>
    <row r="195" ht="22.5" customHeight="1">
      <c r="A195" s="5">
        <v>46163.7949766088</v>
      </c>
      <c r="B195" s="6" t="s">
        <v>888</v>
      </c>
      <c r="C195" s="7" t="s">
        <v>889</v>
      </c>
      <c r="D195" s="6" t="s">
        <v>308</v>
      </c>
      <c r="E195" s="6" t="s">
        <v>890</v>
      </c>
      <c r="F195" s="6" t="s">
        <v>891</v>
      </c>
      <c r="G195" s="6" t="s">
        <v>70</v>
      </c>
    </row>
    <row r="196" ht="22.5" customHeight="1">
      <c r="A196" s="5">
        <v>46163.83430701389</v>
      </c>
      <c r="B196" s="6" t="s">
        <v>892</v>
      </c>
      <c r="C196" s="7" t="s">
        <v>893</v>
      </c>
      <c r="D196" s="6" t="s">
        <v>894</v>
      </c>
      <c r="E196" s="6" t="s">
        <v>895</v>
      </c>
      <c r="F196" s="6" t="s">
        <v>896</v>
      </c>
      <c r="G196" s="6" t="s">
        <v>70</v>
      </c>
    </row>
    <row r="197" ht="22.5" customHeight="1">
      <c r="A197" s="5">
        <v>46164.75282045139</v>
      </c>
      <c r="B197" s="6" t="s">
        <v>897</v>
      </c>
      <c r="C197" s="7" t="s">
        <v>567</v>
      </c>
      <c r="D197" s="6" t="s">
        <v>898</v>
      </c>
      <c r="E197" s="6" t="s">
        <v>186</v>
      </c>
      <c r="F197" s="6" t="s">
        <v>899</v>
      </c>
      <c r="G197" s="6" t="s">
        <v>70</v>
      </c>
    </row>
    <row r="198" ht="22.5" customHeight="1">
      <c r="A198" s="5">
        <v>46164.75640168981</v>
      </c>
      <c r="B198" s="6" t="s">
        <v>900</v>
      </c>
      <c r="C198" s="7" t="s">
        <v>567</v>
      </c>
      <c r="D198" s="6" t="s">
        <v>898</v>
      </c>
      <c r="E198" s="6" t="s">
        <v>186</v>
      </c>
      <c r="F198" s="6" t="s">
        <v>899</v>
      </c>
      <c r="G198" s="6" t="s">
        <v>70</v>
      </c>
    </row>
    <row r="199" ht="22.5" customHeight="1">
      <c r="A199" s="5">
        <v>46164.915244062504</v>
      </c>
      <c r="B199" s="6" t="s">
        <v>901</v>
      </c>
      <c r="C199" s="6">
        <v>8.9623441E7</v>
      </c>
      <c r="D199" s="6" t="s">
        <v>902</v>
      </c>
      <c r="E199" s="6" t="s">
        <v>281</v>
      </c>
      <c r="F199" s="6" t="s">
        <v>903</v>
      </c>
      <c r="G199" s="6" t="s">
        <v>70</v>
      </c>
    </row>
    <row r="200" ht="22.5" customHeight="1">
      <c r="A200" s="5">
        <v>46164.93148128472</v>
      </c>
      <c r="B200" s="6" t="s">
        <v>904</v>
      </c>
      <c r="C200" s="6">
        <v>8.9623441E7</v>
      </c>
      <c r="D200" s="6" t="s">
        <v>902</v>
      </c>
      <c r="E200" s="6" t="s">
        <v>281</v>
      </c>
      <c r="F200" s="6" t="s">
        <v>905</v>
      </c>
      <c r="G200" s="6" t="s">
        <v>70</v>
      </c>
    </row>
    <row r="201" ht="22.5" customHeight="1">
      <c r="A201" s="5">
        <v>46165.49278594907</v>
      </c>
      <c r="B201" s="6" t="s">
        <v>906</v>
      </c>
      <c r="C201" s="6">
        <v>8.385591E7</v>
      </c>
      <c r="D201" s="6" t="s">
        <v>32</v>
      </c>
      <c r="E201" s="6" t="s">
        <v>907</v>
      </c>
      <c r="F201" s="6" t="s">
        <v>906</v>
      </c>
      <c r="G201" s="6" t="s">
        <v>70</v>
      </c>
    </row>
    <row r="202" ht="22.5" customHeight="1">
      <c r="A202" s="5">
        <v>46165.7170028588</v>
      </c>
      <c r="B202" s="6" t="s">
        <v>908</v>
      </c>
      <c r="C202" s="6" t="s">
        <v>909</v>
      </c>
      <c r="D202" s="6" t="s">
        <v>145</v>
      </c>
      <c r="E202" s="6" t="s">
        <v>910</v>
      </c>
      <c r="F202" s="6" t="s">
        <v>908</v>
      </c>
      <c r="G202" s="6" t="s">
        <v>70</v>
      </c>
    </row>
    <row r="203" ht="22.5" customHeight="1">
      <c r="A203" s="5">
        <v>46165.71891458333</v>
      </c>
      <c r="B203" s="6" t="s">
        <v>911</v>
      </c>
      <c r="C203" s="7" t="s">
        <v>912</v>
      </c>
      <c r="D203" s="6" t="s">
        <v>913</v>
      </c>
      <c r="E203" s="6" t="s">
        <v>914</v>
      </c>
      <c r="F203" s="6" t="s">
        <v>915</v>
      </c>
      <c r="G203" s="6" t="s">
        <v>70</v>
      </c>
    </row>
    <row r="204" ht="22.5" customHeight="1">
      <c r="A204" s="5">
        <v>46165.73360100694</v>
      </c>
      <c r="B204" s="6" t="s">
        <v>908</v>
      </c>
      <c r="C204" s="6" t="s">
        <v>909</v>
      </c>
      <c r="D204" s="6" t="s">
        <v>418</v>
      </c>
      <c r="E204" s="6" t="s">
        <v>916</v>
      </c>
      <c r="F204" s="6" t="s">
        <v>908</v>
      </c>
      <c r="G204" s="6" t="s">
        <v>70</v>
      </c>
    </row>
    <row r="205" ht="22.5" customHeight="1">
      <c r="A205" s="5">
        <v>46165.93749123842</v>
      </c>
      <c r="B205" s="6" t="s">
        <v>917</v>
      </c>
      <c r="C205" s="7" t="s">
        <v>918</v>
      </c>
      <c r="D205" s="6" t="s">
        <v>919</v>
      </c>
      <c r="E205" s="6" t="s">
        <v>920</v>
      </c>
      <c r="F205" s="6" t="s">
        <v>921</v>
      </c>
      <c r="G205" s="6" t="s">
        <v>70</v>
      </c>
    </row>
    <row r="206" ht="22.5" customHeight="1">
      <c r="A206" s="5">
        <v>46166.24713871528</v>
      </c>
      <c r="B206" s="6" t="s">
        <v>911</v>
      </c>
      <c r="C206" s="7" t="s">
        <v>912</v>
      </c>
      <c r="D206" s="6" t="s">
        <v>913</v>
      </c>
      <c r="E206" s="6" t="s">
        <v>914</v>
      </c>
      <c r="F206" s="6" t="s">
        <v>915</v>
      </c>
      <c r="G206" s="6" t="s">
        <v>70</v>
      </c>
    </row>
    <row r="207" ht="22.5" customHeight="1">
      <c r="A207" s="5">
        <v>46166.526700358794</v>
      </c>
      <c r="B207" s="6" t="s">
        <v>922</v>
      </c>
      <c r="C207" s="6" t="s">
        <v>923</v>
      </c>
      <c r="D207" s="6" t="s">
        <v>924</v>
      </c>
      <c r="E207" s="6" t="s">
        <v>925</v>
      </c>
      <c r="F207" s="6" t="s">
        <v>926</v>
      </c>
      <c r="G207" s="6" t="s">
        <v>70</v>
      </c>
    </row>
    <row r="208" ht="22.5" customHeight="1">
      <c r="A208" s="5">
        <v>46166.72266078704</v>
      </c>
      <c r="B208" s="6" t="s">
        <v>927</v>
      </c>
      <c r="C208" s="6">
        <v>9.4213065E7</v>
      </c>
      <c r="D208" s="6" t="s">
        <v>17</v>
      </c>
      <c r="E208" s="6" t="s">
        <v>928</v>
      </c>
      <c r="F208" s="6" t="s">
        <v>929</v>
      </c>
      <c r="G208" s="6" t="s">
        <v>70</v>
      </c>
    </row>
    <row r="209" ht="22.5" customHeight="1">
      <c r="A209" s="5">
        <v>46166.764787430555</v>
      </c>
      <c r="B209" s="6" t="s">
        <v>930</v>
      </c>
      <c r="C209" s="6" t="s">
        <v>931</v>
      </c>
      <c r="D209" s="6" t="s">
        <v>17</v>
      </c>
      <c r="E209" s="6" t="s">
        <v>932</v>
      </c>
      <c r="F209" s="6" t="s">
        <v>930</v>
      </c>
      <c r="G209" s="6" t="s">
        <v>70</v>
      </c>
    </row>
    <row r="210" ht="22.5" customHeight="1">
      <c r="A210" s="5">
        <v>46167.414273726856</v>
      </c>
      <c r="B210" s="6" t="s">
        <v>933</v>
      </c>
      <c r="C210" s="6" t="s">
        <v>934</v>
      </c>
      <c r="D210" s="6" t="s">
        <v>935</v>
      </c>
      <c r="E210" s="6" t="s">
        <v>936</v>
      </c>
      <c r="F210" s="6" t="s">
        <v>937</v>
      </c>
      <c r="G210" s="6" t="s">
        <v>70</v>
      </c>
    </row>
    <row r="211" ht="22.5" customHeight="1">
      <c r="A211" s="5">
        <v>46167.41646943287</v>
      </c>
      <c r="B211" s="6" t="s">
        <v>938</v>
      </c>
      <c r="C211" s="7" t="s">
        <v>939</v>
      </c>
      <c r="D211" s="6" t="s">
        <v>264</v>
      </c>
      <c r="E211" s="6" t="s">
        <v>237</v>
      </c>
      <c r="F211" s="6" t="s">
        <v>940</v>
      </c>
      <c r="G211" s="6" t="s">
        <v>70</v>
      </c>
    </row>
    <row r="212" ht="22.5" customHeight="1">
      <c r="A212" s="5">
        <v>46167.417371574076</v>
      </c>
      <c r="B212" s="6" t="s">
        <v>941</v>
      </c>
      <c r="C212" s="6" t="s">
        <v>942</v>
      </c>
      <c r="D212" s="6" t="s">
        <v>17</v>
      </c>
      <c r="E212" s="6" t="s">
        <v>943</v>
      </c>
      <c r="F212" s="6" t="s">
        <v>941</v>
      </c>
      <c r="G212" s="6" t="s">
        <v>70</v>
      </c>
    </row>
    <row r="213" ht="22.5" customHeight="1">
      <c r="A213" s="5">
        <v>46167.643729351854</v>
      </c>
      <c r="B213" s="6" t="s">
        <v>944</v>
      </c>
      <c r="C213" s="7" t="s">
        <v>945</v>
      </c>
      <c r="D213" s="6" t="s">
        <v>946</v>
      </c>
      <c r="E213" s="6" t="s">
        <v>947</v>
      </c>
      <c r="F213" s="6" t="s">
        <v>948</v>
      </c>
      <c r="G213" s="6" t="s">
        <v>70</v>
      </c>
    </row>
    <row r="214" ht="22.5" customHeight="1">
      <c r="A214" s="5">
        <v>46168.38669275463</v>
      </c>
      <c r="B214" s="6" t="s">
        <v>949</v>
      </c>
      <c r="C214" s="6">
        <v>9.703715773E9</v>
      </c>
      <c r="D214" s="6" t="s">
        <v>950</v>
      </c>
      <c r="E214" s="6" t="s">
        <v>936</v>
      </c>
      <c r="F214" s="6" t="s">
        <v>937</v>
      </c>
      <c r="G214" s="6" t="s">
        <v>70</v>
      </c>
    </row>
    <row r="215" ht="22.5" customHeight="1">
      <c r="A215" s="5">
        <v>46169.075212766205</v>
      </c>
      <c r="B215" s="6" t="s">
        <v>951</v>
      </c>
      <c r="C215" s="7" t="s">
        <v>952</v>
      </c>
      <c r="D215" s="6" t="s">
        <v>953</v>
      </c>
      <c r="E215" s="6" t="s">
        <v>789</v>
      </c>
      <c r="F215" s="6" t="s">
        <v>951</v>
      </c>
      <c r="G215" s="6" t="s">
        <v>70</v>
      </c>
    </row>
    <row r="216" ht="22.5" customHeight="1">
      <c r="A216" s="5">
        <v>46169.17779503472</v>
      </c>
      <c r="B216" s="6" t="s">
        <v>954</v>
      </c>
      <c r="C216" s="7" t="s">
        <v>955</v>
      </c>
      <c r="D216" s="6" t="s">
        <v>956</v>
      </c>
      <c r="E216" s="6" t="s">
        <v>957</v>
      </c>
      <c r="F216" s="6" t="s">
        <v>958</v>
      </c>
      <c r="G216" s="6" t="s">
        <v>70</v>
      </c>
    </row>
    <row r="217" ht="22.5" customHeight="1">
      <c r="A217" s="5">
        <v>46169.37709216435</v>
      </c>
      <c r="B217" s="6" t="s">
        <v>959</v>
      </c>
      <c r="C217" s="6" t="s">
        <v>960</v>
      </c>
      <c r="D217" s="6" t="s">
        <v>961</v>
      </c>
      <c r="E217" s="6" t="s">
        <v>962</v>
      </c>
      <c r="F217" s="6" t="s">
        <v>963</v>
      </c>
      <c r="G217" s="6" t="s">
        <v>70</v>
      </c>
    </row>
    <row r="218" ht="22.5" customHeight="1">
      <c r="A218" s="5">
        <v>46169.472681631945</v>
      </c>
      <c r="B218" s="6" t="s">
        <v>964</v>
      </c>
      <c r="C218" s="6" t="s">
        <v>965</v>
      </c>
      <c r="D218" s="6" t="s">
        <v>32</v>
      </c>
      <c r="E218" s="6" t="s">
        <v>855</v>
      </c>
      <c r="F218" s="6" t="s">
        <v>635</v>
      </c>
      <c r="G218" s="6" t="s">
        <v>70</v>
      </c>
    </row>
    <row r="219" ht="22.5" customHeight="1">
      <c r="A219" s="5">
        <v>46169.75424425926</v>
      </c>
      <c r="B219" s="6" t="s">
        <v>966</v>
      </c>
      <c r="C219" s="7" t="s">
        <v>967</v>
      </c>
      <c r="D219" s="6" t="s">
        <v>374</v>
      </c>
      <c r="E219" s="6" t="s">
        <v>968</v>
      </c>
      <c r="F219" s="6" t="s">
        <v>969</v>
      </c>
      <c r="G219" s="6" t="s">
        <v>70</v>
      </c>
    </row>
    <row r="220" ht="22.5" customHeight="1">
      <c r="A220" s="5">
        <v>46170.27847675926</v>
      </c>
      <c r="B220" s="6" t="s">
        <v>267</v>
      </c>
      <c r="C220" s="7" t="s">
        <v>970</v>
      </c>
      <c r="D220" s="6" t="s">
        <v>264</v>
      </c>
      <c r="E220" s="6" t="s">
        <v>601</v>
      </c>
      <c r="F220" s="6" t="s">
        <v>267</v>
      </c>
      <c r="G220" s="6" t="s">
        <v>70</v>
      </c>
    </row>
    <row r="221" ht="22.5" customHeight="1">
      <c r="A221" s="5">
        <v>46170.440067662035</v>
      </c>
      <c r="B221" s="6" t="s">
        <v>971</v>
      </c>
      <c r="C221" s="7" t="s">
        <v>972</v>
      </c>
      <c r="D221" s="6" t="s">
        <v>973</v>
      </c>
      <c r="E221" s="6" t="s">
        <v>974</v>
      </c>
      <c r="F221" s="6" t="s">
        <v>975</v>
      </c>
      <c r="G221" s="6" t="s">
        <v>70</v>
      </c>
    </row>
    <row r="222" ht="22.5" customHeight="1">
      <c r="A222" s="5">
        <v>46170.75694763889</v>
      </c>
      <c r="B222" s="6" t="s">
        <v>976</v>
      </c>
      <c r="C222" s="7" t="s">
        <v>977</v>
      </c>
      <c r="D222" s="6" t="s">
        <v>978</v>
      </c>
      <c r="E222" s="6" t="s">
        <v>979</v>
      </c>
      <c r="F222" s="6" t="s">
        <v>980</v>
      </c>
      <c r="G222" s="6" t="s">
        <v>70</v>
      </c>
    </row>
    <row r="223" ht="22.5" customHeight="1">
      <c r="A223" s="5">
        <v>46170.871632951385</v>
      </c>
      <c r="B223" s="6" t="s">
        <v>981</v>
      </c>
      <c r="C223" s="6" t="s">
        <v>982</v>
      </c>
      <c r="D223" s="6" t="s">
        <v>32</v>
      </c>
      <c r="E223" s="6" t="s">
        <v>983</v>
      </c>
      <c r="F223" s="6" t="s">
        <v>981</v>
      </c>
      <c r="G223" s="6" t="s">
        <v>70</v>
      </c>
    </row>
    <row r="224" ht="22.5" customHeight="1">
      <c r="A224" s="5">
        <v>46170.88337940972</v>
      </c>
      <c r="B224" s="6" t="s">
        <v>984</v>
      </c>
      <c r="C224" s="7" t="s">
        <v>985</v>
      </c>
      <c r="D224" s="6" t="s">
        <v>986</v>
      </c>
      <c r="E224" s="6" t="s">
        <v>987</v>
      </c>
      <c r="F224" s="6" t="s">
        <v>988</v>
      </c>
      <c r="G224" s="6" t="s">
        <v>70</v>
      </c>
    </row>
    <row r="225" ht="22.5" customHeight="1">
      <c r="A225" s="5">
        <v>46171.41313747685</v>
      </c>
      <c r="B225" s="6" t="s">
        <v>989</v>
      </c>
      <c r="C225" s="7" t="s">
        <v>990</v>
      </c>
      <c r="D225" s="6" t="s">
        <v>991</v>
      </c>
      <c r="E225" s="6" t="s">
        <v>992</v>
      </c>
      <c r="F225" s="6" t="s">
        <v>993</v>
      </c>
      <c r="G225" s="6" t="s">
        <v>70</v>
      </c>
    </row>
    <row r="226" ht="22.5" customHeight="1">
      <c r="A226" s="5">
        <v>46171.43876815972</v>
      </c>
      <c r="B226" s="6" t="s">
        <v>994</v>
      </c>
      <c r="C226" s="6" t="s">
        <v>995</v>
      </c>
      <c r="D226" s="6" t="s">
        <v>996</v>
      </c>
      <c r="E226" s="6" t="s">
        <v>592</v>
      </c>
      <c r="F226" s="6" t="s">
        <v>997</v>
      </c>
      <c r="G226" s="6" t="s">
        <v>70</v>
      </c>
    </row>
    <row r="227" ht="22.5" customHeight="1">
      <c r="A227" s="5">
        <v>46171.577241817125</v>
      </c>
      <c r="B227" s="6" t="s">
        <v>998</v>
      </c>
      <c r="C227" s="6" t="s">
        <v>999</v>
      </c>
      <c r="D227" s="6" t="s">
        <v>17</v>
      </c>
      <c r="E227" s="6" t="s">
        <v>1000</v>
      </c>
      <c r="F227" s="6" t="s">
        <v>998</v>
      </c>
      <c r="G227" s="6" t="s">
        <v>70</v>
      </c>
    </row>
    <row r="228" ht="22.5" customHeight="1">
      <c r="A228" s="5">
        <v>46172.5053384375</v>
      </c>
      <c r="B228" s="6" t="s">
        <v>1001</v>
      </c>
      <c r="C228" s="6" t="s">
        <v>1002</v>
      </c>
      <c r="D228" s="6" t="s">
        <v>1003</v>
      </c>
      <c r="E228" s="6" t="s">
        <v>1004</v>
      </c>
      <c r="F228" s="6" t="s">
        <v>1001</v>
      </c>
      <c r="G228" s="6" t="s">
        <v>70</v>
      </c>
    </row>
    <row r="229" ht="22.5" customHeight="1">
      <c r="A229" s="5">
        <v>46172.527492685185</v>
      </c>
      <c r="B229" s="6" t="s">
        <v>1005</v>
      </c>
      <c r="C229" s="7" t="s">
        <v>1006</v>
      </c>
      <c r="D229" s="6" t="s">
        <v>214</v>
      </c>
      <c r="E229" s="6" t="s">
        <v>1007</v>
      </c>
      <c r="F229" s="6" t="s">
        <v>1008</v>
      </c>
      <c r="G229" s="6" t="s">
        <v>70</v>
      </c>
    </row>
    <row r="230" ht="22.5" customHeight="1">
      <c r="A230" s="5">
        <v>46172.54855283565</v>
      </c>
      <c r="B230" s="6" t="s">
        <v>1009</v>
      </c>
      <c r="C230" s="7" t="s">
        <v>1010</v>
      </c>
      <c r="D230" s="6" t="s">
        <v>1011</v>
      </c>
      <c r="E230" s="6" t="s">
        <v>592</v>
      </c>
      <c r="F230" s="6" t="s">
        <v>1012</v>
      </c>
      <c r="G230" s="6" t="s">
        <v>70</v>
      </c>
    </row>
    <row r="231" ht="22.5" customHeight="1">
      <c r="A231" s="5">
        <v>46172.609688275465</v>
      </c>
      <c r="B231" s="6" t="s">
        <v>1013</v>
      </c>
      <c r="C231" s="7" t="s">
        <v>1014</v>
      </c>
      <c r="D231" s="6" t="s">
        <v>1015</v>
      </c>
      <c r="E231" s="6" t="s">
        <v>1016</v>
      </c>
      <c r="F231" s="6" t="s">
        <v>1017</v>
      </c>
      <c r="G231" s="6" t="s">
        <v>70</v>
      </c>
    </row>
    <row r="232" ht="22.5" customHeight="1">
      <c r="A232" s="5">
        <v>46172.76721803241</v>
      </c>
      <c r="B232" s="6" t="s">
        <v>1018</v>
      </c>
      <c r="C232" s="6" t="s">
        <v>1019</v>
      </c>
      <c r="D232" s="6" t="s">
        <v>1020</v>
      </c>
      <c r="E232" s="6" t="s">
        <v>1021</v>
      </c>
      <c r="F232" s="6" t="s">
        <v>1022</v>
      </c>
      <c r="G232" s="6" t="s">
        <v>70</v>
      </c>
    </row>
    <row r="233" ht="22.5" customHeight="1">
      <c r="A233" s="5">
        <v>46172.83942553241</v>
      </c>
      <c r="B233" s="6" t="s">
        <v>1023</v>
      </c>
      <c r="C233" s="7" t="s">
        <v>1024</v>
      </c>
      <c r="D233" s="6" t="s">
        <v>1025</v>
      </c>
      <c r="E233" s="6" t="s">
        <v>1026</v>
      </c>
      <c r="F233" s="6" t="s">
        <v>1027</v>
      </c>
      <c r="G233" s="6" t="s">
        <v>70</v>
      </c>
    </row>
    <row r="234" ht="22.5" customHeight="1">
      <c r="A234" s="5">
        <v>46173.12288013889</v>
      </c>
      <c r="B234" s="6" t="s">
        <v>1028</v>
      </c>
      <c r="C234" s="6" t="s">
        <v>1019</v>
      </c>
      <c r="D234" s="6" t="s">
        <v>1029</v>
      </c>
      <c r="E234" s="6" t="s">
        <v>1021</v>
      </c>
      <c r="F234" s="6" t="s">
        <v>1030</v>
      </c>
      <c r="G234" s="6" t="s">
        <v>70</v>
      </c>
    </row>
    <row r="235" ht="22.5" customHeight="1">
      <c r="A235" s="5">
        <v>46173.42246707176</v>
      </c>
      <c r="B235" s="6" t="s">
        <v>1031</v>
      </c>
      <c r="C235" s="7" t="s">
        <v>1032</v>
      </c>
      <c r="D235" s="6" t="s">
        <v>308</v>
      </c>
      <c r="E235" s="6" t="s">
        <v>907</v>
      </c>
      <c r="F235" s="6" t="s">
        <v>1033</v>
      </c>
      <c r="G235" s="6" t="s">
        <v>70</v>
      </c>
    </row>
    <row r="236" ht="22.5" customHeight="1">
      <c r="A236" s="5">
        <v>46173.43211388889</v>
      </c>
      <c r="B236" s="6" t="s">
        <v>1034</v>
      </c>
      <c r="C236" s="6">
        <v>8.1791466E7</v>
      </c>
      <c r="D236" s="6" t="s">
        <v>32</v>
      </c>
      <c r="E236" s="6" t="s">
        <v>1035</v>
      </c>
      <c r="F236" s="6" t="s">
        <v>1034</v>
      </c>
      <c r="G236" s="6" t="s">
        <v>70</v>
      </c>
    </row>
    <row r="237" ht="22.5" customHeight="1">
      <c r="A237" s="5">
        <v>46173.44105498843</v>
      </c>
      <c r="B237" s="6" t="s">
        <v>1036</v>
      </c>
      <c r="C237" s="7" t="s">
        <v>1037</v>
      </c>
      <c r="D237" s="6" t="s">
        <v>13</v>
      </c>
      <c r="E237" s="6" t="s">
        <v>1038</v>
      </c>
      <c r="F237" s="6" t="s">
        <v>1036</v>
      </c>
      <c r="G237" s="6" t="s">
        <v>70</v>
      </c>
    </row>
    <row r="238" ht="22.5" customHeight="1">
      <c r="A238" s="5">
        <v>46173.57124405092</v>
      </c>
      <c r="B238" s="6" t="s">
        <v>1039</v>
      </c>
      <c r="C238" s="6" t="s">
        <v>1040</v>
      </c>
      <c r="D238" s="6" t="s">
        <v>427</v>
      </c>
      <c r="E238" s="6" t="s">
        <v>1041</v>
      </c>
      <c r="F238" s="6" t="s">
        <v>1039</v>
      </c>
      <c r="G238" s="6" t="s">
        <v>70</v>
      </c>
    </row>
    <row r="239" ht="22.5" customHeight="1">
      <c r="A239" s="5">
        <v>46173.789148854165</v>
      </c>
      <c r="B239" s="6" t="s">
        <v>1042</v>
      </c>
      <c r="C239" s="7" t="s">
        <v>1043</v>
      </c>
      <c r="D239" s="6" t="s">
        <v>1044</v>
      </c>
      <c r="E239" s="6" t="s">
        <v>536</v>
      </c>
      <c r="F239" s="6" t="s">
        <v>1045</v>
      </c>
      <c r="G239" s="6" t="s">
        <v>70</v>
      </c>
    </row>
    <row r="240" ht="22.5" customHeight="1">
      <c r="A240" s="5">
        <v>46173.94401127315</v>
      </c>
      <c r="B240" s="6" t="s">
        <v>1046</v>
      </c>
      <c r="C240" s="7" t="s">
        <v>1047</v>
      </c>
      <c r="D240" s="6" t="s">
        <v>1048</v>
      </c>
      <c r="E240" s="6" t="s">
        <v>353</v>
      </c>
      <c r="F240" s="6" t="s">
        <v>1046</v>
      </c>
      <c r="G240" s="6" t="s">
        <v>70</v>
      </c>
    </row>
    <row r="241" ht="22.5" customHeight="1">
      <c r="A241" s="5">
        <v>46174.01112604167</v>
      </c>
      <c r="B241" s="6" t="s">
        <v>1049</v>
      </c>
      <c r="C241" s="6" t="s">
        <v>1050</v>
      </c>
      <c r="D241" s="6" t="s">
        <v>1011</v>
      </c>
      <c r="E241" s="6" t="s">
        <v>1051</v>
      </c>
      <c r="F241" s="6" t="s">
        <v>1052</v>
      </c>
      <c r="G241" s="6" t="s">
        <v>70</v>
      </c>
    </row>
    <row r="242" ht="22.5" customHeight="1">
      <c r="A242" s="5">
        <v>46174.14247334491</v>
      </c>
      <c r="B242" s="6" t="s">
        <v>1053</v>
      </c>
      <c r="C242" s="6">
        <v>4.142108943E9</v>
      </c>
      <c r="D242" s="6" t="s">
        <v>1054</v>
      </c>
      <c r="E242" s="6" t="s">
        <v>1055</v>
      </c>
      <c r="F242" s="6" t="s">
        <v>1053</v>
      </c>
      <c r="G242" s="6" t="s">
        <v>70</v>
      </c>
    </row>
    <row r="243" ht="22.5" customHeight="1">
      <c r="A243" s="5">
        <v>46174.323524189815</v>
      </c>
      <c r="B243" s="6" t="s">
        <v>1056</v>
      </c>
      <c r="C243" s="6">
        <v>3.477388902E9</v>
      </c>
      <c r="D243" s="6" t="s">
        <v>1057</v>
      </c>
      <c r="E243" s="6" t="s">
        <v>1058</v>
      </c>
      <c r="F243" s="6" t="s">
        <v>1059</v>
      </c>
      <c r="G243" s="6" t="s">
        <v>70</v>
      </c>
    </row>
    <row r="244" ht="22.5" customHeight="1">
      <c r="A244" s="5">
        <v>46174.446208194444</v>
      </c>
      <c r="B244" s="6" t="s">
        <v>1060</v>
      </c>
      <c r="C244" s="6">
        <v>2.365131062E9</v>
      </c>
      <c r="D244" s="6" t="s">
        <v>1061</v>
      </c>
      <c r="E244" s="6" t="s">
        <v>592</v>
      </c>
      <c r="F244" s="6" t="s">
        <v>1062</v>
      </c>
      <c r="G244" s="6" t="s">
        <v>70</v>
      </c>
    </row>
    <row r="245" ht="22.5" customHeight="1">
      <c r="A245" s="5">
        <v>46174.44639167824</v>
      </c>
      <c r="B245" s="6" t="s">
        <v>1063</v>
      </c>
      <c r="C245" s="7" t="s">
        <v>1064</v>
      </c>
      <c r="D245" s="6" t="s">
        <v>1065</v>
      </c>
      <c r="E245" s="6" t="s">
        <v>731</v>
      </c>
      <c r="F245" s="6" t="s">
        <v>1045</v>
      </c>
      <c r="G245" s="6" t="s">
        <v>70</v>
      </c>
    </row>
    <row r="246" ht="22.5" customHeight="1">
      <c r="A246" s="5">
        <v>46174.592708888886</v>
      </c>
      <c r="B246" s="6" t="s">
        <v>1066</v>
      </c>
      <c r="C246" s="7" t="s">
        <v>1067</v>
      </c>
      <c r="D246" s="6" t="s">
        <v>264</v>
      </c>
      <c r="E246" s="6" t="s">
        <v>105</v>
      </c>
      <c r="F246" s="6" t="s">
        <v>1068</v>
      </c>
      <c r="G246" s="6" t="s">
        <v>70</v>
      </c>
    </row>
    <row r="247" ht="22.5" customHeight="1">
      <c r="A247" s="5">
        <v>46174.63813278935</v>
      </c>
      <c r="B247" s="6" t="s">
        <v>1069</v>
      </c>
      <c r="C247" s="7" t="s">
        <v>1070</v>
      </c>
      <c r="D247" s="6" t="s">
        <v>1071</v>
      </c>
      <c r="E247" s="6" t="s">
        <v>789</v>
      </c>
      <c r="F247" s="6" t="s">
        <v>1072</v>
      </c>
      <c r="G247" s="6" t="s">
        <v>70</v>
      </c>
    </row>
    <row r="248" ht="22.5" customHeight="1">
      <c r="A248" s="5">
        <v>46174.65386579861</v>
      </c>
      <c r="B248" s="6" t="s">
        <v>1073</v>
      </c>
      <c r="C248" s="7" t="s">
        <v>1074</v>
      </c>
      <c r="D248" s="6" t="s">
        <v>1075</v>
      </c>
      <c r="E248" s="6" t="s">
        <v>186</v>
      </c>
      <c r="F248" s="6" t="s">
        <v>1076</v>
      </c>
      <c r="G248" s="6" t="s">
        <v>70</v>
      </c>
    </row>
    <row r="249" ht="22.5" customHeight="1">
      <c r="A249" s="5">
        <v>46174.68637322917</v>
      </c>
      <c r="B249" s="6" t="s">
        <v>1077</v>
      </c>
      <c r="C249" s="7" t="s">
        <v>1078</v>
      </c>
      <c r="D249" s="6" t="s">
        <v>327</v>
      </c>
      <c r="E249" s="6" t="s">
        <v>536</v>
      </c>
      <c r="F249" s="6" t="s">
        <v>1079</v>
      </c>
      <c r="G249" s="6" t="s">
        <v>70</v>
      </c>
    </row>
    <row r="250" ht="22.5" customHeight="1">
      <c r="A250" s="5">
        <v>46174.7471812963</v>
      </c>
      <c r="B250" s="6" t="s">
        <v>1080</v>
      </c>
      <c r="C250" s="7" t="s">
        <v>1081</v>
      </c>
      <c r="D250" s="6" t="s">
        <v>1082</v>
      </c>
      <c r="E250" s="6" t="s">
        <v>1083</v>
      </c>
      <c r="F250" s="6" t="s">
        <v>1084</v>
      </c>
      <c r="G250" s="6" t="s">
        <v>70</v>
      </c>
    </row>
    <row r="251" ht="22.5" customHeight="1">
      <c r="A251" s="5">
        <v>46174.785636747685</v>
      </c>
      <c r="B251" s="6" t="s">
        <v>1085</v>
      </c>
      <c r="C251" s="7" t="s">
        <v>1086</v>
      </c>
      <c r="D251" s="6" t="s">
        <v>1087</v>
      </c>
      <c r="E251" s="6" t="s">
        <v>1088</v>
      </c>
      <c r="F251" s="6" t="s">
        <v>1089</v>
      </c>
      <c r="G251" s="6" t="s">
        <v>70</v>
      </c>
    </row>
    <row r="252" ht="22.5" customHeight="1">
      <c r="A252" s="5">
        <v>46174.85322805555</v>
      </c>
      <c r="B252" s="6" t="s">
        <v>1090</v>
      </c>
      <c r="C252" s="7" t="s">
        <v>1091</v>
      </c>
      <c r="D252" s="6" t="s">
        <v>1092</v>
      </c>
      <c r="E252" s="6" t="s">
        <v>150</v>
      </c>
      <c r="F252" s="6" t="s">
        <v>1093</v>
      </c>
      <c r="G252" s="6" t="s">
        <v>70</v>
      </c>
    </row>
    <row r="253" ht="22.5" customHeight="1">
      <c r="A253" s="5">
        <v>46174.85391896991</v>
      </c>
      <c r="B253" s="6" t="s">
        <v>1094</v>
      </c>
      <c r="C253" s="7" t="s">
        <v>39</v>
      </c>
      <c r="D253" s="6" t="s">
        <v>1095</v>
      </c>
      <c r="E253" s="6" t="s">
        <v>1096</v>
      </c>
      <c r="F253" s="6" t="s">
        <v>1097</v>
      </c>
      <c r="G253" s="6" t="s">
        <v>70</v>
      </c>
    </row>
    <row r="254" ht="22.5" customHeight="1">
      <c r="A254" s="5">
        <v>46174.8557960301</v>
      </c>
      <c r="B254" s="6" t="s">
        <v>42</v>
      </c>
      <c r="C254" s="6" t="s">
        <v>1098</v>
      </c>
      <c r="D254" s="6" t="s">
        <v>1095</v>
      </c>
      <c r="E254" s="6" t="s">
        <v>1099</v>
      </c>
      <c r="F254" s="6" t="s">
        <v>42</v>
      </c>
      <c r="G254" s="6" t="s">
        <v>70</v>
      </c>
    </row>
    <row r="255" ht="22.5" customHeight="1">
      <c r="A255" s="5">
        <v>46174.85840435185</v>
      </c>
      <c r="B255" s="6" t="s">
        <v>1077</v>
      </c>
      <c r="C255" s="6" t="s">
        <v>1100</v>
      </c>
      <c r="D255" s="6" t="s">
        <v>327</v>
      </c>
      <c r="E255" s="6" t="s">
        <v>536</v>
      </c>
      <c r="F255" s="6" t="s">
        <v>1079</v>
      </c>
      <c r="G255" s="6" t="s">
        <v>70</v>
      </c>
    </row>
    <row r="256" ht="22.5" customHeight="1">
      <c r="A256" s="5">
        <v>46174.859360208335</v>
      </c>
      <c r="B256" s="6" t="s">
        <v>1101</v>
      </c>
      <c r="C256" s="7" t="s">
        <v>1102</v>
      </c>
      <c r="D256" s="6" t="s">
        <v>1103</v>
      </c>
      <c r="E256" s="6" t="s">
        <v>1104</v>
      </c>
      <c r="F256" s="6" t="s">
        <v>1105</v>
      </c>
      <c r="G256" s="6" t="s">
        <v>70</v>
      </c>
    </row>
    <row r="257" ht="22.5" customHeight="1">
      <c r="A257" s="5">
        <v>46174.86145619213</v>
      </c>
      <c r="B257" s="6" t="s">
        <v>1106</v>
      </c>
      <c r="C257" s="6" t="s">
        <v>1107</v>
      </c>
      <c r="D257" s="6" t="s">
        <v>1108</v>
      </c>
      <c r="E257" s="6" t="s">
        <v>1109</v>
      </c>
      <c r="F257" s="7" t="s">
        <v>1110</v>
      </c>
      <c r="G257" s="6" t="s">
        <v>70</v>
      </c>
    </row>
    <row r="258" ht="22.5" customHeight="1">
      <c r="A258" s="5">
        <v>46174.96699753472</v>
      </c>
      <c r="B258" s="6" t="s">
        <v>1111</v>
      </c>
      <c r="C258" s="7" t="s">
        <v>1112</v>
      </c>
      <c r="D258" s="6" t="s">
        <v>1113</v>
      </c>
      <c r="E258" s="6" t="s">
        <v>150</v>
      </c>
      <c r="F258" s="6" t="s">
        <v>1114</v>
      </c>
      <c r="G258" s="6" t="s">
        <v>70</v>
      </c>
    </row>
    <row r="259" ht="22.5" customHeight="1">
      <c r="A259" s="5">
        <v>46175.42301528935</v>
      </c>
      <c r="B259" s="6" t="s">
        <v>1115</v>
      </c>
      <c r="C259" s="7" t="s">
        <v>1116</v>
      </c>
      <c r="D259" s="6" t="s">
        <v>1117</v>
      </c>
      <c r="E259" s="6" t="s">
        <v>210</v>
      </c>
      <c r="F259" s="6" t="s">
        <v>1118</v>
      </c>
      <c r="G259" s="6" t="s">
        <v>70</v>
      </c>
    </row>
    <row r="260" ht="22.5" customHeight="1">
      <c r="A260" s="5">
        <v>46175.44778872685</v>
      </c>
      <c r="B260" s="6" t="s">
        <v>1119</v>
      </c>
      <c r="C260" s="6">
        <v>1.82672401E8</v>
      </c>
      <c r="D260" s="6" t="s">
        <v>145</v>
      </c>
      <c r="E260" s="6" t="s">
        <v>1120</v>
      </c>
      <c r="F260" s="6" t="s">
        <v>1119</v>
      </c>
      <c r="G260" s="6" t="s">
        <v>70</v>
      </c>
    </row>
    <row r="261" ht="22.5" customHeight="1">
      <c r="A261" s="5">
        <v>46175.512315879634</v>
      </c>
      <c r="B261" s="6" t="s">
        <v>1121</v>
      </c>
      <c r="C261" s="7" t="s">
        <v>1122</v>
      </c>
      <c r="D261" s="6" t="s">
        <v>1123</v>
      </c>
      <c r="E261" s="6" t="s">
        <v>1124</v>
      </c>
      <c r="F261" s="6" t="s">
        <v>1121</v>
      </c>
      <c r="G261" s="6" t="s">
        <v>70</v>
      </c>
    </row>
    <row r="262" ht="22.5" customHeight="1">
      <c r="A262" s="5">
        <v>46175.6366952199</v>
      </c>
      <c r="B262" s="6" t="s">
        <v>49</v>
      </c>
      <c r="C262" s="6" t="s">
        <v>1125</v>
      </c>
      <c r="D262" s="6" t="s">
        <v>1126</v>
      </c>
      <c r="E262" s="6" t="s">
        <v>1120</v>
      </c>
      <c r="F262" s="6" t="s">
        <v>49</v>
      </c>
      <c r="G262" s="6" t="s">
        <v>70</v>
      </c>
    </row>
    <row r="263" ht="22.5" customHeight="1">
      <c r="A263" s="5">
        <v>46175.66557486111</v>
      </c>
      <c r="B263" s="6" t="s">
        <v>1127</v>
      </c>
      <c r="C263" s="7" t="s">
        <v>1128</v>
      </c>
      <c r="D263" s="6" t="s">
        <v>308</v>
      </c>
      <c r="E263" s="6" t="s">
        <v>1129</v>
      </c>
      <c r="F263" s="6" t="s">
        <v>156</v>
      </c>
      <c r="G263" s="6" t="s">
        <v>70</v>
      </c>
    </row>
    <row r="264" ht="22.5" customHeight="1">
      <c r="A264" s="5">
        <v>46175.733460601856</v>
      </c>
      <c r="B264" s="6" t="s">
        <v>1130</v>
      </c>
      <c r="C264" s="7" t="s">
        <v>1131</v>
      </c>
      <c r="D264" s="6" t="s">
        <v>1132</v>
      </c>
      <c r="E264" s="6" t="s">
        <v>1133</v>
      </c>
      <c r="F264" s="6" t="s">
        <v>1134</v>
      </c>
      <c r="G264" s="6" t="s">
        <v>70</v>
      </c>
    </row>
    <row r="265" ht="22.5" customHeight="1">
      <c r="A265" s="5">
        <v>46176.619101261575</v>
      </c>
      <c r="B265" s="6" t="s">
        <v>1135</v>
      </c>
      <c r="C265" s="7" t="s">
        <v>1136</v>
      </c>
      <c r="D265" s="6" t="s">
        <v>1137</v>
      </c>
      <c r="E265" s="6" t="s">
        <v>1138</v>
      </c>
      <c r="F265" s="6" t="s">
        <v>1139</v>
      </c>
      <c r="G265" s="6" t="s">
        <v>70</v>
      </c>
    </row>
    <row r="266" ht="22.5" customHeight="1">
      <c r="A266" s="5">
        <v>46176.74907243055</v>
      </c>
      <c r="B266" s="6" t="s">
        <v>1140</v>
      </c>
      <c r="C266" s="6" t="s">
        <v>1141</v>
      </c>
      <c r="D266" s="6" t="s">
        <v>1142</v>
      </c>
      <c r="E266" s="6" t="s">
        <v>1143</v>
      </c>
      <c r="F266" s="6" t="s">
        <v>1144</v>
      </c>
      <c r="G266" s="6" t="s">
        <v>70</v>
      </c>
    </row>
    <row r="267" ht="22.5" customHeight="1">
      <c r="A267" s="5">
        <v>46176.813172187496</v>
      </c>
      <c r="B267" s="6" t="s">
        <v>1145</v>
      </c>
      <c r="C267" s="7" t="s">
        <v>1146</v>
      </c>
      <c r="D267" s="6" t="s">
        <v>1147</v>
      </c>
      <c r="E267" s="6" t="s">
        <v>1148</v>
      </c>
      <c r="F267" s="6" t="s">
        <v>1149</v>
      </c>
      <c r="G267" s="6" t="s">
        <v>70</v>
      </c>
    </row>
    <row r="268" ht="22.5" customHeight="1">
      <c r="A268" s="5">
        <v>46176.91247725695</v>
      </c>
      <c r="B268" s="6" t="s">
        <v>1150</v>
      </c>
      <c r="C268" s="7" t="s">
        <v>1151</v>
      </c>
      <c r="D268" s="6" t="s">
        <v>145</v>
      </c>
      <c r="E268" s="6" t="s">
        <v>206</v>
      </c>
      <c r="F268" s="6" t="s">
        <v>1152</v>
      </c>
      <c r="G268" s="6" t="s">
        <v>70</v>
      </c>
    </row>
    <row r="269" ht="22.5" customHeight="1">
      <c r="A269" s="5">
        <v>46176.91537646991</v>
      </c>
      <c r="B269" s="6" t="s">
        <v>1153</v>
      </c>
      <c r="C269" s="7" t="s">
        <v>1154</v>
      </c>
      <c r="D269" s="6" t="s">
        <v>1113</v>
      </c>
      <c r="E269" s="6" t="s">
        <v>464</v>
      </c>
      <c r="F269" s="6" t="s">
        <v>1155</v>
      </c>
      <c r="G269" s="6" t="s">
        <v>70</v>
      </c>
    </row>
    <row r="270" ht="22.5" customHeight="1">
      <c r="A270" s="5">
        <v>46177.44177892361</v>
      </c>
      <c r="B270" s="6" t="s">
        <v>1156</v>
      </c>
      <c r="C270" s="6" t="s">
        <v>1157</v>
      </c>
      <c r="D270" s="6" t="s">
        <v>1158</v>
      </c>
      <c r="E270" s="6" t="s">
        <v>1159</v>
      </c>
      <c r="F270" s="6" t="s">
        <v>1156</v>
      </c>
      <c r="G270" s="6" t="s">
        <v>70</v>
      </c>
    </row>
    <row r="271" ht="22.5" customHeight="1">
      <c r="A271" s="5">
        <v>46177.61913438658</v>
      </c>
      <c r="B271" s="6" t="s">
        <v>1160</v>
      </c>
      <c r="C271" s="6" t="s">
        <v>1161</v>
      </c>
      <c r="D271" s="6" t="s">
        <v>136</v>
      </c>
      <c r="E271" s="6" t="s">
        <v>1162</v>
      </c>
      <c r="F271" s="6" t="s">
        <v>1160</v>
      </c>
      <c r="G271" s="6" t="s">
        <v>70</v>
      </c>
    </row>
    <row r="272" ht="22.5" customHeight="1">
      <c r="A272" s="5">
        <v>46177.64315280093</v>
      </c>
      <c r="B272" s="6" t="s">
        <v>1163</v>
      </c>
      <c r="C272" s="6">
        <v>8.19060487754E11</v>
      </c>
      <c r="D272" s="6" t="s">
        <v>1164</v>
      </c>
      <c r="E272" s="6" t="s">
        <v>1165</v>
      </c>
      <c r="F272" s="6" t="s">
        <v>1166</v>
      </c>
      <c r="G272" s="6" t="s">
        <v>70</v>
      </c>
    </row>
    <row r="273" ht="22.5" customHeight="1">
      <c r="A273" s="5">
        <v>46177.695579374995</v>
      </c>
      <c r="B273" s="6" t="s">
        <v>1167</v>
      </c>
      <c r="C273" s="7" t="s">
        <v>1168</v>
      </c>
      <c r="D273" s="6" t="s">
        <v>1169</v>
      </c>
      <c r="E273" s="6" t="s">
        <v>1170</v>
      </c>
      <c r="F273" s="6" t="s">
        <v>1171</v>
      </c>
      <c r="G273" s="6" t="s">
        <v>70</v>
      </c>
    </row>
    <row r="274" ht="22.5" customHeight="1">
      <c r="A274" s="5">
        <v>46177.70018939815</v>
      </c>
      <c r="B274" s="6" t="s">
        <v>1172</v>
      </c>
      <c r="C274" s="7" t="s">
        <v>1173</v>
      </c>
      <c r="D274" s="6" t="s">
        <v>1174</v>
      </c>
      <c r="E274" s="6" t="s">
        <v>1175</v>
      </c>
      <c r="F274" s="6" t="s">
        <v>1176</v>
      </c>
      <c r="G274" s="6" t="s">
        <v>70</v>
      </c>
    </row>
    <row r="275" ht="22.5" customHeight="1">
      <c r="A275" s="5">
        <v>46177.73767649305</v>
      </c>
      <c r="B275" s="6" t="s">
        <v>1177</v>
      </c>
      <c r="C275" s="7" t="s">
        <v>1178</v>
      </c>
      <c r="D275" s="6" t="s">
        <v>214</v>
      </c>
      <c r="E275" s="6" t="s">
        <v>1179</v>
      </c>
      <c r="F275" s="6" t="s">
        <v>1180</v>
      </c>
      <c r="G275" s="6" t="s">
        <v>70</v>
      </c>
    </row>
    <row r="276" ht="22.5" customHeight="1">
      <c r="A276" s="5">
        <v>46177.77614004629</v>
      </c>
      <c r="B276" s="6" t="s">
        <v>1181</v>
      </c>
      <c r="C276" s="7" t="s">
        <v>1182</v>
      </c>
      <c r="D276" s="6" t="s">
        <v>214</v>
      </c>
      <c r="E276" s="6" t="s">
        <v>797</v>
      </c>
      <c r="F276" s="6" t="s">
        <v>1183</v>
      </c>
      <c r="G276" s="6" t="s">
        <v>70</v>
      </c>
    </row>
    <row r="277" ht="22.5" customHeight="1">
      <c r="A277" s="5">
        <v>46177.86256155092</v>
      </c>
      <c r="B277" s="6" t="s">
        <v>1184</v>
      </c>
      <c r="C277" s="7" t="s">
        <v>1185</v>
      </c>
      <c r="D277" s="6" t="s">
        <v>1186</v>
      </c>
      <c r="E277" s="6" t="s">
        <v>110</v>
      </c>
      <c r="F277" s="6" t="s">
        <v>1187</v>
      </c>
      <c r="G277" s="6" t="s">
        <v>70</v>
      </c>
    </row>
    <row r="278" ht="22.5" customHeight="1">
      <c r="A278" s="5">
        <v>46177.86985216435</v>
      </c>
      <c r="B278" s="6" t="s">
        <v>1188</v>
      </c>
      <c r="C278" s="7" t="s">
        <v>1189</v>
      </c>
      <c r="D278" s="6" t="s">
        <v>1190</v>
      </c>
      <c r="E278" s="6" t="s">
        <v>1191</v>
      </c>
      <c r="F278" s="6" t="s">
        <v>1192</v>
      </c>
      <c r="G278" s="6" t="s">
        <v>70</v>
      </c>
    </row>
    <row r="279" ht="22.5" customHeight="1">
      <c r="A279" s="5">
        <v>46177.88197221065</v>
      </c>
      <c r="B279" s="6" t="s">
        <v>1193</v>
      </c>
      <c r="C279" s="7" t="s">
        <v>1194</v>
      </c>
      <c r="D279" s="6" t="s">
        <v>1195</v>
      </c>
      <c r="E279" s="6" t="s">
        <v>1196</v>
      </c>
      <c r="F279" s="6" t="s">
        <v>1197</v>
      </c>
      <c r="G279" s="6" t="s">
        <v>70</v>
      </c>
    </row>
    <row r="280" ht="22.5" customHeight="1">
      <c r="A280" s="5">
        <v>46177.920873379626</v>
      </c>
      <c r="B280" s="6" t="s">
        <v>1198</v>
      </c>
      <c r="C280" s="7" t="s">
        <v>1199</v>
      </c>
      <c r="D280" s="6" t="s">
        <v>1200</v>
      </c>
      <c r="E280" s="6" t="s">
        <v>1201</v>
      </c>
      <c r="F280" s="6" t="s">
        <v>1202</v>
      </c>
      <c r="G280" s="6" t="s">
        <v>70</v>
      </c>
    </row>
    <row r="281" ht="22.5" customHeight="1">
      <c r="A281" s="5">
        <v>46177.956239189814</v>
      </c>
      <c r="B281" s="6" t="s">
        <v>1203</v>
      </c>
      <c r="C281" s="6" t="s">
        <v>1204</v>
      </c>
      <c r="D281" s="6" t="s">
        <v>264</v>
      </c>
      <c r="E281" s="6" t="s">
        <v>1205</v>
      </c>
      <c r="F281" s="6" t="s">
        <v>1206</v>
      </c>
      <c r="G281" s="6" t="s">
        <v>70</v>
      </c>
    </row>
    <row r="282" ht="22.5" customHeight="1">
      <c r="A282" s="5">
        <v>46178.4807543287</v>
      </c>
      <c r="B282" s="6" t="s">
        <v>1207</v>
      </c>
      <c r="C282" s="7" t="s">
        <v>1208</v>
      </c>
      <c r="D282" s="6" t="s">
        <v>1209</v>
      </c>
      <c r="E282" s="6" t="s">
        <v>1210</v>
      </c>
      <c r="F282" s="6" t="s">
        <v>1207</v>
      </c>
      <c r="G282" s="6" t="s">
        <v>70</v>
      </c>
    </row>
    <row r="283" ht="22.5" customHeight="1">
      <c r="A283" s="5">
        <v>46178.542791053245</v>
      </c>
      <c r="B283" s="6" t="s">
        <v>1211</v>
      </c>
      <c r="C283" s="7" t="s">
        <v>1212</v>
      </c>
      <c r="D283" s="6" t="s">
        <v>1213</v>
      </c>
      <c r="E283" s="6" t="s">
        <v>1214</v>
      </c>
      <c r="F283" s="6" t="s">
        <v>1215</v>
      </c>
      <c r="G283" s="6" t="s">
        <v>70</v>
      </c>
    </row>
    <row r="284" ht="22.5" customHeight="1">
      <c r="A284" s="5">
        <v>46178.70723244213</v>
      </c>
      <c r="B284" s="6" t="s">
        <v>1216</v>
      </c>
      <c r="C284" s="6" t="s">
        <v>1217</v>
      </c>
      <c r="D284" s="6" t="s">
        <v>17</v>
      </c>
      <c r="E284" s="6" t="s">
        <v>1218</v>
      </c>
      <c r="F284" s="6" t="s">
        <v>1219</v>
      </c>
      <c r="G284" s="6" t="s">
        <v>70</v>
      </c>
    </row>
    <row r="285" ht="22.5" customHeight="1">
      <c r="A285" s="5">
        <v>46178.740190474535</v>
      </c>
      <c r="B285" s="6" t="s">
        <v>1220</v>
      </c>
      <c r="C285" s="7" t="s">
        <v>1221</v>
      </c>
      <c r="D285" s="6" t="s">
        <v>308</v>
      </c>
      <c r="E285" s="6" t="s">
        <v>1222</v>
      </c>
      <c r="F285" s="6" t="s">
        <v>1223</v>
      </c>
      <c r="G285" s="6" t="s">
        <v>70</v>
      </c>
    </row>
    <row r="286" ht="22.5" customHeight="1">
      <c r="A286" s="5">
        <v>46178.741204606486</v>
      </c>
      <c r="B286" s="6" t="s">
        <v>1224</v>
      </c>
      <c r="C286" s="6" t="s">
        <v>1225</v>
      </c>
      <c r="D286" s="6" t="s">
        <v>1113</v>
      </c>
      <c r="E286" s="6" t="s">
        <v>1226</v>
      </c>
      <c r="F286" s="6" t="s">
        <v>1227</v>
      </c>
      <c r="G286" s="6" t="s">
        <v>70</v>
      </c>
    </row>
    <row r="287" ht="22.5" customHeight="1">
      <c r="A287" s="5">
        <v>46178.86994667824</v>
      </c>
      <c r="B287" s="6" t="s">
        <v>1228</v>
      </c>
      <c r="C287" s="7" t="s">
        <v>1229</v>
      </c>
      <c r="D287" s="6" t="s">
        <v>264</v>
      </c>
      <c r="E287" s="6" t="s">
        <v>606</v>
      </c>
      <c r="F287" s="6" t="s">
        <v>1230</v>
      </c>
      <c r="G287" s="6" t="s">
        <v>70</v>
      </c>
    </row>
    <row r="288" ht="22.5" customHeight="1">
      <c r="A288" s="5">
        <v>46178.87859763889</v>
      </c>
      <c r="B288" s="6" t="s">
        <v>1231</v>
      </c>
      <c r="C288" s="6" t="s">
        <v>1232</v>
      </c>
      <c r="D288" s="6" t="s">
        <v>1233</v>
      </c>
      <c r="E288" s="6" t="s">
        <v>1234</v>
      </c>
      <c r="F288" s="6" t="s">
        <v>1235</v>
      </c>
      <c r="G288" s="6" t="s">
        <v>70</v>
      </c>
    </row>
    <row r="289" ht="22.5" customHeight="1">
      <c r="A289" s="5">
        <v>46178.921218414354</v>
      </c>
      <c r="B289" s="6" t="s">
        <v>20</v>
      </c>
      <c r="C289" s="6" t="s">
        <v>21</v>
      </c>
      <c r="D289" s="6" t="s">
        <v>32</v>
      </c>
      <c r="E289" s="6" t="s">
        <v>22</v>
      </c>
      <c r="F289" s="6" t="s">
        <v>23</v>
      </c>
      <c r="G289" s="6" t="s">
        <v>70</v>
      </c>
    </row>
    <row r="290" ht="22.5" customHeight="1">
      <c r="A290" s="5">
        <v>46179.32003722222</v>
      </c>
      <c r="B290" s="6" t="s">
        <v>1236</v>
      </c>
      <c r="C290" s="7" t="s">
        <v>1237</v>
      </c>
      <c r="D290" s="6" t="s">
        <v>1238</v>
      </c>
      <c r="E290" s="6" t="s">
        <v>1239</v>
      </c>
      <c r="F290" s="6" t="s">
        <v>1240</v>
      </c>
      <c r="G290" s="6" t="s">
        <v>70</v>
      </c>
    </row>
    <row r="291" ht="22.5" customHeight="1">
      <c r="A291" s="5">
        <v>46179.75634559028</v>
      </c>
      <c r="B291" s="6" t="s">
        <v>1241</v>
      </c>
      <c r="C291" s="7" t="s">
        <v>1242</v>
      </c>
      <c r="D291" s="6" t="s">
        <v>1243</v>
      </c>
      <c r="E291" s="6" t="s">
        <v>1244</v>
      </c>
      <c r="F291" s="6" t="s">
        <v>1245</v>
      </c>
      <c r="G291" s="6" t="s">
        <v>70</v>
      </c>
    </row>
    <row r="292" ht="22.5" customHeight="1">
      <c r="A292" s="5">
        <v>46179.954906053244</v>
      </c>
      <c r="B292" s="6" t="s">
        <v>1246</v>
      </c>
      <c r="C292" s="6">
        <v>6.6935190896E10</v>
      </c>
      <c r="D292" s="6" t="s">
        <v>1247</v>
      </c>
      <c r="E292" s="6" t="s">
        <v>1165</v>
      </c>
      <c r="F292" s="6" t="s">
        <v>1246</v>
      </c>
      <c r="G292" s="6" t="s">
        <v>70</v>
      </c>
    </row>
    <row r="293" ht="22.5" customHeight="1">
      <c r="A293" s="5">
        <v>46179.956719814814</v>
      </c>
      <c r="B293" s="6" t="s">
        <v>1246</v>
      </c>
      <c r="C293" s="6">
        <v>6.6935190896E10</v>
      </c>
      <c r="D293" s="6" t="s">
        <v>1248</v>
      </c>
      <c r="E293" s="6" t="s">
        <v>1249</v>
      </c>
      <c r="F293" s="6" t="s">
        <v>1246</v>
      </c>
      <c r="G293" s="6" t="s">
        <v>70</v>
      </c>
    </row>
    <row r="294" ht="22.5" customHeight="1">
      <c r="A294" s="5">
        <v>46179.97806577546</v>
      </c>
      <c r="B294" s="6" t="s">
        <v>1250</v>
      </c>
      <c r="C294" s="7" t="s">
        <v>1242</v>
      </c>
      <c r="D294" s="6" t="s">
        <v>1243</v>
      </c>
      <c r="E294" s="6" t="s">
        <v>1244</v>
      </c>
      <c r="F294" s="6" t="s">
        <v>1245</v>
      </c>
      <c r="G294" s="6" t="s">
        <v>70</v>
      </c>
    </row>
    <row r="295" ht="22.5" customHeight="1">
      <c r="A295" s="5">
        <v>46180.437367280094</v>
      </c>
      <c r="B295" s="6" t="s">
        <v>1251</v>
      </c>
      <c r="C295" s="7" t="s">
        <v>1252</v>
      </c>
      <c r="D295" s="6" t="s">
        <v>374</v>
      </c>
      <c r="E295" s="6" t="s">
        <v>186</v>
      </c>
      <c r="F295" s="6" t="s">
        <v>1251</v>
      </c>
      <c r="G295" s="6" t="s">
        <v>70</v>
      </c>
    </row>
    <row r="296" ht="22.5" customHeight="1">
      <c r="A296" s="5">
        <v>46180.528979571754</v>
      </c>
      <c r="B296" s="6" t="s">
        <v>1253</v>
      </c>
      <c r="C296" s="7" t="s">
        <v>244</v>
      </c>
      <c r="D296" s="6" t="s">
        <v>1254</v>
      </c>
      <c r="E296" s="6" t="s">
        <v>525</v>
      </c>
      <c r="F296" s="6" t="s">
        <v>246</v>
      </c>
      <c r="G296" s="6" t="s">
        <v>70</v>
      </c>
    </row>
    <row r="297" ht="22.5" customHeight="1">
      <c r="A297" s="5">
        <v>46180.52943101852</v>
      </c>
      <c r="B297" s="6" t="s">
        <v>1255</v>
      </c>
      <c r="C297" s="7" t="s">
        <v>1256</v>
      </c>
      <c r="D297" s="6" t="s">
        <v>154</v>
      </c>
      <c r="E297" s="6" t="s">
        <v>1257</v>
      </c>
      <c r="F297" s="6" t="s">
        <v>1258</v>
      </c>
      <c r="G297" s="6" t="s">
        <v>70</v>
      </c>
    </row>
    <row r="298" ht="22.5" customHeight="1">
      <c r="A298" s="5">
        <v>46180.58345622685</v>
      </c>
      <c r="B298" s="6" t="s">
        <v>1259</v>
      </c>
      <c r="C298" s="7" t="s">
        <v>1260</v>
      </c>
      <c r="D298" s="6" t="s">
        <v>1261</v>
      </c>
      <c r="E298" s="6" t="s">
        <v>1262</v>
      </c>
      <c r="F298" s="6" t="s">
        <v>1263</v>
      </c>
      <c r="G298" s="6" t="s">
        <v>70</v>
      </c>
    </row>
    <row r="299" ht="22.5" customHeight="1">
      <c r="A299" s="5">
        <v>46180.60363524305</v>
      </c>
      <c r="B299" s="6" t="s">
        <v>1264</v>
      </c>
      <c r="C299" s="7" t="s">
        <v>1265</v>
      </c>
      <c r="D299" s="6" t="s">
        <v>1266</v>
      </c>
      <c r="E299" s="6" t="s">
        <v>1249</v>
      </c>
      <c r="F299" s="6" t="s">
        <v>1267</v>
      </c>
      <c r="G299" s="6" t="s">
        <v>70</v>
      </c>
    </row>
    <row r="300" ht="22.5" customHeight="1">
      <c r="A300" s="5">
        <v>46180.64483783564</v>
      </c>
      <c r="B300" s="6" t="s">
        <v>1268</v>
      </c>
      <c r="C300" s="7" t="s">
        <v>1269</v>
      </c>
      <c r="D300" s="6" t="s">
        <v>1270</v>
      </c>
      <c r="E300" s="6" t="s">
        <v>237</v>
      </c>
      <c r="F300" s="6" t="s">
        <v>1271</v>
      </c>
      <c r="G300" s="6" t="s">
        <v>70</v>
      </c>
    </row>
    <row r="301" ht="22.5" customHeight="1">
      <c r="A301" s="5">
        <v>46180.67502876157</v>
      </c>
      <c r="B301" s="6" t="s">
        <v>1272</v>
      </c>
      <c r="C301" s="7" t="s">
        <v>1273</v>
      </c>
      <c r="D301" s="6" t="s">
        <v>1274</v>
      </c>
      <c r="E301" s="6" t="s">
        <v>1275</v>
      </c>
      <c r="F301" s="6" t="s">
        <v>1276</v>
      </c>
      <c r="G301" s="6" t="s">
        <v>70</v>
      </c>
    </row>
    <row r="302" ht="22.5" customHeight="1">
      <c r="A302" s="5">
        <v>46180.725123564815</v>
      </c>
      <c r="B302" s="6" t="s">
        <v>1277</v>
      </c>
      <c r="C302" s="7" t="s">
        <v>1278</v>
      </c>
      <c r="D302" s="6" t="s">
        <v>1279</v>
      </c>
      <c r="E302" s="6" t="s">
        <v>1280</v>
      </c>
      <c r="F302" s="6" t="s">
        <v>1281</v>
      </c>
      <c r="G302" s="6" t="s">
        <v>70</v>
      </c>
    </row>
    <row r="303" ht="22.5" customHeight="1">
      <c r="A303" s="5">
        <v>46180.732515428244</v>
      </c>
      <c r="B303" s="6" t="s">
        <v>1282</v>
      </c>
      <c r="C303" s="7" t="s">
        <v>1278</v>
      </c>
      <c r="D303" s="6" t="s">
        <v>1279</v>
      </c>
      <c r="E303" s="6" t="s">
        <v>1280</v>
      </c>
      <c r="F303" s="6" t="s">
        <v>1281</v>
      </c>
      <c r="G303" s="6" t="s">
        <v>70</v>
      </c>
    </row>
    <row r="304" ht="22.5" customHeight="1">
      <c r="A304" s="5">
        <v>46180.77690653935</v>
      </c>
      <c r="B304" s="6" t="s">
        <v>43</v>
      </c>
      <c r="C304" s="6" t="s">
        <v>44</v>
      </c>
      <c r="D304" s="6" t="s">
        <v>1283</v>
      </c>
      <c r="E304" s="6" t="s">
        <v>22</v>
      </c>
      <c r="F304" s="6" t="s">
        <v>43</v>
      </c>
      <c r="G304" s="6" t="s">
        <v>70</v>
      </c>
    </row>
    <row r="305" ht="22.5" customHeight="1">
      <c r="A305" s="5">
        <v>46180.81452193287</v>
      </c>
      <c r="B305" s="6" t="s">
        <v>1284</v>
      </c>
      <c r="C305" s="7" t="s">
        <v>1285</v>
      </c>
      <c r="D305" s="6" t="s">
        <v>1286</v>
      </c>
      <c r="E305" s="6" t="s">
        <v>1287</v>
      </c>
      <c r="F305" s="6" t="s">
        <v>1288</v>
      </c>
      <c r="G305" s="6" t="s">
        <v>70</v>
      </c>
    </row>
    <row r="306" ht="22.5" customHeight="1">
      <c r="A306" s="5">
        <v>46181.413468125</v>
      </c>
      <c r="B306" s="6" t="s">
        <v>1289</v>
      </c>
      <c r="C306" s="7" t="s">
        <v>1290</v>
      </c>
      <c r="D306" s="6" t="s">
        <v>1291</v>
      </c>
      <c r="E306" s="6" t="s">
        <v>1292</v>
      </c>
      <c r="F306" s="6" t="s">
        <v>1293</v>
      </c>
      <c r="G306" s="6" t="s">
        <v>70</v>
      </c>
    </row>
    <row r="307" ht="22.5" customHeight="1">
      <c r="A307" s="5">
        <v>46181.45791145833</v>
      </c>
      <c r="B307" s="6" t="s">
        <v>1294</v>
      </c>
      <c r="C307" s="7" t="s">
        <v>1295</v>
      </c>
      <c r="D307" s="6" t="s">
        <v>1296</v>
      </c>
      <c r="E307" s="6" t="s">
        <v>1297</v>
      </c>
      <c r="F307" s="6" t="s">
        <v>1298</v>
      </c>
      <c r="G307" s="6" t="s">
        <v>70</v>
      </c>
    </row>
    <row r="308" ht="22.5" customHeight="1">
      <c r="A308" s="5">
        <v>46181.45936119213</v>
      </c>
      <c r="B308" s="6" t="s">
        <v>1299</v>
      </c>
      <c r="C308" s="7" t="s">
        <v>1295</v>
      </c>
      <c r="D308" s="6" t="s">
        <v>1296</v>
      </c>
      <c r="E308" s="6" t="s">
        <v>1297</v>
      </c>
      <c r="F308" s="6" t="s">
        <v>1298</v>
      </c>
      <c r="G308" s="6" t="s">
        <v>70</v>
      </c>
    </row>
    <row r="309" ht="22.5" customHeight="1">
      <c r="A309" s="5">
        <v>46181.54008908565</v>
      </c>
      <c r="B309" s="6" t="s">
        <v>1300</v>
      </c>
      <c r="C309" s="6" t="s">
        <v>1301</v>
      </c>
      <c r="D309" s="6" t="s">
        <v>1302</v>
      </c>
      <c r="E309" s="6" t="s">
        <v>1303</v>
      </c>
      <c r="F309" s="6" t="s">
        <v>1304</v>
      </c>
      <c r="G309" s="6" t="s">
        <v>70</v>
      </c>
    </row>
    <row r="310" ht="22.5" customHeight="1">
      <c r="A310" s="5">
        <v>46181.58377491898</v>
      </c>
      <c r="B310" s="6" t="s">
        <v>1305</v>
      </c>
      <c r="C310" s="6" t="s">
        <v>25</v>
      </c>
      <c r="D310" s="6" t="s">
        <v>17</v>
      </c>
      <c r="E310" s="6" t="s">
        <v>1306</v>
      </c>
      <c r="F310" s="6" t="s">
        <v>24</v>
      </c>
      <c r="G310" s="6" t="s">
        <v>70</v>
      </c>
    </row>
    <row r="311" ht="22.5" customHeight="1">
      <c r="A311" s="5">
        <v>46181.74848556713</v>
      </c>
      <c r="B311" s="6" t="s">
        <v>1307</v>
      </c>
      <c r="C311" s="6">
        <v>8.7155954E7</v>
      </c>
      <c r="D311" s="6" t="s">
        <v>17</v>
      </c>
      <c r="E311" s="6" t="s">
        <v>1308</v>
      </c>
      <c r="F311" s="6" t="s">
        <v>1309</v>
      </c>
      <c r="G311" s="6" t="s">
        <v>70</v>
      </c>
    </row>
    <row r="312" ht="22.5" customHeight="1">
      <c r="A312" s="5">
        <v>46182.43655258101</v>
      </c>
      <c r="B312" s="6" t="s">
        <v>1310</v>
      </c>
      <c r="C312" s="7" t="s">
        <v>567</v>
      </c>
      <c r="D312" s="6" t="s">
        <v>898</v>
      </c>
      <c r="E312" s="6" t="s">
        <v>186</v>
      </c>
      <c r="F312" s="6" t="s">
        <v>1311</v>
      </c>
      <c r="G312" s="6" t="s">
        <v>70</v>
      </c>
    </row>
    <row r="313" ht="22.5" customHeight="1">
      <c r="A313" s="5">
        <v>46182.44010743056</v>
      </c>
      <c r="B313" s="6" t="s">
        <v>1312</v>
      </c>
      <c r="C313" s="7" t="s">
        <v>1313</v>
      </c>
      <c r="D313" s="6" t="s">
        <v>1314</v>
      </c>
      <c r="E313" s="6" t="s">
        <v>1315</v>
      </c>
      <c r="F313" s="6" t="s">
        <v>1312</v>
      </c>
      <c r="G313" s="6" t="s">
        <v>70</v>
      </c>
    </row>
    <row r="314" ht="22.5" customHeight="1">
      <c r="A314" s="5">
        <v>46182.89145484954</v>
      </c>
      <c r="B314" s="6" t="s">
        <v>1316</v>
      </c>
      <c r="C314" s="6" t="s">
        <v>1317</v>
      </c>
      <c r="D314" s="6" t="s">
        <v>131</v>
      </c>
      <c r="E314" s="6" t="s">
        <v>1318</v>
      </c>
      <c r="F314" s="6" t="s">
        <v>1319</v>
      </c>
      <c r="G314" s="6" t="s">
        <v>70</v>
      </c>
    </row>
    <row r="315" ht="22.5" customHeight="1">
      <c r="A315" s="5">
        <v>46182.929478460646</v>
      </c>
      <c r="B315" s="6" t="s">
        <v>1320</v>
      </c>
      <c r="C315" s="7" t="s">
        <v>1321</v>
      </c>
      <c r="D315" s="6" t="s">
        <v>1322</v>
      </c>
      <c r="E315" s="6" t="s">
        <v>1323</v>
      </c>
      <c r="F315" s="6" t="s">
        <v>1324</v>
      </c>
      <c r="G315" s="6" t="s">
        <v>70</v>
      </c>
    </row>
    <row r="316" ht="22.5" customHeight="1">
      <c r="A316" s="5">
        <v>46182.933018310185</v>
      </c>
      <c r="B316" s="6" t="s">
        <v>1325</v>
      </c>
      <c r="C316" s="7" t="s">
        <v>1321</v>
      </c>
      <c r="D316" s="6" t="s">
        <v>1322</v>
      </c>
      <c r="E316" s="6" t="s">
        <v>290</v>
      </c>
      <c r="F316" s="6" t="s">
        <v>1326</v>
      </c>
      <c r="G316" s="6" t="s">
        <v>70</v>
      </c>
    </row>
    <row r="317" ht="22.5" customHeight="1">
      <c r="A317" s="5">
        <v>46182.935462615744</v>
      </c>
      <c r="B317" s="6" t="s">
        <v>1327</v>
      </c>
      <c r="C317" s="7" t="s">
        <v>1321</v>
      </c>
      <c r="D317" s="6" t="s">
        <v>1322</v>
      </c>
      <c r="E317" s="6" t="s">
        <v>290</v>
      </c>
      <c r="F317" s="6" t="s">
        <v>1326</v>
      </c>
      <c r="G317" s="6" t="s">
        <v>70</v>
      </c>
    </row>
    <row r="318" ht="22.5" customHeight="1">
      <c r="A318" s="5">
        <v>46182.937323171296</v>
      </c>
      <c r="B318" s="6" t="s">
        <v>1328</v>
      </c>
      <c r="C318" s="7" t="s">
        <v>1321</v>
      </c>
      <c r="D318" s="6" t="s">
        <v>1322</v>
      </c>
      <c r="E318" s="6" t="s">
        <v>290</v>
      </c>
      <c r="F318" s="6" t="s">
        <v>1326</v>
      </c>
      <c r="G318" s="6" t="s">
        <v>70</v>
      </c>
    </row>
    <row r="319" ht="22.5" customHeight="1">
      <c r="A319" s="5">
        <v>46183.45946435185</v>
      </c>
      <c r="B319" s="6" t="s">
        <v>1329</v>
      </c>
      <c r="C319" s="6" t="s">
        <v>1330</v>
      </c>
      <c r="D319" s="6" t="s">
        <v>1331</v>
      </c>
      <c r="E319" s="6" t="s">
        <v>1332</v>
      </c>
      <c r="F319" s="6" t="s">
        <v>1329</v>
      </c>
      <c r="G319" s="6" t="s">
        <v>70</v>
      </c>
    </row>
    <row r="320" ht="22.5" customHeight="1">
      <c r="A320" s="5">
        <v>46183.46135653935</v>
      </c>
      <c r="B320" s="6" t="s">
        <v>1329</v>
      </c>
      <c r="C320" s="6" t="s">
        <v>1330</v>
      </c>
      <c r="D320" s="6" t="s">
        <v>1331</v>
      </c>
      <c r="E320" s="6" t="s">
        <v>1332</v>
      </c>
      <c r="F320" s="6" t="s">
        <v>1329</v>
      </c>
      <c r="G320" s="6" t="s">
        <v>70</v>
      </c>
    </row>
    <row r="321" ht="22.5" customHeight="1">
      <c r="A321" s="5">
        <v>46183.61478974537</v>
      </c>
      <c r="B321" s="6" t="s">
        <v>1333</v>
      </c>
      <c r="C321" s="7" t="s">
        <v>1334</v>
      </c>
      <c r="D321" s="6" t="s">
        <v>1335</v>
      </c>
      <c r="E321" s="6" t="s">
        <v>1336</v>
      </c>
      <c r="F321" s="6" t="s">
        <v>1333</v>
      </c>
      <c r="G321" s="6" t="s">
        <v>70</v>
      </c>
    </row>
    <row r="322" ht="22.5" customHeight="1">
      <c r="A322" s="5">
        <v>46183.64851284723</v>
      </c>
      <c r="B322" s="6" t="s">
        <v>1337</v>
      </c>
      <c r="C322" s="7" t="s">
        <v>1338</v>
      </c>
      <c r="D322" s="6" t="s">
        <v>1339</v>
      </c>
      <c r="E322" s="6" t="s">
        <v>1340</v>
      </c>
      <c r="F322" s="6" t="s">
        <v>1341</v>
      </c>
      <c r="G322" s="6" t="s">
        <v>70</v>
      </c>
    </row>
    <row r="323" ht="22.5" customHeight="1">
      <c r="A323" s="5">
        <v>46183.667411539354</v>
      </c>
      <c r="B323" s="6" t="s">
        <v>43</v>
      </c>
      <c r="C323" s="6" t="s">
        <v>1342</v>
      </c>
      <c r="D323" s="6" t="s">
        <v>1343</v>
      </c>
      <c r="E323" s="6" t="s">
        <v>22</v>
      </c>
      <c r="F323" s="6" t="s">
        <v>43</v>
      </c>
      <c r="G323" s="6" t="s">
        <v>70</v>
      </c>
    </row>
    <row r="324" ht="22.5" customHeight="1">
      <c r="A324" s="5">
        <v>46183.67353579861</v>
      </c>
      <c r="B324" s="6" t="s">
        <v>1344</v>
      </c>
      <c r="C324" s="7" t="s">
        <v>1345</v>
      </c>
      <c r="D324" s="6" t="s">
        <v>1346</v>
      </c>
      <c r="E324" s="6" t="s">
        <v>1347</v>
      </c>
      <c r="F324" s="6" t="s">
        <v>1348</v>
      </c>
      <c r="G324" s="6" t="s">
        <v>70</v>
      </c>
    </row>
    <row r="325" ht="22.5" customHeight="1">
      <c r="A325" s="5">
        <v>46183.73704233796</v>
      </c>
      <c r="B325" s="6" t="s">
        <v>1349</v>
      </c>
      <c r="C325" s="6" t="s">
        <v>1350</v>
      </c>
      <c r="D325" s="6" t="s">
        <v>1351</v>
      </c>
      <c r="E325" s="6" t="s">
        <v>1352</v>
      </c>
      <c r="F325" s="6" t="s">
        <v>1353</v>
      </c>
      <c r="G325" s="6" t="s">
        <v>70</v>
      </c>
    </row>
    <row r="326" ht="22.5" customHeight="1">
      <c r="A326" s="5">
        <v>46183.79327951389</v>
      </c>
      <c r="B326" s="6" t="s">
        <v>1354</v>
      </c>
      <c r="C326" s="6" t="s">
        <v>1355</v>
      </c>
      <c r="D326" s="6" t="s">
        <v>1356</v>
      </c>
      <c r="E326" s="6" t="s">
        <v>907</v>
      </c>
      <c r="F326" s="6" t="s">
        <v>1357</v>
      </c>
      <c r="G326" s="6" t="s">
        <v>70</v>
      </c>
    </row>
    <row r="327" ht="22.5" customHeight="1">
      <c r="A327" s="5">
        <v>46183.798816145834</v>
      </c>
      <c r="B327" s="6" t="s">
        <v>1358</v>
      </c>
      <c r="C327" s="6" t="s">
        <v>1359</v>
      </c>
      <c r="D327" s="6" t="s">
        <v>1360</v>
      </c>
      <c r="E327" s="6" t="s">
        <v>1361</v>
      </c>
      <c r="F327" s="6" t="s">
        <v>1362</v>
      </c>
      <c r="G327" s="6" t="s">
        <v>70</v>
      </c>
    </row>
    <row r="328" ht="22.5" customHeight="1">
      <c r="A328" s="5">
        <v>46183.81083383102</v>
      </c>
      <c r="B328" s="6" t="s">
        <v>1363</v>
      </c>
      <c r="C328" s="6" t="s">
        <v>1364</v>
      </c>
      <c r="D328" s="6" t="s">
        <v>1365</v>
      </c>
      <c r="E328" s="6" t="s">
        <v>1366</v>
      </c>
      <c r="F328" s="6" t="s">
        <v>1367</v>
      </c>
      <c r="G328" s="6" t="s">
        <v>70</v>
      </c>
    </row>
    <row r="329" ht="22.5" customHeight="1">
      <c r="A329" s="5">
        <v>46183.851819999996</v>
      </c>
      <c r="B329" s="6" t="s">
        <v>1368</v>
      </c>
      <c r="C329" s="7" t="s">
        <v>1369</v>
      </c>
      <c r="D329" s="6" t="s">
        <v>1370</v>
      </c>
      <c r="E329" s="6" t="s">
        <v>110</v>
      </c>
      <c r="F329" s="6" t="s">
        <v>1371</v>
      </c>
      <c r="G329" s="6" t="s">
        <v>70</v>
      </c>
    </row>
    <row r="330" ht="22.5" customHeight="1">
      <c r="A330" s="5">
        <v>46183.89799434028</v>
      </c>
      <c r="B330" s="6" t="s">
        <v>1372</v>
      </c>
      <c r="C330" s="7" t="s">
        <v>1373</v>
      </c>
      <c r="D330" s="6" t="s">
        <v>1374</v>
      </c>
      <c r="E330" s="6" t="s">
        <v>1051</v>
      </c>
      <c r="F330" s="6" t="s">
        <v>1375</v>
      </c>
      <c r="G330" s="6" t="s">
        <v>70</v>
      </c>
    </row>
    <row r="331" ht="22.5" customHeight="1">
      <c r="A331" s="5">
        <v>46183.99319439815</v>
      </c>
      <c r="B331" s="6" t="s">
        <v>1376</v>
      </c>
      <c r="C331" s="7" t="s">
        <v>1237</v>
      </c>
      <c r="D331" s="6" t="s">
        <v>1377</v>
      </c>
      <c r="E331" s="6" t="s">
        <v>1239</v>
      </c>
      <c r="F331" s="6" t="s">
        <v>1240</v>
      </c>
      <c r="G331" s="6" t="s">
        <v>70</v>
      </c>
    </row>
    <row r="332" ht="22.5" customHeight="1">
      <c r="A332" s="5">
        <v>46184.44324814815</v>
      </c>
      <c r="B332" s="6" t="s">
        <v>1378</v>
      </c>
      <c r="C332" s="6" t="s">
        <v>1379</v>
      </c>
      <c r="D332" s="6" t="s">
        <v>17</v>
      </c>
      <c r="E332" s="6" t="s">
        <v>1380</v>
      </c>
      <c r="F332" s="6" t="s">
        <v>1381</v>
      </c>
      <c r="G332" s="6" t="s">
        <v>70</v>
      </c>
    </row>
    <row r="333" ht="22.5" customHeight="1">
      <c r="A333" s="5">
        <v>46184.44482895834</v>
      </c>
      <c r="B333" s="6" t="s">
        <v>1382</v>
      </c>
      <c r="C333" s="6" t="s">
        <v>1379</v>
      </c>
      <c r="D333" s="6" t="s">
        <v>17</v>
      </c>
      <c r="E333" s="6" t="s">
        <v>1380</v>
      </c>
      <c r="F333" s="6" t="s">
        <v>1383</v>
      </c>
      <c r="G333" s="6" t="s">
        <v>70</v>
      </c>
    </row>
    <row r="334" ht="22.5" customHeight="1">
      <c r="A334" s="5">
        <v>46184.50041493056</v>
      </c>
      <c r="B334" s="6" t="s">
        <v>1384</v>
      </c>
      <c r="C334" s="6" t="s">
        <v>1385</v>
      </c>
      <c r="D334" s="6" t="s">
        <v>1386</v>
      </c>
      <c r="E334" s="6" t="s">
        <v>1387</v>
      </c>
      <c r="F334" s="6" t="s">
        <v>1388</v>
      </c>
      <c r="G334" s="6" t="s">
        <v>70</v>
      </c>
    </row>
    <row r="335" ht="22.5" customHeight="1">
      <c r="A335" s="5">
        <v>46185.631207743056</v>
      </c>
      <c r="B335" s="6" t="s">
        <v>1389</v>
      </c>
      <c r="C335" s="7" t="s">
        <v>1390</v>
      </c>
      <c r="D335" s="6" t="s">
        <v>1391</v>
      </c>
      <c r="E335" s="6" t="s">
        <v>353</v>
      </c>
      <c r="F335" s="6" t="s">
        <v>1392</v>
      </c>
      <c r="G335" s="6" t="s">
        <v>70</v>
      </c>
    </row>
    <row r="336" ht="22.5" customHeight="1">
      <c r="A336" s="5">
        <v>46185.73969560185</v>
      </c>
      <c r="B336" s="6" t="s">
        <v>1393</v>
      </c>
      <c r="C336" s="7" t="s">
        <v>1394</v>
      </c>
      <c r="D336" s="6" t="s">
        <v>1395</v>
      </c>
      <c r="E336" s="6" t="s">
        <v>1396</v>
      </c>
      <c r="F336" s="6" t="s">
        <v>1397</v>
      </c>
      <c r="G336" s="6" t="s">
        <v>70</v>
      </c>
    </row>
    <row r="337" ht="22.5" customHeight="1">
      <c r="A337" s="5">
        <v>46185.872371840276</v>
      </c>
      <c r="B337" s="6" t="s">
        <v>1398</v>
      </c>
      <c r="C337" s="7" t="s">
        <v>1399</v>
      </c>
      <c r="D337" s="6" t="s">
        <v>427</v>
      </c>
      <c r="E337" s="6" t="s">
        <v>353</v>
      </c>
      <c r="F337" s="6" t="s">
        <v>1400</v>
      </c>
      <c r="G337" s="6" t="s">
        <v>70</v>
      </c>
    </row>
    <row r="338" ht="22.5" customHeight="1">
      <c r="A338" s="5">
        <v>46186.53033982639</v>
      </c>
      <c r="B338" s="6" t="s">
        <v>1401</v>
      </c>
      <c r="C338" s="6" t="s">
        <v>1402</v>
      </c>
      <c r="D338" s="6" t="s">
        <v>1403</v>
      </c>
      <c r="E338" s="6" t="s">
        <v>592</v>
      </c>
      <c r="F338" s="6" t="s">
        <v>1404</v>
      </c>
      <c r="G338" s="6" t="s">
        <v>70</v>
      </c>
    </row>
    <row r="339" ht="22.5" customHeight="1">
      <c r="A339" s="5">
        <v>46186.72724825231</v>
      </c>
      <c r="B339" s="6" t="s">
        <v>1405</v>
      </c>
      <c r="C339" s="6" t="s">
        <v>1406</v>
      </c>
      <c r="D339" s="6" t="s">
        <v>1407</v>
      </c>
      <c r="E339" s="6" t="s">
        <v>1408</v>
      </c>
      <c r="F339" s="6" t="s">
        <v>1409</v>
      </c>
      <c r="G339" s="6" t="s">
        <v>70</v>
      </c>
    </row>
    <row r="340" ht="22.5" customHeight="1">
      <c r="A340" s="5">
        <v>46186.73077030093</v>
      </c>
      <c r="B340" s="6" t="s">
        <v>1259</v>
      </c>
      <c r="C340" s="7" t="s">
        <v>1260</v>
      </c>
      <c r="D340" s="6" t="s">
        <v>1410</v>
      </c>
      <c r="E340" s="6" t="s">
        <v>1411</v>
      </c>
      <c r="F340" s="6" t="s">
        <v>1409</v>
      </c>
      <c r="G340" s="6" t="s">
        <v>70</v>
      </c>
    </row>
    <row r="341" ht="22.5" customHeight="1">
      <c r="A341" s="5">
        <v>46187.687118773145</v>
      </c>
      <c r="B341" s="6" t="s">
        <v>1412</v>
      </c>
      <c r="C341" s="7" t="s">
        <v>1413</v>
      </c>
      <c r="D341" s="6" t="s">
        <v>1414</v>
      </c>
      <c r="E341" s="6" t="s">
        <v>514</v>
      </c>
      <c r="F341" s="6" t="s">
        <v>1415</v>
      </c>
      <c r="G341" s="6" t="s">
        <v>70</v>
      </c>
    </row>
    <row r="342" ht="22.5" customHeight="1">
      <c r="A342" s="5">
        <v>46187.743335266205</v>
      </c>
      <c r="B342" s="6" t="s">
        <v>1416</v>
      </c>
      <c r="C342" s="6" t="s">
        <v>1417</v>
      </c>
      <c r="D342" s="6" t="s">
        <v>1418</v>
      </c>
      <c r="E342" s="6" t="s">
        <v>1419</v>
      </c>
      <c r="F342" s="6" t="s">
        <v>1420</v>
      </c>
      <c r="G342" s="6" t="s">
        <v>70</v>
      </c>
    </row>
    <row r="343" ht="22.5" customHeight="1">
      <c r="A343" s="5">
        <v>46187.76955309028</v>
      </c>
      <c r="B343" s="6" t="s">
        <v>1421</v>
      </c>
      <c r="C343" s="7" t="s">
        <v>1422</v>
      </c>
      <c r="D343" s="6" t="s">
        <v>308</v>
      </c>
      <c r="E343" s="6" t="s">
        <v>1423</v>
      </c>
      <c r="F343" s="6" t="s">
        <v>654</v>
      </c>
      <c r="G343" s="6" t="s">
        <v>70</v>
      </c>
    </row>
    <row r="344" ht="22.5" customHeight="1">
      <c r="A344" s="5">
        <v>46187.78452349537</v>
      </c>
      <c r="B344" s="6" t="s">
        <v>1424</v>
      </c>
      <c r="C344" s="7" t="s">
        <v>1425</v>
      </c>
      <c r="D344" s="6" t="s">
        <v>308</v>
      </c>
      <c r="E344" s="6" t="s">
        <v>1426</v>
      </c>
      <c r="F344" s="6" t="s">
        <v>1427</v>
      </c>
      <c r="G344" s="6" t="s">
        <v>70</v>
      </c>
    </row>
    <row r="345" ht="22.5" customHeight="1">
      <c r="A345" s="5">
        <v>46187.79572540509</v>
      </c>
      <c r="B345" s="6" t="s">
        <v>1428</v>
      </c>
      <c r="C345" s="6" t="s">
        <v>1429</v>
      </c>
      <c r="D345" s="6" t="s">
        <v>1430</v>
      </c>
      <c r="E345" s="6" t="s">
        <v>1431</v>
      </c>
      <c r="F345" s="6" t="s">
        <v>1432</v>
      </c>
      <c r="G345" s="6" t="s">
        <v>70</v>
      </c>
    </row>
    <row r="346" ht="22.5" customHeight="1">
      <c r="A346" s="5">
        <v>46187.833084872684</v>
      </c>
      <c r="B346" s="6" t="s">
        <v>1433</v>
      </c>
      <c r="C346" s="7" t="s">
        <v>1434</v>
      </c>
      <c r="D346" s="6" t="s">
        <v>308</v>
      </c>
      <c r="E346" s="6" t="s">
        <v>1435</v>
      </c>
      <c r="F346" s="6" t="s">
        <v>1433</v>
      </c>
      <c r="G346" s="6" t="s">
        <v>70</v>
      </c>
    </row>
    <row r="347" ht="22.5" customHeight="1">
      <c r="A347" s="5">
        <v>46187.842989212964</v>
      </c>
      <c r="B347" s="6" t="s">
        <v>1436</v>
      </c>
      <c r="C347" s="6">
        <v>7.092323843E9</v>
      </c>
      <c r="D347" s="6" t="s">
        <v>214</v>
      </c>
      <c r="E347" s="6" t="s">
        <v>353</v>
      </c>
      <c r="F347" s="6" t="s">
        <v>1436</v>
      </c>
      <c r="G347" s="6" t="s">
        <v>70</v>
      </c>
    </row>
    <row r="348" ht="22.5" customHeight="1">
      <c r="A348" s="5">
        <v>46187.84924229167</v>
      </c>
      <c r="B348" s="6" t="s">
        <v>1437</v>
      </c>
      <c r="C348" s="6" t="s">
        <v>1438</v>
      </c>
      <c r="D348" s="6" t="s">
        <v>17</v>
      </c>
      <c r="E348" s="6" t="s">
        <v>1439</v>
      </c>
      <c r="F348" s="6" t="s">
        <v>1440</v>
      </c>
      <c r="G348" s="6" t="s">
        <v>70</v>
      </c>
    </row>
    <row r="349" ht="22.5" customHeight="1">
      <c r="A349" s="5">
        <v>46187.93860263889</v>
      </c>
      <c r="B349" s="6" t="s">
        <v>1441</v>
      </c>
      <c r="C349" s="6" t="s">
        <v>1442</v>
      </c>
      <c r="D349" s="6" t="s">
        <v>1443</v>
      </c>
      <c r="E349" s="6" t="s">
        <v>1444</v>
      </c>
      <c r="F349" s="6" t="s">
        <v>1445</v>
      </c>
      <c r="G349" s="6" t="s">
        <v>70</v>
      </c>
    </row>
    <row r="350" ht="22.5" customHeight="1">
      <c r="A350" s="5">
        <v>46187.94932451389</v>
      </c>
      <c r="B350" s="6" t="s">
        <v>1446</v>
      </c>
      <c r="C350" s="7" t="s">
        <v>1399</v>
      </c>
      <c r="D350" s="6" t="s">
        <v>427</v>
      </c>
      <c r="E350" s="6" t="s">
        <v>592</v>
      </c>
      <c r="F350" s="6" t="s">
        <v>1400</v>
      </c>
      <c r="G350" s="6" t="s">
        <v>70</v>
      </c>
    </row>
    <row r="351" ht="22.5" customHeight="1">
      <c r="A351" s="5">
        <v>46188.42383915509</v>
      </c>
      <c r="B351" s="6" t="s">
        <v>1447</v>
      </c>
      <c r="C351" s="6" t="s">
        <v>1448</v>
      </c>
      <c r="D351" s="6" t="s">
        <v>1449</v>
      </c>
      <c r="E351" s="6" t="s">
        <v>1450</v>
      </c>
      <c r="F351" s="6" t="s">
        <v>1451</v>
      </c>
      <c r="G351" s="6" t="s">
        <v>70</v>
      </c>
    </row>
    <row r="352" ht="22.5" customHeight="1">
      <c r="A352" s="5">
        <v>46188.516692731486</v>
      </c>
      <c r="B352" s="6" t="s">
        <v>887</v>
      </c>
      <c r="C352" s="6" t="s">
        <v>1452</v>
      </c>
      <c r="D352" s="6" t="s">
        <v>32</v>
      </c>
      <c r="E352" s="6" t="s">
        <v>1453</v>
      </c>
      <c r="F352" s="6" t="s">
        <v>887</v>
      </c>
      <c r="G352" s="6" t="s">
        <v>70</v>
      </c>
    </row>
    <row r="353" ht="22.5" customHeight="1">
      <c r="A353" s="5">
        <v>46188.53866423611</v>
      </c>
      <c r="B353" s="6" t="s">
        <v>1454</v>
      </c>
      <c r="C353" s="7" t="s">
        <v>1455</v>
      </c>
      <c r="D353" s="6" t="s">
        <v>113</v>
      </c>
      <c r="E353" s="6" t="s">
        <v>1129</v>
      </c>
      <c r="F353" s="6" t="s">
        <v>1454</v>
      </c>
      <c r="G353" s="6" t="s">
        <v>70</v>
      </c>
    </row>
    <row r="354" ht="22.5" customHeight="1">
      <c r="A354" s="5">
        <v>46188.734589907406</v>
      </c>
      <c r="B354" s="6" t="s">
        <v>1447</v>
      </c>
      <c r="C354" s="6" t="s">
        <v>1448</v>
      </c>
      <c r="D354" s="6" t="s">
        <v>1456</v>
      </c>
      <c r="E354" s="6" t="s">
        <v>1457</v>
      </c>
      <c r="F354" s="6" t="s">
        <v>1458</v>
      </c>
      <c r="G354" s="6" t="s">
        <v>70</v>
      </c>
    </row>
    <row r="355" ht="22.5" customHeight="1">
      <c r="A355" s="5">
        <v>46188.73516921296</v>
      </c>
      <c r="B355" s="6" t="s">
        <v>1459</v>
      </c>
      <c r="C355" s="7" t="s">
        <v>1460</v>
      </c>
      <c r="D355" s="6" t="s">
        <v>1461</v>
      </c>
      <c r="E355" s="6" t="s">
        <v>1462</v>
      </c>
      <c r="F355" s="6" t="s">
        <v>1459</v>
      </c>
      <c r="G355" s="6" t="s">
        <v>70</v>
      </c>
    </row>
    <row r="356" ht="22.5" customHeight="1">
      <c r="A356" s="5">
        <v>46188.81596798611</v>
      </c>
      <c r="B356" s="6" t="s">
        <v>1463</v>
      </c>
      <c r="C356" s="6" t="s">
        <v>1429</v>
      </c>
      <c r="D356" s="6" t="s">
        <v>418</v>
      </c>
      <c r="E356" s="6" t="s">
        <v>1464</v>
      </c>
      <c r="F356" s="6" t="s">
        <v>1463</v>
      </c>
      <c r="G356" s="6" t="s">
        <v>70</v>
      </c>
    </row>
    <row r="357" ht="22.5" customHeight="1">
      <c r="A357" s="5">
        <v>46188.89316045139</v>
      </c>
      <c r="B357" s="6" t="s">
        <v>1465</v>
      </c>
      <c r="C357" s="6" t="s">
        <v>1466</v>
      </c>
      <c r="D357" s="6" t="s">
        <v>1467</v>
      </c>
      <c r="E357" s="6" t="s">
        <v>592</v>
      </c>
      <c r="F357" s="6" t="s">
        <v>1468</v>
      </c>
      <c r="G357" s="6" t="s">
        <v>70</v>
      </c>
    </row>
    <row r="358" ht="22.5" customHeight="1">
      <c r="A358" s="5">
        <v>46188.89694193287</v>
      </c>
      <c r="B358" s="6" t="s">
        <v>1469</v>
      </c>
      <c r="C358" s="6" t="s">
        <v>1470</v>
      </c>
      <c r="D358" s="6" t="s">
        <v>308</v>
      </c>
      <c r="E358" s="6" t="s">
        <v>1104</v>
      </c>
      <c r="F358" s="6" t="s">
        <v>1471</v>
      </c>
      <c r="G358" s="6" t="s">
        <v>70</v>
      </c>
    </row>
    <row r="359" ht="22.5" customHeight="1">
      <c r="A359" s="5">
        <v>46188.89802586805</v>
      </c>
      <c r="B359" s="6" t="s">
        <v>1472</v>
      </c>
      <c r="C359" s="7" t="s">
        <v>1473</v>
      </c>
      <c r="D359" s="6" t="s">
        <v>1474</v>
      </c>
      <c r="E359" s="6" t="s">
        <v>1026</v>
      </c>
      <c r="F359" s="6" t="s">
        <v>1472</v>
      </c>
      <c r="G359" s="6" t="s">
        <v>70</v>
      </c>
    </row>
    <row r="360" ht="22.5" customHeight="1">
      <c r="A360" s="5">
        <v>46188.904659293985</v>
      </c>
      <c r="B360" s="6" t="s">
        <v>1475</v>
      </c>
      <c r="C360" s="6" t="s">
        <v>1476</v>
      </c>
      <c r="D360" s="6" t="s">
        <v>1477</v>
      </c>
      <c r="E360" s="6" t="s">
        <v>1478</v>
      </c>
      <c r="F360" s="6" t="s">
        <v>1479</v>
      </c>
      <c r="G360" s="6" t="s">
        <v>70</v>
      </c>
    </row>
    <row r="361" ht="22.5" customHeight="1">
      <c r="A361" s="5">
        <v>46189.524439699075</v>
      </c>
      <c r="B361" s="6" t="s">
        <v>1480</v>
      </c>
      <c r="C361" s="6" t="s">
        <v>1481</v>
      </c>
      <c r="D361" s="6" t="s">
        <v>1482</v>
      </c>
      <c r="E361" s="6" t="s">
        <v>1483</v>
      </c>
      <c r="F361" s="6" t="s">
        <v>1484</v>
      </c>
      <c r="G361" s="6" t="s">
        <v>70</v>
      </c>
    </row>
    <row r="362" ht="22.5" customHeight="1">
      <c r="A362" s="5">
        <v>46190.31758059028</v>
      </c>
      <c r="B362" s="6" t="s">
        <v>1485</v>
      </c>
      <c r="C362" s="7" t="s">
        <v>1486</v>
      </c>
      <c r="D362" s="6" t="s">
        <v>1487</v>
      </c>
      <c r="E362" s="6" t="s">
        <v>1488</v>
      </c>
      <c r="F362" s="6" t="s">
        <v>1489</v>
      </c>
      <c r="G362" s="6" t="s">
        <v>70</v>
      </c>
    </row>
    <row r="363" ht="22.5" customHeight="1">
      <c r="A363" s="5">
        <v>46190.41043609954</v>
      </c>
      <c r="B363" s="6" t="s">
        <v>1490</v>
      </c>
      <c r="C363" s="7" t="s">
        <v>1491</v>
      </c>
      <c r="D363" s="6" t="s">
        <v>1492</v>
      </c>
      <c r="E363" s="6" t="s">
        <v>1493</v>
      </c>
      <c r="F363" s="6" t="s">
        <v>1494</v>
      </c>
      <c r="G363" s="6" t="s">
        <v>70</v>
      </c>
    </row>
    <row r="364" ht="22.5" customHeight="1">
      <c r="A364" s="5">
        <v>46190.7174753588</v>
      </c>
      <c r="B364" s="6" t="s">
        <v>1495</v>
      </c>
      <c r="C364" s="7" t="s">
        <v>1496</v>
      </c>
      <c r="D364" s="6" t="s">
        <v>13</v>
      </c>
      <c r="E364" s="6" t="s">
        <v>618</v>
      </c>
      <c r="F364" s="6" t="s">
        <v>1497</v>
      </c>
      <c r="G364" s="6" t="s">
        <v>70</v>
      </c>
    </row>
    <row r="365" ht="22.5" customHeight="1">
      <c r="A365" s="5">
        <v>46190.740531400465</v>
      </c>
      <c r="B365" s="6" t="s">
        <v>1498</v>
      </c>
      <c r="C365" s="6" t="s">
        <v>1499</v>
      </c>
      <c r="D365" s="6" t="s">
        <v>17</v>
      </c>
      <c r="E365" s="6" t="s">
        <v>1500</v>
      </c>
      <c r="F365" s="6" t="s">
        <v>1498</v>
      </c>
      <c r="G365" s="6" t="s">
        <v>70</v>
      </c>
    </row>
    <row r="366" ht="22.5" customHeight="1">
      <c r="A366" s="5">
        <v>46190.84493741898</v>
      </c>
      <c r="B366" s="6" t="s">
        <v>1501</v>
      </c>
      <c r="C366" s="6" t="s">
        <v>1502</v>
      </c>
      <c r="D366" s="6" t="s">
        <v>17</v>
      </c>
      <c r="E366" s="6" t="s">
        <v>1503</v>
      </c>
      <c r="F366" s="6" t="s">
        <v>1504</v>
      </c>
      <c r="G366" s="6" t="s">
        <v>70</v>
      </c>
    </row>
    <row r="367" ht="22.5" customHeight="1">
      <c r="A367" s="5">
        <v>46190.88523461805</v>
      </c>
      <c r="B367" s="6" t="s">
        <v>1505</v>
      </c>
      <c r="C367" s="7" t="s">
        <v>1506</v>
      </c>
      <c r="D367" s="6" t="s">
        <v>327</v>
      </c>
      <c r="E367" s="6" t="s">
        <v>494</v>
      </c>
      <c r="F367" s="6" t="s">
        <v>1505</v>
      </c>
      <c r="G367" s="6" t="s">
        <v>70</v>
      </c>
    </row>
    <row r="368" ht="22.5" customHeight="1">
      <c r="A368" s="5">
        <v>46190.92376765046</v>
      </c>
      <c r="B368" s="6" t="s">
        <v>1507</v>
      </c>
      <c r="C368" s="6" t="s">
        <v>1508</v>
      </c>
      <c r="D368" s="6" t="s">
        <v>1509</v>
      </c>
      <c r="E368" s="6" t="s">
        <v>1510</v>
      </c>
      <c r="F368" s="6" t="s">
        <v>1511</v>
      </c>
      <c r="G368" s="6" t="s">
        <v>70</v>
      </c>
    </row>
    <row r="369" ht="22.5" customHeight="1">
      <c r="A369" s="5">
        <v>46191.865352928246</v>
      </c>
      <c r="B369" s="6" t="s">
        <v>1512</v>
      </c>
      <c r="C369" s="7" t="s">
        <v>1506</v>
      </c>
      <c r="D369" s="6" t="s">
        <v>327</v>
      </c>
      <c r="E369" s="6" t="s">
        <v>494</v>
      </c>
      <c r="F369" s="6" t="s">
        <v>1512</v>
      </c>
      <c r="G369" s="6" t="s">
        <v>70</v>
      </c>
    </row>
    <row r="370" ht="22.5" customHeight="1">
      <c r="A370" s="5">
        <v>46192.714339432874</v>
      </c>
      <c r="B370" s="6" t="s">
        <v>1513</v>
      </c>
      <c r="C370" s="6" t="s">
        <v>1514</v>
      </c>
      <c r="D370" s="6" t="s">
        <v>1515</v>
      </c>
      <c r="E370" s="6" t="s">
        <v>1516</v>
      </c>
      <c r="F370" s="6" t="s">
        <v>1517</v>
      </c>
      <c r="G370" s="6" t="s">
        <v>70</v>
      </c>
    </row>
    <row r="371" ht="22.5" customHeight="1">
      <c r="A371" s="5">
        <v>46192.88510072917</v>
      </c>
      <c r="B371" s="6" t="s">
        <v>1518</v>
      </c>
      <c r="C371" s="7" t="s">
        <v>1519</v>
      </c>
      <c r="D371" s="6" t="s">
        <v>1520</v>
      </c>
      <c r="E371" s="6" t="s">
        <v>281</v>
      </c>
      <c r="F371" s="6" t="s">
        <v>1518</v>
      </c>
      <c r="G371" s="6" t="s">
        <v>70</v>
      </c>
    </row>
    <row r="372" ht="22.5" customHeight="1">
      <c r="A372" s="5">
        <v>46192.88774619213</v>
      </c>
      <c r="B372" s="6" t="s">
        <v>1521</v>
      </c>
      <c r="C372" s="7" t="s">
        <v>1522</v>
      </c>
      <c r="D372" s="6" t="s">
        <v>1523</v>
      </c>
      <c r="E372" s="6" t="s">
        <v>1524</v>
      </c>
      <c r="F372" s="6" t="s">
        <v>1525</v>
      </c>
      <c r="G372" s="6" t="s">
        <v>70</v>
      </c>
    </row>
    <row r="373" ht="22.5" customHeight="1">
      <c r="A373" s="5">
        <v>46192.8880188426</v>
      </c>
      <c r="B373" s="6" t="s">
        <v>1518</v>
      </c>
      <c r="C373" s="7" t="s">
        <v>1519</v>
      </c>
      <c r="D373" s="6" t="s">
        <v>1526</v>
      </c>
      <c r="E373" s="6" t="s">
        <v>281</v>
      </c>
      <c r="F373" s="6" t="s">
        <v>1518</v>
      </c>
      <c r="G373" s="6" t="s">
        <v>70</v>
      </c>
    </row>
    <row r="374" ht="22.5" customHeight="1">
      <c r="A374" s="5">
        <v>46192.906572673615</v>
      </c>
      <c r="B374" s="6" t="s">
        <v>1527</v>
      </c>
      <c r="C374" s="7" t="s">
        <v>1473</v>
      </c>
      <c r="D374" s="6" t="s">
        <v>1528</v>
      </c>
      <c r="E374" s="6" t="s">
        <v>1026</v>
      </c>
      <c r="F374" s="6" t="s">
        <v>1472</v>
      </c>
      <c r="G374" s="6" t="s">
        <v>70</v>
      </c>
    </row>
    <row r="375" ht="22.5" customHeight="1">
      <c r="A375" s="5">
        <v>46193.455346076385</v>
      </c>
      <c r="B375" s="6" t="s">
        <v>1529</v>
      </c>
      <c r="C375" s="6" t="s">
        <v>1530</v>
      </c>
      <c r="D375" s="6" t="s">
        <v>1531</v>
      </c>
      <c r="E375" s="6" t="s">
        <v>907</v>
      </c>
      <c r="F375" s="6" t="s">
        <v>1532</v>
      </c>
      <c r="G375" s="6" t="s">
        <v>70</v>
      </c>
    </row>
    <row r="376" ht="22.5" customHeight="1">
      <c r="A376" s="5">
        <v>46193.63312997685</v>
      </c>
      <c r="B376" s="6" t="s">
        <v>1533</v>
      </c>
      <c r="C376" s="6">
        <v>9.3446829E7</v>
      </c>
      <c r="D376" s="6" t="s">
        <v>32</v>
      </c>
      <c r="E376" s="6" t="s">
        <v>1179</v>
      </c>
      <c r="F376" s="6" t="s">
        <v>1533</v>
      </c>
      <c r="G376" s="6" t="s">
        <v>70</v>
      </c>
    </row>
    <row r="377" ht="22.5" customHeight="1">
      <c r="A377" s="5">
        <v>46193.679934722226</v>
      </c>
      <c r="B377" s="6" t="s">
        <v>1534</v>
      </c>
      <c r="C377" s="7" t="s">
        <v>1535</v>
      </c>
      <c r="D377" s="6" t="s">
        <v>1536</v>
      </c>
      <c r="E377" s="6" t="s">
        <v>1537</v>
      </c>
      <c r="F377" s="6" t="s">
        <v>1538</v>
      </c>
      <c r="G377" s="6" t="s">
        <v>70</v>
      </c>
    </row>
    <row r="378" ht="22.5" customHeight="1">
      <c r="A378" s="5">
        <v>46193.696462430555</v>
      </c>
      <c r="B378" s="6" t="s">
        <v>1539</v>
      </c>
      <c r="C378" s="6" t="s">
        <v>121</v>
      </c>
      <c r="D378" s="6" t="s">
        <v>327</v>
      </c>
      <c r="E378" s="6" t="s">
        <v>105</v>
      </c>
      <c r="F378" s="6" t="s">
        <v>1539</v>
      </c>
      <c r="G378" s="6" t="s">
        <v>70</v>
      </c>
    </row>
    <row r="379" ht="22.5" customHeight="1">
      <c r="A379" s="5">
        <v>46193.70218849537</v>
      </c>
      <c r="B379" s="6" t="s">
        <v>1540</v>
      </c>
      <c r="C379" s="7" t="s">
        <v>1541</v>
      </c>
      <c r="D379" s="6" t="s">
        <v>214</v>
      </c>
      <c r="E379" s="6" t="s">
        <v>1104</v>
      </c>
      <c r="F379" s="6" t="s">
        <v>1540</v>
      </c>
      <c r="G379" s="6" t="s">
        <v>70</v>
      </c>
    </row>
    <row r="380" ht="22.5" customHeight="1">
      <c r="A380" s="5">
        <v>46193.70629457176</v>
      </c>
      <c r="B380" s="6" t="s">
        <v>1542</v>
      </c>
      <c r="C380" s="7" t="s">
        <v>1543</v>
      </c>
      <c r="D380" s="6" t="s">
        <v>214</v>
      </c>
      <c r="E380" s="6" t="s">
        <v>206</v>
      </c>
      <c r="F380" s="6" t="s">
        <v>1544</v>
      </c>
      <c r="G380" s="6" t="s">
        <v>70</v>
      </c>
    </row>
    <row r="381" ht="22.5" customHeight="1">
      <c r="A381" s="5">
        <v>46193.732393530096</v>
      </c>
      <c r="B381" s="6" t="s">
        <v>1545</v>
      </c>
      <c r="C381" s="7" t="s">
        <v>1546</v>
      </c>
      <c r="D381" s="6" t="s">
        <v>1547</v>
      </c>
      <c r="E381" s="6" t="s">
        <v>1548</v>
      </c>
      <c r="F381" s="6" t="s">
        <v>1545</v>
      </c>
      <c r="G381" s="6" t="s">
        <v>70</v>
      </c>
    </row>
    <row r="382" ht="22.5" customHeight="1">
      <c r="A382" s="5">
        <v>46193.86523234953</v>
      </c>
      <c r="B382" s="6" t="s">
        <v>1549</v>
      </c>
      <c r="C382" s="6" t="s">
        <v>490</v>
      </c>
      <c r="D382" s="6" t="s">
        <v>145</v>
      </c>
      <c r="E382" s="6" t="s">
        <v>1550</v>
      </c>
      <c r="F382" s="6" t="s">
        <v>1549</v>
      </c>
      <c r="G382" s="6" t="s">
        <v>70</v>
      </c>
    </row>
    <row r="383" ht="22.5" customHeight="1">
      <c r="A383" s="5">
        <v>46193.938852418985</v>
      </c>
      <c r="B383" s="6" t="s">
        <v>1551</v>
      </c>
      <c r="C383" s="6" t="s">
        <v>1552</v>
      </c>
      <c r="D383" s="6" t="s">
        <v>1553</v>
      </c>
      <c r="E383" s="6" t="s">
        <v>1554</v>
      </c>
      <c r="F383" s="6" t="s">
        <v>1555</v>
      </c>
      <c r="G383" s="6" t="s">
        <v>70</v>
      </c>
    </row>
    <row r="384" ht="22.5" customHeight="1">
      <c r="A384" s="5">
        <v>46194.49129480324</v>
      </c>
      <c r="B384" s="6" t="s">
        <v>1556</v>
      </c>
      <c r="C384" s="7" t="s">
        <v>567</v>
      </c>
      <c r="D384" s="6" t="s">
        <v>898</v>
      </c>
      <c r="E384" s="6" t="s">
        <v>186</v>
      </c>
      <c r="F384" s="6" t="s">
        <v>1557</v>
      </c>
      <c r="G384" s="6" t="s">
        <v>70</v>
      </c>
    </row>
    <row r="385" ht="22.5" customHeight="1">
      <c r="A385" s="5">
        <v>46194.62861773148</v>
      </c>
      <c r="B385" s="6" t="s">
        <v>1558</v>
      </c>
      <c r="C385" s="6">
        <v>6.0112166194E11</v>
      </c>
      <c r="D385" s="6" t="s">
        <v>1559</v>
      </c>
      <c r="E385" s="6" t="s">
        <v>1560</v>
      </c>
      <c r="F385" s="6" t="s">
        <v>1561</v>
      </c>
      <c r="G385" s="6" t="s">
        <v>70</v>
      </c>
    </row>
    <row r="386" ht="22.5" customHeight="1">
      <c r="A386" s="5">
        <v>46194.64634496528</v>
      </c>
      <c r="B386" s="6" t="s">
        <v>1562</v>
      </c>
      <c r="C386" s="7" t="s">
        <v>1563</v>
      </c>
      <c r="D386" s="6" t="s">
        <v>1564</v>
      </c>
      <c r="E386" s="6" t="s">
        <v>907</v>
      </c>
      <c r="F386" s="6" t="s">
        <v>1565</v>
      </c>
      <c r="G386" s="6" t="s">
        <v>70</v>
      </c>
    </row>
    <row r="387" ht="22.5" customHeight="1">
      <c r="A387" s="5">
        <v>46194.676935254625</v>
      </c>
      <c r="B387" s="6" t="s">
        <v>1447</v>
      </c>
      <c r="C387" s="6" t="s">
        <v>1448</v>
      </c>
      <c r="D387" s="6" t="s">
        <v>1566</v>
      </c>
      <c r="E387" s="6" t="s">
        <v>1567</v>
      </c>
      <c r="F387" s="6" t="s">
        <v>1458</v>
      </c>
      <c r="G387" s="6" t="s">
        <v>70</v>
      </c>
    </row>
    <row r="388" ht="22.5" customHeight="1">
      <c r="A388" s="5">
        <v>46194.70556420139</v>
      </c>
      <c r="B388" s="6" t="s">
        <v>1562</v>
      </c>
      <c r="C388" s="7" t="s">
        <v>1568</v>
      </c>
      <c r="D388" s="6" t="s">
        <v>1569</v>
      </c>
      <c r="E388" s="6" t="s">
        <v>529</v>
      </c>
      <c r="F388" s="6" t="s">
        <v>1565</v>
      </c>
      <c r="G388" s="6" t="s">
        <v>70</v>
      </c>
    </row>
    <row r="389" ht="22.5" customHeight="1">
      <c r="A389" s="5">
        <v>46194.76407096065</v>
      </c>
      <c r="B389" s="6" t="s">
        <v>1570</v>
      </c>
      <c r="C389" s="6" t="s">
        <v>1571</v>
      </c>
      <c r="D389" s="6" t="s">
        <v>1572</v>
      </c>
      <c r="E389" s="6" t="s">
        <v>1104</v>
      </c>
      <c r="F389" s="6" t="s">
        <v>1570</v>
      </c>
      <c r="G389" s="6" t="s">
        <v>70</v>
      </c>
    </row>
    <row r="390" ht="22.5" customHeight="1">
      <c r="A390" s="5">
        <v>46194.7652612963</v>
      </c>
      <c r="B390" s="6" t="s">
        <v>1573</v>
      </c>
      <c r="C390" s="6" t="s">
        <v>1574</v>
      </c>
      <c r="D390" s="6" t="s">
        <v>17</v>
      </c>
      <c r="E390" s="6" t="s">
        <v>220</v>
      </c>
      <c r="F390" s="6" t="s">
        <v>1573</v>
      </c>
      <c r="G390" s="6" t="s">
        <v>70</v>
      </c>
    </row>
    <row r="391" ht="22.5" customHeight="1">
      <c r="A391" s="5">
        <v>46195.40285342593</v>
      </c>
      <c r="B391" s="6" t="s">
        <v>1575</v>
      </c>
      <c r="C391" s="7" t="s">
        <v>1576</v>
      </c>
      <c r="D391" s="6" t="s">
        <v>1577</v>
      </c>
      <c r="E391" s="6" t="s">
        <v>1578</v>
      </c>
      <c r="F391" s="6" t="s">
        <v>1575</v>
      </c>
      <c r="G391" s="6" t="s">
        <v>70</v>
      </c>
    </row>
    <row r="392" ht="22.5" customHeight="1">
      <c r="A392" s="5">
        <v>46195.430711203706</v>
      </c>
      <c r="B392" s="6" t="s">
        <v>1579</v>
      </c>
      <c r="C392" s="6" t="s">
        <v>1580</v>
      </c>
      <c r="D392" s="6" t="s">
        <v>17</v>
      </c>
      <c r="E392" s="6" t="s">
        <v>485</v>
      </c>
      <c r="F392" s="6" t="s">
        <v>257</v>
      </c>
      <c r="G392" s="6" t="s">
        <v>70</v>
      </c>
    </row>
    <row r="393" ht="22.5" customHeight="1">
      <c r="A393" s="5">
        <v>46195.46149368056</v>
      </c>
      <c r="B393" s="6" t="s">
        <v>1581</v>
      </c>
      <c r="C393" s="7" t="s">
        <v>1582</v>
      </c>
      <c r="D393" s="6" t="s">
        <v>1583</v>
      </c>
      <c r="E393" s="6" t="s">
        <v>1578</v>
      </c>
      <c r="F393" s="6" t="s">
        <v>1581</v>
      </c>
      <c r="G393" s="6" t="s">
        <v>70</v>
      </c>
    </row>
    <row r="394" ht="22.5" customHeight="1">
      <c r="A394" s="5">
        <v>46195.52124795139</v>
      </c>
      <c r="B394" s="6" t="s">
        <v>344</v>
      </c>
      <c r="C394" s="7" t="s">
        <v>345</v>
      </c>
      <c r="D394" s="6" t="s">
        <v>1584</v>
      </c>
      <c r="E394" s="6" t="s">
        <v>1585</v>
      </c>
      <c r="F394" s="6" t="s">
        <v>1586</v>
      </c>
      <c r="G394" s="6" t="s">
        <v>70</v>
      </c>
    </row>
    <row r="395" ht="22.5" customHeight="1">
      <c r="A395" s="5">
        <v>46195.533635740736</v>
      </c>
      <c r="B395" s="6" t="s">
        <v>1586</v>
      </c>
      <c r="C395" s="7" t="s">
        <v>345</v>
      </c>
      <c r="D395" s="6" t="s">
        <v>1587</v>
      </c>
      <c r="E395" s="6" t="s">
        <v>1588</v>
      </c>
      <c r="F395" s="6" t="s">
        <v>1586</v>
      </c>
      <c r="G395" s="6" t="s">
        <v>70</v>
      </c>
    </row>
    <row r="396" ht="22.5" customHeight="1">
      <c r="A396" s="5">
        <v>46195.578735393516</v>
      </c>
      <c r="B396" s="6" t="s">
        <v>1589</v>
      </c>
      <c r="C396" s="7" t="s">
        <v>1590</v>
      </c>
      <c r="D396" s="6" t="s">
        <v>1591</v>
      </c>
      <c r="E396" s="6" t="s">
        <v>1592</v>
      </c>
      <c r="F396" s="6" t="s">
        <v>1593</v>
      </c>
      <c r="G396" s="6" t="s">
        <v>70</v>
      </c>
    </row>
    <row r="397" ht="22.5" customHeight="1">
      <c r="A397" s="5">
        <v>46195.58146732639</v>
      </c>
      <c r="B397" s="6" t="s">
        <v>1589</v>
      </c>
      <c r="C397" s="7" t="s">
        <v>1590</v>
      </c>
      <c r="D397" s="6" t="s">
        <v>1591</v>
      </c>
      <c r="E397" s="6" t="s">
        <v>1594</v>
      </c>
      <c r="F397" s="6" t="s">
        <v>1595</v>
      </c>
      <c r="G397" s="6" t="s">
        <v>70</v>
      </c>
    </row>
    <row r="398" ht="22.5" customHeight="1">
      <c r="A398" s="5">
        <v>46195.68610464121</v>
      </c>
      <c r="B398" s="6" t="s">
        <v>1596</v>
      </c>
      <c r="C398" s="6" t="s">
        <v>1597</v>
      </c>
      <c r="D398" s="6" t="s">
        <v>1598</v>
      </c>
      <c r="E398" s="6" t="s">
        <v>1599</v>
      </c>
      <c r="F398" s="6" t="s">
        <v>1600</v>
      </c>
      <c r="G398" s="6" t="s">
        <v>70</v>
      </c>
    </row>
    <row r="399" ht="22.5" customHeight="1">
      <c r="A399" s="5">
        <v>46195.72872134259</v>
      </c>
      <c r="B399" s="6" t="s">
        <v>1140</v>
      </c>
      <c r="C399" s="6" t="s">
        <v>1141</v>
      </c>
      <c r="D399" s="6" t="s">
        <v>1142</v>
      </c>
      <c r="E399" s="6" t="s">
        <v>1601</v>
      </c>
      <c r="F399" s="6" t="s">
        <v>1140</v>
      </c>
      <c r="G399" s="6" t="s">
        <v>70</v>
      </c>
    </row>
    <row r="400" ht="22.5" customHeight="1">
      <c r="A400" s="5">
        <v>46195.81543372685</v>
      </c>
      <c r="B400" s="6" t="s">
        <v>1602</v>
      </c>
      <c r="C400" s="7" t="s">
        <v>1603</v>
      </c>
      <c r="D400" s="6" t="s">
        <v>158</v>
      </c>
      <c r="E400" s="6" t="s">
        <v>1604</v>
      </c>
      <c r="F400" s="6" t="s">
        <v>1605</v>
      </c>
      <c r="G400" s="6" t="s">
        <v>70</v>
      </c>
    </row>
    <row r="401" ht="22.5" customHeight="1">
      <c r="A401" s="5">
        <v>46195.84402777778</v>
      </c>
      <c r="B401" s="6" t="s">
        <v>1606</v>
      </c>
      <c r="C401" s="7" t="s">
        <v>1607</v>
      </c>
      <c r="D401" s="6" t="s">
        <v>1608</v>
      </c>
      <c r="E401" s="6" t="s">
        <v>1609</v>
      </c>
      <c r="F401" s="6" t="s">
        <v>1610</v>
      </c>
      <c r="G401" s="6" t="s">
        <v>70</v>
      </c>
    </row>
    <row r="402" ht="22.5" customHeight="1">
      <c r="A402" s="5">
        <v>46196.66595217593</v>
      </c>
      <c r="B402" s="6" t="s">
        <v>1220</v>
      </c>
      <c r="C402" s="7" t="s">
        <v>1221</v>
      </c>
      <c r="D402" s="6" t="s">
        <v>308</v>
      </c>
      <c r="E402" s="6" t="s">
        <v>1611</v>
      </c>
      <c r="F402" s="6" t="s">
        <v>1220</v>
      </c>
      <c r="G402" s="6" t="s">
        <v>70</v>
      </c>
    </row>
    <row r="403" ht="22.5" customHeight="1">
      <c r="A403" s="5">
        <v>46196.68739744213</v>
      </c>
      <c r="B403" s="6" t="s">
        <v>1612</v>
      </c>
      <c r="C403" s="7" t="s">
        <v>1613</v>
      </c>
      <c r="D403" s="6" t="s">
        <v>1614</v>
      </c>
      <c r="E403" s="6" t="s">
        <v>789</v>
      </c>
      <c r="F403" s="6" t="s">
        <v>1615</v>
      </c>
      <c r="G403" s="6" t="s">
        <v>70</v>
      </c>
    </row>
    <row r="404" ht="22.5" customHeight="1">
      <c r="A404" s="5">
        <v>46196.75556638889</v>
      </c>
      <c r="B404" s="6" t="s">
        <v>1616</v>
      </c>
      <c r="C404" s="7" t="s">
        <v>1617</v>
      </c>
      <c r="D404" s="6" t="s">
        <v>1618</v>
      </c>
      <c r="E404" s="6" t="s">
        <v>1619</v>
      </c>
      <c r="F404" s="6" t="s">
        <v>1616</v>
      </c>
      <c r="G404" s="6" t="s">
        <v>70</v>
      </c>
    </row>
    <row r="405" ht="22.5" customHeight="1">
      <c r="A405" s="5">
        <v>46196.86323594907</v>
      </c>
      <c r="B405" s="6" t="s">
        <v>1579</v>
      </c>
      <c r="C405" s="6" t="s">
        <v>1580</v>
      </c>
      <c r="D405" s="6" t="s">
        <v>17</v>
      </c>
      <c r="E405" s="6" t="s">
        <v>485</v>
      </c>
      <c r="F405" s="6" t="s">
        <v>1620</v>
      </c>
      <c r="G405" s="6" t="s">
        <v>70</v>
      </c>
    </row>
    <row r="406" ht="22.5" customHeight="1">
      <c r="A406" s="5">
        <v>46197.36389049768</v>
      </c>
      <c r="B406" s="6" t="s">
        <v>1616</v>
      </c>
      <c r="C406" s="7" t="s">
        <v>1617</v>
      </c>
      <c r="D406" s="6" t="s">
        <v>1621</v>
      </c>
      <c r="E406" s="6" t="s">
        <v>1619</v>
      </c>
      <c r="F406" s="6" t="s">
        <v>1616</v>
      </c>
      <c r="G406" s="6" t="s">
        <v>70</v>
      </c>
    </row>
    <row r="407" ht="22.5" customHeight="1">
      <c r="A407" s="5">
        <v>46197.78989644676</v>
      </c>
      <c r="B407" s="6" t="s">
        <v>1579</v>
      </c>
      <c r="C407" s="6" t="s">
        <v>1580</v>
      </c>
      <c r="D407" s="6" t="s">
        <v>17</v>
      </c>
      <c r="E407" s="6" t="s">
        <v>485</v>
      </c>
      <c r="F407" s="6" t="s">
        <v>1622</v>
      </c>
      <c r="G407" s="6" t="s">
        <v>70</v>
      </c>
    </row>
    <row r="408" ht="22.5" customHeight="1">
      <c r="A408" s="5">
        <v>46198.819368530094</v>
      </c>
      <c r="B408" s="6" t="s">
        <v>1579</v>
      </c>
      <c r="C408" s="6" t="s">
        <v>1580</v>
      </c>
      <c r="D408" s="6" t="s">
        <v>17</v>
      </c>
      <c r="E408" s="6" t="s">
        <v>485</v>
      </c>
      <c r="F408" s="6" t="s">
        <v>1622</v>
      </c>
      <c r="G408" s="6" t="s">
        <v>70</v>
      </c>
    </row>
    <row r="409">
      <c r="C409" s="12"/>
    </row>
    <row r="410">
      <c r="C410" s="12"/>
    </row>
    <row r="411">
      <c r="C411" s="12"/>
    </row>
    <row r="412">
      <c r="C412" s="12"/>
    </row>
    <row r="413">
      <c r="C413" s="12"/>
    </row>
    <row r="414">
      <c r="C414" s="12"/>
    </row>
    <row r="415">
      <c r="C415" s="12"/>
    </row>
    <row r="416">
      <c r="C416" s="12"/>
    </row>
    <row r="417">
      <c r="C417" s="12"/>
    </row>
    <row r="418">
      <c r="C418" s="12"/>
    </row>
    <row r="419">
      <c r="C419" s="12"/>
    </row>
    <row r="420">
      <c r="C420" s="12"/>
    </row>
    <row r="421">
      <c r="C421" s="12"/>
    </row>
    <row r="422">
      <c r="C422" s="12"/>
    </row>
    <row r="423">
      <c r="C423" s="12"/>
    </row>
    <row r="424">
      <c r="C424" s="12"/>
    </row>
    <row r="425">
      <c r="C425" s="12"/>
    </row>
    <row r="426">
      <c r="C426" s="12"/>
    </row>
    <row r="427">
      <c r="C427" s="12"/>
    </row>
    <row r="428">
      <c r="C428" s="12"/>
    </row>
    <row r="429">
      <c r="C429" s="12"/>
    </row>
    <row r="430">
      <c r="C430" s="12"/>
    </row>
    <row r="431">
      <c r="C431" s="12"/>
    </row>
    <row r="432">
      <c r="C432" s="12"/>
    </row>
    <row r="433">
      <c r="C433" s="12"/>
    </row>
    <row r="434">
      <c r="C434" s="12"/>
    </row>
    <row r="435">
      <c r="C435" s="12"/>
    </row>
    <row r="436">
      <c r="C436" s="12"/>
    </row>
    <row r="437">
      <c r="C437" s="12"/>
    </row>
    <row r="438">
      <c r="C438" s="12"/>
    </row>
    <row r="439">
      <c r="C439" s="12"/>
    </row>
    <row r="440">
      <c r="C440" s="12"/>
    </row>
    <row r="441">
      <c r="C441" s="12"/>
    </row>
    <row r="442">
      <c r="C442" s="12"/>
    </row>
    <row r="443">
      <c r="C443" s="12"/>
    </row>
    <row r="444">
      <c r="C444" s="12"/>
    </row>
    <row r="445">
      <c r="C445" s="12"/>
    </row>
    <row r="446">
      <c r="C446" s="12"/>
    </row>
    <row r="447">
      <c r="C447" s="12"/>
    </row>
    <row r="448">
      <c r="C448" s="12"/>
    </row>
    <row r="449">
      <c r="C449" s="12"/>
    </row>
    <row r="450">
      <c r="C450" s="12"/>
    </row>
    <row r="451">
      <c r="C451" s="12"/>
    </row>
    <row r="452">
      <c r="C452" s="12"/>
    </row>
    <row r="453">
      <c r="C453" s="12"/>
    </row>
    <row r="454">
      <c r="C454" s="12"/>
    </row>
    <row r="455">
      <c r="C455" s="12"/>
    </row>
    <row r="456">
      <c r="C456" s="12"/>
    </row>
    <row r="457">
      <c r="C457" s="12"/>
    </row>
    <row r="458">
      <c r="C458" s="12"/>
    </row>
    <row r="459">
      <c r="C459" s="12"/>
    </row>
    <row r="460">
      <c r="C460" s="12"/>
    </row>
    <row r="461">
      <c r="C461" s="12"/>
    </row>
    <row r="462">
      <c r="C462" s="12"/>
    </row>
    <row r="463">
      <c r="C463" s="12"/>
    </row>
    <row r="464">
      <c r="C464" s="12"/>
    </row>
    <row r="465">
      <c r="C465" s="12"/>
    </row>
    <row r="466">
      <c r="C466" s="12"/>
    </row>
    <row r="467">
      <c r="C467" s="12"/>
    </row>
    <row r="468">
      <c r="C468" s="12"/>
    </row>
    <row r="469">
      <c r="C469" s="12"/>
    </row>
    <row r="470">
      <c r="C470" s="12"/>
    </row>
    <row r="471">
      <c r="C471" s="12"/>
    </row>
    <row r="472">
      <c r="C472" s="12"/>
    </row>
    <row r="473">
      <c r="C473" s="12"/>
    </row>
    <row r="474">
      <c r="C474" s="12"/>
    </row>
    <row r="475">
      <c r="C475" s="12"/>
    </row>
    <row r="476">
      <c r="C476" s="12"/>
    </row>
    <row r="477">
      <c r="C477" s="12"/>
    </row>
    <row r="478">
      <c r="C478" s="12"/>
    </row>
    <row r="479">
      <c r="C479" s="12"/>
    </row>
    <row r="480">
      <c r="C480" s="12"/>
    </row>
    <row r="481">
      <c r="C481" s="12"/>
    </row>
    <row r="482">
      <c r="C482" s="12"/>
    </row>
    <row r="483">
      <c r="C483" s="12"/>
    </row>
    <row r="484">
      <c r="C484" s="12"/>
    </row>
    <row r="485">
      <c r="C485" s="12"/>
    </row>
    <row r="486">
      <c r="C486" s="12"/>
    </row>
    <row r="487">
      <c r="C487" s="12"/>
    </row>
    <row r="488">
      <c r="C488" s="12"/>
    </row>
    <row r="489">
      <c r="C489" s="12"/>
    </row>
    <row r="490">
      <c r="C490" s="12"/>
    </row>
    <row r="491">
      <c r="C491" s="12"/>
    </row>
    <row r="492">
      <c r="C492" s="12"/>
    </row>
    <row r="493">
      <c r="C493" s="12"/>
    </row>
    <row r="494">
      <c r="C494" s="12"/>
    </row>
    <row r="495">
      <c r="C495" s="12"/>
    </row>
    <row r="496">
      <c r="C496" s="12"/>
    </row>
    <row r="497">
      <c r="C497" s="12"/>
    </row>
    <row r="498">
      <c r="C498" s="12"/>
    </row>
    <row r="499">
      <c r="C499" s="12"/>
    </row>
    <row r="500">
      <c r="C500" s="12"/>
    </row>
    <row r="501">
      <c r="C501" s="12"/>
    </row>
    <row r="502">
      <c r="C502" s="12"/>
    </row>
    <row r="503">
      <c r="C503" s="12"/>
    </row>
    <row r="504">
      <c r="C504" s="12"/>
    </row>
    <row r="505">
      <c r="C505" s="12"/>
    </row>
    <row r="506">
      <c r="C506" s="12"/>
    </row>
    <row r="507">
      <c r="C507" s="12"/>
    </row>
    <row r="508">
      <c r="C508" s="12"/>
    </row>
  </sheetData>
  <hyperlinks>
    <hyperlink r:id="rId1" ref="F184"/>
  </hyperlinks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75"/>
    <col customWidth="1" min="2" max="2" width="21.75"/>
    <col customWidth="1" min="3" max="3" width="28.13"/>
    <col customWidth="1" min="4" max="4" width="26.75"/>
    <col customWidth="1" min="5" max="5" width="28.88"/>
    <col customWidth="1" min="6" max="6" width="29.25"/>
    <col customWidth="1" min="7" max="7" width="29.38"/>
    <col customWidth="1" min="8" max="9" width="20.63"/>
    <col customWidth="1" min="10" max="10" width="15.5"/>
    <col customWidth="1" min="11" max="11" width="18.0"/>
    <col customWidth="1" min="12" max="12" width="20.75"/>
    <col customWidth="1" min="13" max="13" width="15.25"/>
    <col customWidth="1" min="14" max="14" width="22.75"/>
  </cols>
  <sheetData>
    <row r="1" ht="27.75" customHeight="1">
      <c r="A1" s="13" t="s">
        <v>1623</v>
      </c>
      <c r="B1" s="14" t="s">
        <v>1624</v>
      </c>
      <c r="C1" s="13" t="s">
        <v>1625</v>
      </c>
      <c r="D1" s="14" t="s">
        <v>1626</v>
      </c>
      <c r="E1" s="14" t="s">
        <v>1627</v>
      </c>
      <c r="F1" s="14" t="s">
        <v>1628</v>
      </c>
      <c r="G1" s="15" t="s">
        <v>1629</v>
      </c>
      <c r="H1" s="15" t="s">
        <v>1630</v>
      </c>
      <c r="I1" s="16" t="s">
        <v>1631</v>
      </c>
      <c r="J1" s="15" t="s">
        <v>1632</v>
      </c>
      <c r="K1" s="13" t="s">
        <v>1633</v>
      </c>
      <c r="L1" s="13" t="s">
        <v>1634</v>
      </c>
      <c r="M1" s="14" t="s">
        <v>1635</v>
      </c>
      <c r="N1" s="14" t="s">
        <v>1636</v>
      </c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4" t="s">
        <v>1637</v>
      </c>
    </row>
    <row r="2" ht="27.75" customHeight="1">
      <c r="A2" s="19">
        <v>1.0</v>
      </c>
      <c r="B2" s="19" t="s">
        <v>1638</v>
      </c>
      <c r="C2" s="20" t="s">
        <v>1639</v>
      </c>
      <c r="D2" s="20" t="s">
        <v>1640</v>
      </c>
      <c r="E2" s="21">
        <v>358417207966</v>
      </c>
      <c r="F2" s="19" t="s">
        <v>1641</v>
      </c>
      <c r="G2" s="19" t="s">
        <v>1642</v>
      </c>
      <c r="H2" s="22">
        <v>1000000.0</v>
      </c>
      <c r="I2" s="22">
        <v>500000.0</v>
      </c>
      <c r="J2" s="22"/>
      <c r="K2" s="23" t="s">
        <v>1643</v>
      </c>
      <c r="L2" s="23" t="s">
        <v>1644</v>
      </c>
      <c r="M2" s="24">
        <v>46021.0</v>
      </c>
      <c r="N2" s="21"/>
      <c r="O2" s="25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1"/>
    </row>
    <row r="3" ht="27.75" customHeight="1">
      <c r="A3" s="19">
        <v>2.0</v>
      </c>
      <c r="B3" s="19" t="s">
        <v>1645</v>
      </c>
      <c r="C3" s="20" t="s">
        <v>1646</v>
      </c>
      <c r="D3" s="20" t="s">
        <v>1647</v>
      </c>
      <c r="E3" s="21">
        <v>9595016515</v>
      </c>
      <c r="F3" s="19" t="s">
        <v>1648</v>
      </c>
      <c r="G3" s="19" t="s">
        <v>1649</v>
      </c>
      <c r="H3" s="22">
        <v>1000000.0</v>
      </c>
      <c r="I3" s="22">
        <v>500000.0</v>
      </c>
      <c r="J3" s="22"/>
      <c r="K3" s="23" t="s">
        <v>1650</v>
      </c>
      <c r="L3" s="23" t="s">
        <v>1644</v>
      </c>
      <c r="M3" s="24">
        <v>46021.0</v>
      </c>
      <c r="N3" s="21"/>
      <c r="O3" s="25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1"/>
    </row>
    <row r="4" ht="27.75" customHeight="1">
      <c r="A4" s="19">
        <v>3.0</v>
      </c>
      <c r="B4" s="19" t="s">
        <v>1651</v>
      </c>
      <c r="C4" s="20" t="s">
        <v>1652</v>
      </c>
      <c r="D4" s="20" t="s">
        <v>1653</v>
      </c>
      <c r="E4" s="21">
        <v>1059503250</v>
      </c>
      <c r="F4" s="19" t="s">
        <v>237</v>
      </c>
      <c r="G4" s="19" t="s">
        <v>1654</v>
      </c>
      <c r="H4" s="22"/>
      <c r="I4" s="22"/>
      <c r="J4" s="22"/>
      <c r="K4" s="23"/>
      <c r="L4" s="23"/>
      <c r="M4" s="24"/>
      <c r="N4" s="21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1"/>
    </row>
    <row r="5" ht="27.75" customHeight="1">
      <c r="A5" s="19">
        <v>4.0</v>
      </c>
      <c r="B5" s="19" t="s">
        <v>1655</v>
      </c>
      <c r="C5" s="20" t="s">
        <v>1656</v>
      </c>
      <c r="D5" s="20" t="s">
        <v>1657</v>
      </c>
      <c r="E5" s="21">
        <v>943088422</v>
      </c>
      <c r="F5" s="19" t="s">
        <v>1658</v>
      </c>
      <c r="G5" s="19" t="s">
        <v>1659</v>
      </c>
      <c r="H5" s="22"/>
      <c r="I5" s="22"/>
      <c r="J5" s="22"/>
      <c r="K5" s="23"/>
      <c r="L5" s="23"/>
      <c r="M5" s="24"/>
      <c r="N5" s="21"/>
      <c r="O5" s="25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1"/>
    </row>
    <row r="6" ht="27.75" customHeight="1">
      <c r="A6" s="19">
        <v>5.0</v>
      </c>
      <c r="B6" s="19" t="s">
        <v>1660</v>
      </c>
      <c r="C6" s="20" t="s">
        <v>1661</v>
      </c>
      <c r="D6" s="20" t="s">
        <v>1662</v>
      </c>
      <c r="E6" s="21">
        <v>4748380083</v>
      </c>
      <c r="F6" s="19" t="s">
        <v>1663</v>
      </c>
      <c r="G6" s="19" t="s">
        <v>1664</v>
      </c>
      <c r="H6" s="22"/>
      <c r="I6" s="22"/>
      <c r="J6" s="22"/>
      <c r="K6" s="23"/>
      <c r="L6" s="23"/>
      <c r="M6" s="24"/>
      <c r="N6" s="21"/>
      <c r="O6" s="25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1"/>
    </row>
    <row r="7" ht="27.75" customHeight="1">
      <c r="A7" s="19">
        <v>6.0</v>
      </c>
      <c r="B7" s="19" t="s">
        <v>1665</v>
      </c>
      <c r="C7" s="20" t="s">
        <v>1666</v>
      </c>
      <c r="D7" s="20" t="s">
        <v>1667</v>
      </c>
      <c r="E7" s="21">
        <v>821210341</v>
      </c>
      <c r="F7" s="19" t="s">
        <v>1668</v>
      </c>
      <c r="G7" s="19" t="s">
        <v>1669</v>
      </c>
      <c r="H7" s="22"/>
      <c r="I7" s="22">
        <v>3200.0</v>
      </c>
      <c r="J7" s="22"/>
      <c r="K7" s="23" t="s">
        <v>1670</v>
      </c>
      <c r="L7" s="23" t="s">
        <v>1644</v>
      </c>
      <c r="M7" s="19" t="s">
        <v>1671</v>
      </c>
      <c r="N7" s="21"/>
      <c r="O7" s="25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1"/>
    </row>
    <row r="8" ht="27.75" customHeight="1">
      <c r="A8" s="19">
        <v>7.0</v>
      </c>
      <c r="B8" s="19" t="s">
        <v>1672</v>
      </c>
      <c r="C8" s="20" t="s">
        <v>1673</v>
      </c>
      <c r="D8" s="20" t="s">
        <v>1674</v>
      </c>
      <c r="E8" s="21">
        <v>1043419802</v>
      </c>
      <c r="F8" s="19" t="s">
        <v>1675</v>
      </c>
      <c r="G8" s="19" t="s">
        <v>878</v>
      </c>
      <c r="H8" s="22"/>
      <c r="I8" s="22">
        <v>400000.0</v>
      </c>
      <c r="J8" s="22"/>
      <c r="K8" s="23" t="s">
        <v>1643</v>
      </c>
      <c r="L8" s="23" t="s">
        <v>1644</v>
      </c>
      <c r="M8" s="19" t="s">
        <v>1671</v>
      </c>
      <c r="N8" s="21"/>
      <c r="O8" s="25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1"/>
    </row>
    <row r="9" ht="27.75" customHeight="1">
      <c r="A9" s="19">
        <v>8.0</v>
      </c>
      <c r="B9" s="19" t="s">
        <v>1676</v>
      </c>
      <c r="C9" s="20" t="s">
        <v>1677</v>
      </c>
      <c r="D9" s="20" t="s">
        <v>1678</v>
      </c>
      <c r="E9" s="21">
        <v>821082879779</v>
      </c>
      <c r="F9" s="19" t="s">
        <v>105</v>
      </c>
      <c r="G9" s="19" t="s">
        <v>1679</v>
      </c>
      <c r="H9" s="22"/>
      <c r="I9" s="22">
        <v>400000.0</v>
      </c>
      <c r="J9" s="22"/>
      <c r="K9" s="23" t="s">
        <v>1643</v>
      </c>
      <c r="L9" s="23" t="s">
        <v>1644</v>
      </c>
      <c r="M9" s="19" t="s">
        <v>1671</v>
      </c>
      <c r="N9" s="21"/>
      <c r="O9" s="25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1"/>
    </row>
    <row r="10" ht="27.75" customHeight="1">
      <c r="A10" s="19">
        <v>9.0</v>
      </c>
      <c r="B10" s="19" t="s">
        <v>1680</v>
      </c>
      <c r="C10" s="20" t="s">
        <v>1681</v>
      </c>
      <c r="D10" s="20" t="s">
        <v>1682</v>
      </c>
      <c r="E10" s="21">
        <v>1028616331</v>
      </c>
      <c r="F10" s="19">
        <v>821028616331</v>
      </c>
      <c r="G10" s="19" t="s">
        <v>1683</v>
      </c>
      <c r="H10" s="22"/>
      <c r="I10" s="22">
        <v>400000.0</v>
      </c>
      <c r="J10" s="22"/>
      <c r="K10" s="23" t="s">
        <v>1643</v>
      </c>
      <c r="L10" s="23" t="s">
        <v>1644</v>
      </c>
      <c r="M10" s="19" t="s">
        <v>1671</v>
      </c>
      <c r="N10" s="21"/>
      <c r="O10" s="25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1"/>
    </row>
    <row r="11" ht="27.75" customHeight="1">
      <c r="A11" s="19">
        <v>10.0</v>
      </c>
      <c r="B11" s="19" t="s">
        <v>1684</v>
      </c>
      <c r="C11" s="20" t="s">
        <v>1685</v>
      </c>
      <c r="D11" s="20" t="s">
        <v>1685</v>
      </c>
      <c r="E11" s="21">
        <v>16785923326</v>
      </c>
      <c r="F11" s="19" t="s">
        <v>1686</v>
      </c>
      <c r="G11" s="19" t="s">
        <v>1687</v>
      </c>
      <c r="H11" s="22"/>
      <c r="I11" s="22">
        <v>400000.0</v>
      </c>
      <c r="J11" s="22"/>
      <c r="K11" s="23" t="s">
        <v>1643</v>
      </c>
      <c r="L11" s="23" t="s">
        <v>1644</v>
      </c>
      <c r="M11" s="19" t="s">
        <v>1671</v>
      </c>
      <c r="N11" s="21"/>
      <c r="O11" s="25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1"/>
    </row>
    <row r="12" ht="27.75" customHeight="1">
      <c r="A12" s="19">
        <v>11.0</v>
      </c>
      <c r="B12" s="19" t="s">
        <v>1688</v>
      </c>
      <c r="C12" s="20" t="s">
        <v>1689</v>
      </c>
      <c r="D12" s="20" t="s">
        <v>1690</v>
      </c>
      <c r="E12" s="21">
        <v>14142045542</v>
      </c>
      <c r="F12" s="19" t="s">
        <v>1691</v>
      </c>
      <c r="G12" s="19" t="s">
        <v>27</v>
      </c>
      <c r="H12" s="22"/>
      <c r="I12" s="22">
        <v>400000.0</v>
      </c>
      <c r="J12" s="22"/>
      <c r="K12" s="23"/>
      <c r="L12" s="23" t="s">
        <v>1644</v>
      </c>
      <c r="M12" s="19" t="s">
        <v>1671</v>
      </c>
      <c r="N12" s="19" t="s">
        <v>1692</v>
      </c>
      <c r="O12" s="25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1"/>
    </row>
    <row r="13" ht="27.75" customHeight="1">
      <c r="A13" s="19">
        <v>12.0</v>
      </c>
      <c r="B13" s="19" t="s">
        <v>1693</v>
      </c>
      <c r="C13" s="20" t="s">
        <v>1694</v>
      </c>
      <c r="D13" s="20" t="s">
        <v>1695</v>
      </c>
      <c r="E13" s="21">
        <v>9261450686</v>
      </c>
      <c r="F13" s="19" t="s">
        <v>1696</v>
      </c>
      <c r="G13" s="19" t="s">
        <v>1697</v>
      </c>
      <c r="H13" s="22"/>
      <c r="I13" s="22">
        <v>400000.0</v>
      </c>
      <c r="J13" s="22"/>
      <c r="K13" s="23" t="s">
        <v>1643</v>
      </c>
      <c r="L13" s="23" t="s">
        <v>1644</v>
      </c>
      <c r="M13" s="19" t="s">
        <v>1698</v>
      </c>
      <c r="N13" s="21"/>
      <c r="O13" s="25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1"/>
    </row>
    <row r="14" ht="27.75" customHeight="1">
      <c r="A14" s="19">
        <v>13.0</v>
      </c>
      <c r="B14" s="19" t="s">
        <v>1699</v>
      </c>
      <c r="C14" s="20" t="s">
        <v>1700</v>
      </c>
      <c r="D14" s="20" t="s">
        <v>1701</v>
      </c>
      <c r="E14" s="21">
        <v>818025286018</v>
      </c>
      <c r="F14" s="19" t="s">
        <v>1702</v>
      </c>
      <c r="G14" s="19" t="s">
        <v>1703</v>
      </c>
      <c r="H14" s="22"/>
      <c r="I14" s="22"/>
      <c r="J14" s="22"/>
      <c r="K14" s="23"/>
      <c r="L14" s="23"/>
      <c r="M14" s="24"/>
      <c r="N14" s="21"/>
      <c r="O14" s="25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1"/>
    </row>
    <row r="15" ht="27.75" customHeight="1">
      <c r="A15" s="19">
        <v>14.0</v>
      </c>
      <c r="B15" s="19" t="s">
        <v>1704</v>
      </c>
      <c r="C15" s="20" t="s">
        <v>1705</v>
      </c>
      <c r="D15" s="20" t="s">
        <v>1706</v>
      </c>
      <c r="E15" s="21">
        <v>16824789009</v>
      </c>
      <c r="F15" s="19" t="s">
        <v>1707</v>
      </c>
      <c r="G15" s="19" t="s">
        <v>1708</v>
      </c>
      <c r="H15" s="22"/>
      <c r="I15" s="22"/>
      <c r="J15" s="22"/>
      <c r="K15" s="23"/>
      <c r="L15" s="23"/>
      <c r="M15" s="24"/>
      <c r="N15" s="21"/>
      <c r="O15" s="25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1"/>
    </row>
    <row r="16" ht="27.75" customHeight="1">
      <c r="A16" s="19">
        <v>15.0</v>
      </c>
      <c r="B16" s="19" t="s">
        <v>1709</v>
      </c>
      <c r="C16" s="20" t="s">
        <v>1710</v>
      </c>
      <c r="D16" s="20" t="s">
        <v>1711</v>
      </c>
      <c r="E16" s="21">
        <v>6586224879</v>
      </c>
      <c r="F16" s="19" t="s">
        <v>1234</v>
      </c>
      <c r="G16" s="19" t="s">
        <v>32</v>
      </c>
      <c r="H16" s="22"/>
      <c r="I16" s="22"/>
      <c r="J16" s="22"/>
      <c r="K16" s="23"/>
      <c r="L16" s="23"/>
      <c r="M16" s="24"/>
      <c r="N16" s="21"/>
      <c r="O16" s="25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1"/>
    </row>
    <row r="17" ht="27.75" customHeight="1">
      <c r="A17" s="19">
        <v>16.0</v>
      </c>
      <c r="B17" s="19" t="s">
        <v>1712</v>
      </c>
      <c r="C17" s="20" t="s">
        <v>1713</v>
      </c>
      <c r="D17" s="20" t="s">
        <v>1714</v>
      </c>
      <c r="E17" s="21">
        <v>6581586485</v>
      </c>
      <c r="F17" s="19" t="s">
        <v>1715</v>
      </c>
      <c r="G17" s="19" t="s">
        <v>1716</v>
      </c>
      <c r="H17" s="22"/>
      <c r="I17" s="22">
        <v>400000.0</v>
      </c>
      <c r="J17" s="22"/>
      <c r="K17" s="23" t="s">
        <v>1643</v>
      </c>
      <c r="L17" s="23" t="s">
        <v>1644</v>
      </c>
      <c r="M17" s="19" t="s">
        <v>1698</v>
      </c>
      <c r="N17" s="21"/>
      <c r="O17" s="25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1"/>
    </row>
    <row r="18" ht="27.75" customHeight="1">
      <c r="A18" s="19">
        <v>17.0</v>
      </c>
      <c r="B18" s="19" t="s">
        <v>1717</v>
      </c>
      <c r="C18" s="20" t="s">
        <v>1718</v>
      </c>
      <c r="D18" s="20" t="s">
        <v>1719</v>
      </c>
      <c r="E18" s="21">
        <v>821026329602</v>
      </c>
      <c r="F18" s="19" t="s">
        <v>1720</v>
      </c>
      <c r="G18" s="19" t="s">
        <v>1721</v>
      </c>
      <c r="H18" s="22"/>
      <c r="I18" s="22"/>
      <c r="J18" s="22"/>
      <c r="K18" s="23"/>
      <c r="L18" s="23"/>
      <c r="M18" s="24"/>
      <c r="N18" s="21"/>
      <c r="O18" s="25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1"/>
    </row>
    <row r="19" ht="27.75" customHeight="1">
      <c r="A19" s="19">
        <v>18.0</v>
      </c>
      <c r="B19" s="19" t="s">
        <v>1722</v>
      </c>
      <c r="C19" s="20" t="s">
        <v>1723</v>
      </c>
      <c r="D19" s="20" t="s">
        <v>1723</v>
      </c>
      <c r="E19" s="21">
        <v>66844654734</v>
      </c>
      <c r="F19" s="19" t="s">
        <v>1724</v>
      </c>
      <c r="G19" s="19" t="s">
        <v>1725</v>
      </c>
      <c r="H19" s="22"/>
      <c r="I19" s="22"/>
      <c r="J19" s="22"/>
      <c r="K19" s="23"/>
      <c r="L19" s="23"/>
      <c r="M19" s="24"/>
      <c r="N19" s="21"/>
      <c r="O19" s="25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1"/>
    </row>
    <row r="20" ht="27.75" customHeight="1">
      <c r="A20" s="19">
        <v>19.0</v>
      </c>
      <c r="B20" s="19" t="s">
        <v>1726</v>
      </c>
      <c r="C20" s="20" t="s">
        <v>1727</v>
      </c>
      <c r="D20" s="20" t="s">
        <v>1727</v>
      </c>
      <c r="E20" s="21">
        <v>16238105606</v>
      </c>
      <c r="F20" s="19" t="s">
        <v>638</v>
      </c>
      <c r="G20" s="19" t="s">
        <v>1728</v>
      </c>
      <c r="H20" s="22"/>
      <c r="I20" s="22">
        <v>3200.0</v>
      </c>
      <c r="J20" s="22"/>
      <c r="K20" s="23" t="s">
        <v>1670</v>
      </c>
      <c r="L20" s="23" t="s">
        <v>1644</v>
      </c>
      <c r="M20" s="19" t="s">
        <v>1698</v>
      </c>
      <c r="N20" s="21"/>
      <c r="O20" s="25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1"/>
    </row>
    <row r="21" ht="27.75" customHeight="1">
      <c r="A21" s="19">
        <v>20.0</v>
      </c>
      <c r="B21" s="19" t="s">
        <v>1729</v>
      </c>
      <c r="C21" s="20" t="s">
        <v>1730</v>
      </c>
      <c r="D21" s="20" t="s">
        <v>1730</v>
      </c>
      <c r="E21" s="21">
        <v>981505701</v>
      </c>
      <c r="F21" s="19" t="s">
        <v>1731</v>
      </c>
      <c r="G21" s="19" t="s">
        <v>1732</v>
      </c>
      <c r="H21" s="22"/>
      <c r="I21" s="22"/>
      <c r="J21" s="22"/>
      <c r="K21" s="23"/>
      <c r="L21" s="23"/>
      <c r="M21" s="24"/>
      <c r="N21" s="21"/>
      <c r="O21" s="25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1"/>
    </row>
    <row r="22" ht="27.75" customHeight="1">
      <c r="A22" s="19">
        <v>21.0</v>
      </c>
      <c r="B22" s="19" t="s">
        <v>1733</v>
      </c>
      <c r="C22" s="20" t="s">
        <v>1734</v>
      </c>
      <c r="D22" s="20" t="s">
        <v>1735</v>
      </c>
      <c r="E22" s="21">
        <v>9426805292</v>
      </c>
      <c r="F22" s="19" t="s">
        <v>1736</v>
      </c>
      <c r="G22" s="19" t="s">
        <v>1407</v>
      </c>
      <c r="H22" s="22"/>
      <c r="I22" s="22">
        <v>400000.0</v>
      </c>
      <c r="J22" s="22"/>
      <c r="K22" s="23" t="s">
        <v>1643</v>
      </c>
      <c r="L22" s="23" t="s">
        <v>1644</v>
      </c>
      <c r="M22" s="19" t="s">
        <v>1737</v>
      </c>
      <c r="N22" s="21"/>
      <c r="O22" s="25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1"/>
    </row>
    <row r="23" ht="27.75" customHeight="1">
      <c r="A23" s="19">
        <v>22.0</v>
      </c>
      <c r="B23" s="19" t="s">
        <v>1738</v>
      </c>
      <c r="C23" s="20" t="s">
        <v>1739</v>
      </c>
      <c r="D23" s="20" t="s">
        <v>1740</v>
      </c>
      <c r="E23" s="21">
        <v>9774700490</v>
      </c>
      <c r="F23" s="19" t="s">
        <v>1741</v>
      </c>
      <c r="G23" s="19" t="s">
        <v>1742</v>
      </c>
      <c r="H23" s="22"/>
      <c r="I23" s="22"/>
      <c r="J23" s="22"/>
      <c r="K23" s="23"/>
      <c r="L23" s="23"/>
      <c r="M23" s="24"/>
      <c r="N23" s="21"/>
      <c r="O23" s="25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1"/>
    </row>
    <row r="24" ht="27.75" customHeight="1">
      <c r="A24" s="19">
        <v>23.0</v>
      </c>
      <c r="B24" s="19" t="s">
        <v>1743</v>
      </c>
      <c r="C24" s="20" t="s">
        <v>1744</v>
      </c>
      <c r="D24" s="20" t="s">
        <v>1745</v>
      </c>
      <c r="E24" s="21">
        <v>9428789698</v>
      </c>
      <c r="F24" s="19" t="s">
        <v>1746</v>
      </c>
      <c r="G24" s="19" t="s">
        <v>1747</v>
      </c>
      <c r="H24" s="22"/>
      <c r="I24" s="22">
        <v>400000.0</v>
      </c>
      <c r="J24" s="22"/>
      <c r="K24" s="23" t="s">
        <v>1643</v>
      </c>
      <c r="L24" s="23" t="s">
        <v>1644</v>
      </c>
      <c r="M24" s="19" t="s">
        <v>1671</v>
      </c>
      <c r="N24" s="21"/>
      <c r="O24" s="25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1"/>
    </row>
    <row r="25" ht="27.75" customHeight="1">
      <c r="A25" s="19">
        <v>24.0</v>
      </c>
      <c r="B25" s="19" t="s">
        <v>1748</v>
      </c>
      <c r="C25" s="20" t="s">
        <v>1749</v>
      </c>
      <c r="D25" s="20" t="s">
        <v>1750</v>
      </c>
      <c r="E25" s="21">
        <v>983365095</v>
      </c>
      <c r="F25" s="19" t="s">
        <v>1751</v>
      </c>
      <c r="G25" s="19" t="s">
        <v>1011</v>
      </c>
      <c r="H25" s="22"/>
      <c r="I25" s="22"/>
      <c r="J25" s="22"/>
      <c r="K25" s="23"/>
      <c r="L25" s="23"/>
      <c r="M25" s="24"/>
      <c r="N25" s="21"/>
      <c r="O25" s="25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1"/>
    </row>
    <row r="26" ht="27.75" customHeight="1">
      <c r="A26" s="19">
        <v>25.0</v>
      </c>
      <c r="B26" s="19" t="s">
        <v>1752</v>
      </c>
      <c r="C26" s="20" t="s">
        <v>1753</v>
      </c>
      <c r="D26" s="20" t="s">
        <v>1754</v>
      </c>
      <c r="E26" s="21">
        <v>6593403026</v>
      </c>
      <c r="F26" s="19" t="s">
        <v>1755</v>
      </c>
      <c r="G26" s="19" t="s">
        <v>1756</v>
      </c>
      <c r="H26" s="22"/>
      <c r="I26" s="22"/>
      <c r="J26" s="22"/>
      <c r="K26" s="23"/>
      <c r="L26" s="23"/>
      <c r="M26" s="24"/>
      <c r="N26" s="21"/>
      <c r="O26" s="25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1"/>
    </row>
    <row r="27" ht="27.75" customHeight="1">
      <c r="A27" s="19">
        <v>26.0</v>
      </c>
      <c r="B27" s="19" t="s">
        <v>1757</v>
      </c>
      <c r="C27" s="20" t="s">
        <v>1758</v>
      </c>
      <c r="D27" s="20" t="s">
        <v>1759</v>
      </c>
      <c r="E27" s="21">
        <v>66816415497</v>
      </c>
      <c r="F27" s="19" t="s">
        <v>1760</v>
      </c>
      <c r="G27" s="19" t="s">
        <v>1761</v>
      </c>
      <c r="H27" s="22"/>
      <c r="I27" s="22">
        <v>400000.0</v>
      </c>
      <c r="J27" s="22"/>
      <c r="K27" s="23" t="s">
        <v>1650</v>
      </c>
      <c r="L27" s="23" t="s">
        <v>1644</v>
      </c>
      <c r="M27" s="19" t="s">
        <v>1737</v>
      </c>
      <c r="N27" s="21"/>
      <c r="O27" s="25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1"/>
    </row>
    <row r="28" ht="27.75" customHeight="1">
      <c r="A28" s="19">
        <v>27.0</v>
      </c>
      <c r="B28" s="19" t="s">
        <v>1762</v>
      </c>
      <c r="C28" s="20" t="s">
        <v>1763</v>
      </c>
      <c r="D28" s="20" t="s">
        <v>1764</v>
      </c>
      <c r="E28" s="21">
        <v>9944047881</v>
      </c>
      <c r="F28" s="19" t="s">
        <v>1765</v>
      </c>
      <c r="G28" s="19" t="s">
        <v>1766</v>
      </c>
      <c r="H28" s="22"/>
      <c r="I28" s="22">
        <v>400000.0</v>
      </c>
      <c r="J28" s="22"/>
      <c r="K28" s="23" t="s">
        <v>1650</v>
      </c>
      <c r="L28" s="23" t="s">
        <v>1644</v>
      </c>
      <c r="M28" s="19" t="s">
        <v>1737</v>
      </c>
      <c r="N28" s="21"/>
      <c r="O28" s="25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1"/>
    </row>
    <row r="29" ht="27.75" customHeight="1">
      <c r="A29" s="19">
        <v>28.0</v>
      </c>
      <c r="B29" s="19" t="s">
        <v>1767</v>
      </c>
      <c r="C29" s="20" t="s">
        <v>1768</v>
      </c>
      <c r="D29" s="20" t="s">
        <v>1769</v>
      </c>
      <c r="E29" s="21">
        <v>821071556581</v>
      </c>
      <c r="F29" s="19" t="s">
        <v>326</v>
      </c>
      <c r="G29" s="19" t="s">
        <v>1770</v>
      </c>
      <c r="H29" s="22"/>
      <c r="I29" s="22"/>
      <c r="J29" s="22"/>
      <c r="K29" s="23"/>
      <c r="L29" s="23"/>
      <c r="M29" s="24"/>
      <c r="N29" s="21"/>
      <c r="O29" s="25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1"/>
    </row>
    <row r="30" ht="27.75" customHeight="1">
      <c r="A30" s="19">
        <v>29.0</v>
      </c>
      <c r="B30" s="19" t="s">
        <v>1771</v>
      </c>
      <c r="C30" s="20" t="s">
        <v>1772</v>
      </c>
      <c r="D30" s="20" t="s">
        <v>1773</v>
      </c>
      <c r="E30" s="21">
        <v>19783969635</v>
      </c>
      <c r="F30" s="19" t="s">
        <v>649</v>
      </c>
      <c r="G30" s="19" t="s">
        <v>1774</v>
      </c>
      <c r="H30" s="22"/>
      <c r="I30" s="22">
        <v>400000.0</v>
      </c>
      <c r="J30" s="22"/>
      <c r="K30" s="23" t="s">
        <v>1650</v>
      </c>
      <c r="L30" s="23" t="s">
        <v>1644</v>
      </c>
      <c r="M30" s="19" t="s">
        <v>1737</v>
      </c>
      <c r="N30" s="21"/>
      <c r="O30" s="25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1"/>
    </row>
    <row r="31" ht="27.75" customHeight="1">
      <c r="A31" s="19">
        <v>30.0</v>
      </c>
      <c r="B31" s="19" t="s">
        <v>1775</v>
      </c>
      <c r="C31" s="20" t="s">
        <v>1776</v>
      </c>
      <c r="D31" s="20" t="s">
        <v>1777</v>
      </c>
      <c r="E31" s="21">
        <v>1039680597</v>
      </c>
      <c r="F31" s="19" t="s">
        <v>464</v>
      </c>
      <c r="G31" s="19" t="s">
        <v>1778</v>
      </c>
      <c r="H31" s="22"/>
      <c r="I31" s="22"/>
      <c r="J31" s="22"/>
      <c r="K31" s="23"/>
      <c r="L31" s="23"/>
      <c r="M31" s="24"/>
      <c r="N31" s="21"/>
      <c r="O31" s="25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1"/>
    </row>
    <row r="32" ht="27.75" customHeight="1">
      <c r="A32" s="19">
        <v>31.0</v>
      </c>
      <c r="B32" s="19" t="s">
        <v>1779</v>
      </c>
      <c r="C32" s="20" t="s">
        <v>1780</v>
      </c>
      <c r="D32" s="20" t="s">
        <v>1781</v>
      </c>
      <c r="E32" s="21">
        <v>14378681857</v>
      </c>
      <c r="F32" s="19" t="s">
        <v>1782</v>
      </c>
      <c r="G32" s="19" t="s">
        <v>1783</v>
      </c>
      <c r="H32" s="22"/>
      <c r="I32" s="22">
        <v>400000.0</v>
      </c>
      <c r="J32" s="22"/>
      <c r="K32" s="23" t="s">
        <v>1643</v>
      </c>
      <c r="L32" s="23" t="s">
        <v>1644</v>
      </c>
      <c r="M32" s="19" t="s">
        <v>1737</v>
      </c>
      <c r="N32" s="21"/>
      <c r="O32" s="25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1"/>
    </row>
    <row r="33" ht="27.75" customHeight="1">
      <c r="A33" s="19">
        <v>32.0</v>
      </c>
      <c r="B33" s="19" t="s">
        <v>1784</v>
      </c>
      <c r="C33" s="20" t="s">
        <v>1785</v>
      </c>
      <c r="D33" s="20" t="s">
        <v>1785</v>
      </c>
      <c r="E33" s="21">
        <v>95101503</v>
      </c>
      <c r="F33" s="19" t="s">
        <v>1724</v>
      </c>
      <c r="G33" s="19" t="s">
        <v>1786</v>
      </c>
      <c r="H33" s="22"/>
      <c r="I33" s="22">
        <v>400000.0</v>
      </c>
      <c r="J33" s="22"/>
      <c r="K33" s="23" t="s">
        <v>1643</v>
      </c>
      <c r="L33" s="23" t="s">
        <v>1644</v>
      </c>
      <c r="M33" s="19" t="s">
        <v>1787</v>
      </c>
      <c r="N33" s="21"/>
      <c r="O33" s="25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1"/>
    </row>
    <row r="34" ht="27.75" customHeight="1">
      <c r="A34" s="19">
        <v>33.0</v>
      </c>
      <c r="B34" s="19" t="s">
        <v>1788</v>
      </c>
      <c r="C34" s="20" t="s">
        <v>1789</v>
      </c>
      <c r="D34" s="20" t="s">
        <v>1790</v>
      </c>
      <c r="E34" s="21">
        <v>9781546044</v>
      </c>
      <c r="F34" s="19" t="s">
        <v>1791</v>
      </c>
      <c r="G34" s="19" t="s">
        <v>1792</v>
      </c>
      <c r="H34" s="22"/>
      <c r="I34" s="22">
        <v>400000.0</v>
      </c>
      <c r="J34" s="22"/>
      <c r="K34" s="23" t="s">
        <v>1650</v>
      </c>
      <c r="L34" s="23" t="s">
        <v>1644</v>
      </c>
      <c r="M34" s="19" t="s">
        <v>1737</v>
      </c>
      <c r="N34" s="21"/>
      <c r="O34" s="25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1"/>
    </row>
    <row r="35" ht="27.75" customHeight="1">
      <c r="A35" s="19">
        <v>34.0</v>
      </c>
      <c r="B35" s="19" t="s">
        <v>1793</v>
      </c>
      <c r="C35" s="20" t="s">
        <v>1794</v>
      </c>
      <c r="D35" s="20" t="s">
        <v>1794</v>
      </c>
      <c r="E35" s="21">
        <v>9456554411</v>
      </c>
      <c r="F35" s="19" t="s">
        <v>1795</v>
      </c>
      <c r="G35" s="19" t="s">
        <v>1796</v>
      </c>
      <c r="H35" s="22"/>
      <c r="I35" s="22"/>
      <c r="J35" s="22"/>
      <c r="K35" s="23"/>
      <c r="L35" s="23"/>
      <c r="M35" s="24"/>
      <c r="N35" s="21"/>
      <c r="O35" s="25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1"/>
    </row>
    <row r="36" ht="27.75" customHeight="1">
      <c r="A36" s="19">
        <v>35.0</v>
      </c>
      <c r="B36" s="19" t="s">
        <v>1797</v>
      </c>
      <c r="C36" s="20" t="s">
        <v>1798</v>
      </c>
      <c r="D36" s="20" t="s">
        <v>1799</v>
      </c>
      <c r="E36" s="21">
        <v>959890609173</v>
      </c>
      <c r="F36" s="19" t="s">
        <v>1800</v>
      </c>
      <c r="G36" s="19" t="s">
        <v>1801</v>
      </c>
      <c r="H36" s="22"/>
      <c r="I36" s="22"/>
      <c r="J36" s="22"/>
      <c r="K36" s="23"/>
      <c r="L36" s="23"/>
      <c r="M36" s="24"/>
      <c r="N36" s="21"/>
      <c r="O36" s="25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1"/>
    </row>
    <row r="37" ht="27.75" customHeight="1">
      <c r="A37" s="19">
        <v>36.0</v>
      </c>
      <c r="B37" s="19" t="s">
        <v>1802</v>
      </c>
      <c r="C37" s="20" t="s">
        <v>1803</v>
      </c>
      <c r="D37" s="20" t="s">
        <v>1804</v>
      </c>
      <c r="E37" s="21">
        <v>8034544695</v>
      </c>
      <c r="F37" s="19" t="s">
        <v>1805</v>
      </c>
      <c r="G37" s="19" t="s">
        <v>1806</v>
      </c>
      <c r="H37" s="22"/>
      <c r="I37" s="22">
        <v>400000.0</v>
      </c>
      <c r="J37" s="22"/>
      <c r="K37" s="23" t="s">
        <v>1650</v>
      </c>
      <c r="L37" s="23" t="s">
        <v>1644</v>
      </c>
      <c r="M37" s="19" t="s">
        <v>1807</v>
      </c>
      <c r="N37" s="21"/>
      <c r="O37" s="25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1"/>
    </row>
    <row r="38" ht="27.75" customHeight="1">
      <c r="A38" s="19">
        <v>37.0</v>
      </c>
      <c r="B38" s="19" t="s">
        <v>1808</v>
      </c>
      <c r="C38" s="20" t="s">
        <v>1809</v>
      </c>
      <c r="D38" s="20" t="s">
        <v>1810</v>
      </c>
      <c r="E38" s="21">
        <v>971555514034</v>
      </c>
      <c r="F38" s="19" t="str">
        <v>#ERROR!</v>
      </c>
      <c r="G38" s="19" t="s">
        <v>1811</v>
      </c>
      <c r="H38" s="22"/>
      <c r="I38" s="22">
        <v>500000.0</v>
      </c>
      <c r="J38" s="22"/>
      <c r="K38" s="23" t="s">
        <v>1650</v>
      </c>
      <c r="L38" s="23" t="s">
        <v>1644</v>
      </c>
      <c r="M38" s="19" t="s">
        <v>1807</v>
      </c>
      <c r="N38" s="21"/>
      <c r="O38" s="25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1"/>
    </row>
    <row r="39" ht="27.75" customHeight="1">
      <c r="A39" s="19">
        <v>38.0</v>
      </c>
      <c r="B39" s="19" t="s">
        <v>1812</v>
      </c>
      <c r="C39" s="20" t="s">
        <v>1813</v>
      </c>
      <c r="D39" s="20" t="s">
        <v>1814</v>
      </c>
      <c r="E39" s="21">
        <v>7089881855</v>
      </c>
      <c r="F39" s="19" t="s">
        <v>1815</v>
      </c>
      <c r="G39" s="19" t="s">
        <v>308</v>
      </c>
      <c r="H39" s="22"/>
      <c r="I39" s="22"/>
      <c r="J39" s="22"/>
      <c r="K39" s="23"/>
      <c r="L39" s="23"/>
      <c r="M39" s="24"/>
      <c r="N39" s="21"/>
      <c r="O39" s="25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1"/>
    </row>
    <row r="40" ht="27.75" customHeight="1">
      <c r="A40" s="19">
        <v>39.0</v>
      </c>
      <c r="B40" s="19" t="s">
        <v>1816</v>
      </c>
      <c r="C40" s="20" t="s">
        <v>1817</v>
      </c>
      <c r="D40" s="20" t="s">
        <v>1818</v>
      </c>
      <c r="E40" s="21">
        <v>6588891927</v>
      </c>
      <c r="F40" s="19" t="s">
        <v>1819</v>
      </c>
      <c r="G40" s="19" t="s">
        <v>1820</v>
      </c>
      <c r="H40" s="22"/>
      <c r="I40" s="22"/>
      <c r="J40" s="22"/>
      <c r="K40" s="23"/>
      <c r="L40" s="23"/>
      <c r="M40" s="24"/>
      <c r="N40" s="21"/>
      <c r="O40" s="25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1"/>
    </row>
    <row r="41" ht="27.75" customHeight="1">
      <c r="A41" s="19">
        <v>40.0</v>
      </c>
      <c r="B41" s="19" t="s">
        <v>1821</v>
      </c>
      <c r="C41" s="20" t="s">
        <v>1772</v>
      </c>
      <c r="D41" s="20" t="s">
        <v>1822</v>
      </c>
      <c r="E41" s="21">
        <v>9782478069</v>
      </c>
      <c r="F41" s="19" t="s">
        <v>1823</v>
      </c>
      <c r="G41" s="19" t="s">
        <v>1824</v>
      </c>
      <c r="H41" s="22"/>
      <c r="I41" s="22">
        <v>500000.0</v>
      </c>
      <c r="J41" s="22"/>
      <c r="K41" s="23" t="s">
        <v>1825</v>
      </c>
      <c r="L41" s="23" t="s">
        <v>1644</v>
      </c>
      <c r="M41" s="19" t="s">
        <v>1826</v>
      </c>
      <c r="N41" s="21"/>
      <c r="O41" s="25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1"/>
    </row>
    <row r="42">
      <c r="A42" s="19">
        <v>41.0</v>
      </c>
      <c r="B42" s="19" t="s">
        <v>1827</v>
      </c>
      <c r="C42" s="27" t="s">
        <v>1828</v>
      </c>
      <c r="D42" s="28" t="s">
        <v>1829</v>
      </c>
      <c r="E42" s="29" t="s">
        <v>1830</v>
      </c>
      <c r="F42" s="30"/>
      <c r="G42" s="31"/>
      <c r="H42" s="31"/>
      <c r="I42" s="30">
        <v>600000.0</v>
      </c>
      <c r="J42" s="32"/>
      <c r="K42" s="23" t="s">
        <v>1643</v>
      </c>
      <c r="L42" s="23" t="s">
        <v>1831</v>
      </c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2"/>
      <c r="BN42" s="32"/>
      <c r="BO42" s="32"/>
      <c r="BP42" s="32"/>
      <c r="BQ42" s="32"/>
    </row>
    <row r="43">
      <c r="A43" s="19">
        <v>42.0</v>
      </c>
      <c r="B43" s="19" t="s">
        <v>1832</v>
      </c>
      <c r="C43" s="27" t="s">
        <v>1833</v>
      </c>
      <c r="D43" s="34" t="s">
        <v>1834</v>
      </c>
      <c r="E43" s="29">
        <v>9084425960</v>
      </c>
      <c r="F43" s="30" t="s">
        <v>1835</v>
      </c>
      <c r="G43" s="30" t="s">
        <v>1836</v>
      </c>
      <c r="H43" s="31"/>
      <c r="I43" s="30"/>
      <c r="J43" s="32"/>
      <c r="K43" s="23"/>
      <c r="L43" s="2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2"/>
      <c r="BN43" s="32"/>
      <c r="BO43" s="32"/>
      <c r="BP43" s="32"/>
      <c r="BQ43" s="32"/>
    </row>
    <row r="44">
      <c r="A44" s="19">
        <v>43.0</v>
      </c>
      <c r="B44" s="19" t="s">
        <v>1837</v>
      </c>
      <c r="C44" s="27" t="s">
        <v>1838</v>
      </c>
      <c r="D44" s="34" t="s">
        <v>1838</v>
      </c>
      <c r="E44" s="29">
        <v>7013074857</v>
      </c>
      <c r="F44" s="30" t="s">
        <v>1839</v>
      </c>
      <c r="G44" s="30" t="s">
        <v>1840</v>
      </c>
      <c r="H44" s="31"/>
      <c r="I44" s="30"/>
      <c r="J44" s="32"/>
      <c r="K44" s="23"/>
      <c r="L44" s="2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2"/>
      <c r="BN44" s="32"/>
      <c r="BO44" s="32"/>
      <c r="BP44" s="32"/>
      <c r="BQ44" s="32"/>
    </row>
    <row r="45">
      <c r="A45" s="19">
        <v>44.0</v>
      </c>
      <c r="B45" s="19" t="s">
        <v>1841</v>
      </c>
      <c r="C45" s="35" t="s">
        <v>1842</v>
      </c>
      <c r="D45" s="36"/>
      <c r="E45" s="37"/>
      <c r="F45" s="30"/>
      <c r="G45" s="31"/>
      <c r="H45" s="31"/>
      <c r="I45" s="30">
        <v>500000.0</v>
      </c>
      <c r="J45" s="32"/>
      <c r="K45" s="23" t="s">
        <v>1643</v>
      </c>
      <c r="L45" s="23" t="s">
        <v>1644</v>
      </c>
      <c r="M45" s="23" t="s">
        <v>1843</v>
      </c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2"/>
      <c r="BN45" s="32"/>
      <c r="BO45" s="32"/>
      <c r="BP45" s="32"/>
      <c r="BQ45" s="32"/>
    </row>
    <row r="46">
      <c r="A46" s="19">
        <v>45.0</v>
      </c>
      <c r="B46" s="19" t="s">
        <v>1844</v>
      </c>
      <c r="C46" s="35" t="s">
        <v>1845</v>
      </c>
      <c r="D46" s="35"/>
      <c r="E46" s="30"/>
      <c r="F46" s="30"/>
      <c r="G46" s="31"/>
      <c r="H46" s="31"/>
      <c r="I46" s="30">
        <v>500000.0</v>
      </c>
      <c r="J46" s="32"/>
      <c r="K46" s="23" t="s">
        <v>1650</v>
      </c>
      <c r="L46" s="23" t="s">
        <v>1644</v>
      </c>
      <c r="M46" s="23" t="s">
        <v>1846</v>
      </c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2"/>
      <c r="BN46" s="32"/>
      <c r="BO46" s="32"/>
      <c r="BP46" s="32"/>
      <c r="BQ46" s="32"/>
    </row>
    <row r="47">
      <c r="A47" s="19">
        <v>46.0</v>
      </c>
      <c r="B47" s="19" t="s">
        <v>1847</v>
      </c>
      <c r="C47" s="35" t="s">
        <v>1848</v>
      </c>
      <c r="D47" s="35"/>
      <c r="E47" s="30"/>
      <c r="F47" s="30"/>
      <c r="G47" s="31"/>
      <c r="H47" s="31"/>
      <c r="I47" s="30">
        <v>500000.0</v>
      </c>
      <c r="J47" s="32"/>
      <c r="K47" s="23" t="s">
        <v>1643</v>
      </c>
      <c r="L47" s="23" t="s">
        <v>1644</v>
      </c>
      <c r="M47" s="23" t="s">
        <v>1849</v>
      </c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2"/>
      <c r="BN47" s="32"/>
      <c r="BO47" s="32"/>
      <c r="BP47" s="32"/>
      <c r="BQ47" s="32"/>
    </row>
    <row r="48">
      <c r="A48" s="19">
        <v>47.0</v>
      </c>
      <c r="B48" s="19" t="s">
        <v>1850</v>
      </c>
      <c r="C48" s="35" t="s">
        <v>1851</v>
      </c>
      <c r="D48" s="35"/>
      <c r="E48" s="30"/>
      <c r="F48" s="30"/>
      <c r="G48" s="31"/>
      <c r="H48" s="31"/>
      <c r="I48" s="30">
        <v>500000.0</v>
      </c>
      <c r="J48" s="32"/>
      <c r="K48" s="23" t="s">
        <v>1650</v>
      </c>
      <c r="L48" s="23" t="s">
        <v>1644</v>
      </c>
      <c r="M48" s="23" t="s">
        <v>1849</v>
      </c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2"/>
      <c r="BN48" s="32"/>
      <c r="BO48" s="32"/>
      <c r="BP48" s="32"/>
      <c r="BQ48" s="32"/>
    </row>
    <row r="49">
      <c r="A49" s="19">
        <v>48.0</v>
      </c>
      <c r="B49" s="19" t="s">
        <v>1852</v>
      </c>
      <c r="C49" s="35" t="s">
        <v>1853</v>
      </c>
      <c r="D49" s="35"/>
      <c r="E49" s="30"/>
      <c r="F49" s="30"/>
      <c r="G49" s="31"/>
      <c r="H49" s="31"/>
      <c r="I49" s="30">
        <v>500000.0</v>
      </c>
      <c r="J49" s="32"/>
      <c r="K49" s="23" t="s">
        <v>1643</v>
      </c>
      <c r="L49" s="23" t="s">
        <v>1644</v>
      </c>
      <c r="M49" s="23" t="s">
        <v>1849</v>
      </c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2"/>
      <c r="BN49" s="32"/>
      <c r="BO49" s="32"/>
      <c r="BP49" s="32"/>
      <c r="BQ49" s="32"/>
    </row>
    <row r="50">
      <c r="A50" s="19">
        <v>49.0</v>
      </c>
      <c r="B50" s="19" t="s">
        <v>1854</v>
      </c>
      <c r="C50" s="35" t="s">
        <v>1855</v>
      </c>
      <c r="D50" s="35"/>
      <c r="E50" s="30"/>
      <c r="F50" s="30"/>
      <c r="G50" s="31"/>
      <c r="H50" s="31"/>
      <c r="I50" s="30">
        <v>500000.0</v>
      </c>
      <c r="J50" s="32"/>
      <c r="K50" s="23" t="s">
        <v>1643</v>
      </c>
      <c r="L50" s="23" t="s">
        <v>1644</v>
      </c>
      <c r="M50" s="23" t="s">
        <v>1856</v>
      </c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2"/>
      <c r="BN50" s="32"/>
      <c r="BO50" s="32"/>
      <c r="BP50" s="32"/>
      <c r="BQ50" s="32"/>
    </row>
    <row r="51">
      <c r="A51" s="19">
        <v>50.0</v>
      </c>
      <c r="B51" s="19" t="s">
        <v>1857</v>
      </c>
      <c r="C51" s="35" t="s">
        <v>1858</v>
      </c>
      <c r="D51" s="38"/>
      <c r="E51" s="39"/>
      <c r="F51" s="39"/>
      <c r="G51" s="40"/>
      <c r="H51" s="40"/>
      <c r="I51" s="30">
        <v>500000.0</v>
      </c>
      <c r="J51" s="41"/>
      <c r="K51" s="23" t="s">
        <v>1643</v>
      </c>
      <c r="L51" s="23" t="s">
        <v>1644</v>
      </c>
      <c r="M51" s="42" t="s">
        <v>1856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1"/>
      <c r="BN51" s="41"/>
      <c r="BO51" s="41"/>
      <c r="BP51" s="41"/>
      <c r="BQ51" s="41"/>
    </row>
    <row r="52">
      <c r="A52" s="19">
        <v>51.0</v>
      </c>
      <c r="B52" s="19" t="s">
        <v>1859</v>
      </c>
      <c r="C52" s="44" t="s">
        <v>1860</v>
      </c>
      <c r="D52" s="35"/>
      <c r="E52" s="30"/>
      <c r="F52" s="30"/>
      <c r="G52" s="31"/>
      <c r="H52" s="31"/>
      <c r="I52" s="30">
        <v>500000.0</v>
      </c>
      <c r="J52" s="32"/>
      <c r="K52" s="23" t="s">
        <v>1643</v>
      </c>
      <c r="L52" s="23" t="s">
        <v>1644</v>
      </c>
      <c r="M52" s="23" t="s">
        <v>1861</v>
      </c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2"/>
      <c r="BN52" s="32"/>
      <c r="BO52" s="32"/>
      <c r="BP52" s="32"/>
      <c r="BQ52" s="32"/>
    </row>
    <row r="53" ht="16.5" customHeight="1">
      <c r="A53" s="19">
        <v>52.0</v>
      </c>
      <c r="B53" s="19" t="s">
        <v>1862</v>
      </c>
      <c r="C53" s="44" t="s">
        <v>1863</v>
      </c>
      <c r="D53" s="45"/>
      <c r="E53" s="46"/>
      <c r="F53" s="30"/>
      <c r="G53" s="31"/>
      <c r="H53" s="31"/>
      <c r="I53" s="30">
        <v>700000.0</v>
      </c>
      <c r="J53" s="47"/>
      <c r="K53" s="23" t="s">
        <v>1650</v>
      </c>
      <c r="L53" s="23" t="s">
        <v>1644</v>
      </c>
      <c r="M53" s="48" t="s">
        <v>1864</v>
      </c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</row>
    <row r="54" ht="18.0" customHeight="1">
      <c r="A54" s="19">
        <v>53.0</v>
      </c>
      <c r="B54" s="19" t="s">
        <v>1865</v>
      </c>
      <c r="C54" s="49" t="s">
        <v>1866</v>
      </c>
      <c r="D54" s="44"/>
      <c r="E54" s="50"/>
      <c r="F54" s="30"/>
      <c r="G54" s="31"/>
      <c r="H54" s="31"/>
      <c r="I54" s="30">
        <v>500000.0</v>
      </c>
      <c r="J54" s="47"/>
      <c r="K54" s="23" t="s">
        <v>1643</v>
      </c>
      <c r="L54" s="23" t="s">
        <v>1644</v>
      </c>
      <c r="M54" s="48" t="s">
        <v>1864</v>
      </c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</row>
    <row r="55" ht="18.0" customHeight="1">
      <c r="A55" s="19">
        <v>54.0</v>
      </c>
      <c r="B55" s="19" t="s">
        <v>1867</v>
      </c>
      <c r="C55" s="44" t="s">
        <v>1868</v>
      </c>
      <c r="D55" s="44"/>
      <c r="E55" s="50"/>
      <c r="F55" s="30"/>
      <c r="G55" s="31"/>
      <c r="H55" s="31"/>
      <c r="I55" s="30">
        <v>3200.0</v>
      </c>
      <c r="J55" s="47"/>
      <c r="K55" s="23" t="s">
        <v>1670</v>
      </c>
      <c r="L55" s="23" t="s">
        <v>1644</v>
      </c>
      <c r="M55" s="48" t="s">
        <v>1864</v>
      </c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</row>
    <row r="56">
      <c r="A56" s="19">
        <v>55.0</v>
      </c>
      <c r="B56" s="19" t="s">
        <v>1869</v>
      </c>
      <c r="C56" s="44" t="s">
        <v>1870</v>
      </c>
      <c r="D56" s="45"/>
      <c r="E56" s="51"/>
      <c r="F56" s="47"/>
      <c r="G56" s="47"/>
      <c r="H56" s="47"/>
      <c r="I56" s="46">
        <v>400000.0</v>
      </c>
      <c r="J56" s="47"/>
      <c r="K56" s="23" t="s">
        <v>1825</v>
      </c>
      <c r="L56" s="23" t="s">
        <v>1644</v>
      </c>
      <c r="M56" s="48" t="s">
        <v>1864</v>
      </c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</row>
    <row r="57">
      <c r="A57" s="19">
        <v>56.0</v>
      </c>
      <c r="B57" s="19" t="s">
        <v>1871</v>
      </c>
      <c r="C57" s="44" t="s">
        <v>1872</v>
      </c>
      <c r="D57" s="45"/>
      <c r="E57" s="47"/>
      <c r="F57" s="47"/>
      <c r="G57" s="47"/>
      <c r="H57" s="47"/>
      <c r="I57" s="46">
        <v>400000.0</v>
      </c>
      <c r="J57" s="47"/>
      <c r="K57" s="23" t="s">
        <v>1643</v>
      </c>
      <c r="L57" s="23" t="s">
        <v>1644</v>
      </c>
      <c r="M57" s="48" t="s">
        <v>1671</v>
      </c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</row>
    <row r="58">
      <c r="A58" s="19">
        <v>57.0</v>
      </c>
      <c r="B58" s="19" t="s">
        <v>1873</v>
      </c>
      <c r="C58" s="44" t="s">
        <v>1874</v>
      </c>
      <c r="D58" s="45"/>
      <c r="E58" s="47"/>
      <c r="F58" s="47"/>
      <c r="G58" s="47"/>
      <c r="H58" s="47"/>
      <c r="I58" s="46">
        <v>400000.0</v>
      </c>
      <c r="J58" s="47"/>
      <c r="K58" s="23" t="s">
        <v>1650</v>
      </c>
      <c r="L58" s="23" t="s">
        <v>1644</v>
      </c>
      <c r="M58" s="48" t="s">
        <v>1671</v>
      </c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</row>
    <row r="59">
      <c r="A59" s="19">
        <v>58.0</v>
      </c>
      <c r="B59" s="19" t="s">
        <v>1875</v>
      </c>
      <c r="C59" s="44" t="s">
        <v>1876</v>
      </c>
      <c r="D59" s="45"/>
      <c r="E59" s="47"/>
      <c r="F59" s="47"/>
      <c r="G59" s="47"/>
      <c r="H59" s="47"/>
      <c r="I59" s="46">
        <v>400000.0</v>
      </c>
      <c r="J59" s="47"/>
      <c r="K59" s="23" t="s">
        <v>1643</v>
      </c>
      <c r="L59" s="23" t="s">
        <v>1644</v>
      </c>
      <c r="M59" s="48" t="s">
        <v>1698</v>
      </c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</row>
    <row r="60">
      <c r="A60" s="19">
        <v>59.0</v>
      </c>
      <c r="B60" s="19" t="s">
        <v>1877</v>
      </c>
      <c r="C60" s="44" t="s">
        <v>1878</v>
      </c>
      <c r="D60" s="45"/>
      <c r="E60" s="47"/>
      <c r="F60" s="47"/>
      <c r="G60" s="47"/>
      <c r="H60" s="47"/>
      <c r="I60" s="46">
        <v>270000.0</v>
      </c>
      <c r="J60" s="47"/>
      <c r="K60" s="23" t="s">
        <v>1643</v>
      </c>
      <c r="L60" s="23" t="s">
        <v>1644</v>
      </c>
      <c r="M60" s="48" t="s">
        <v>1787</v>
      </c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</row>
    <row r="61">
      <c r="A61" s="19">
        <v>60.0</v>
      </c>
      <c r="B61" s="19" t="s">
        <v>1879</v>
      </c>
      <c r="C61" s="44" t="s">
        <v>1880</v>
      </c>
      <c r="D61" s="45"/>
      <c r="E61" s="47"/>
      <c r="F61" s="47"/>
      <c r="G61" s="47"/>
      <c r="H61" s="47"/>
      <c r="I61" s="46">
        <v>3299.0</v>
      </c>
      <c r="J61" s="47"/>
      <c r="K61" s="23" t="s">
        <v>1670</v>
      </c>
      <c r="L61" s="23" t="s">
        <v>1644</v>
      </c>
      <c r="M61" s="48" t="s">
        <v>1787</v>
      </c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</row>
    <row r="62">
      <c r="A62" s="19">
        <v>61.0</v>
      </c>
      <c r="B62" s="19" t="s">
        <v>1881</v>
      </c>
      <c r="C62" s="44" t="s">
        <v>1882</v>
      </c>
      <c r="D62" s="45"/>
      <c r="E62" s="47"/>
      <c r="F62" s="47"/>
      <c r="G62" s="47"/>
      <c r="H62" s="47"/>
      <c r="I62" s="46">
        <v>300000.0</v>
      </c>
      <c r="J62" s="47"/>
      <c r="K62" s="23" t="s">
        <v>1650</v>
      </c>
      <c r="L62" s="23" t="s">
        <v>1644</v>
      </c>
      <c r="M62" s="48" t="s">
        <v>1883</v>
      </c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</row>
    <row r="63">
      <c r="A63" s="19">
        <v>62.0</v>
      </c>
      <c r="B63" s="19" t="s">
        <v>1884</v>
      </c>
      <c r="C63" s="44" t="s">
        <v>1885</v>
      </c>
      <c r="D63" s="45"/>
      <c r="E63" s="47"/>
      <c r="F63" s="47"/>
      <c r="G63" s="47"/>
      <c r="H63" s="47"/>
      <c r="I63" s="46">
        <v>500000.0</v>
      </c>
      <c r="J63" s="47"/>
      <c r="K63" s="23" t="s">
        <v>1643</v>
      </c>
      <c r="L63" s="23" t="s">
        <v>1644</v>
      </c>
      <c r="M63" s="48" t="s">
        <v>1883</v>
      </c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</row>
    <row r="64">
      <c r="A64" s="19">
        <v>63.0</v>
      </c>
      <c r="B64" s="19" t="s">
        <v>1886</v>
      </c>
      <c r="C64" s="44" t="s">
        <v>1887</v>
      </c>
      <c r="D64" s="45"/>
      <c r="E64" s="47"/>
      <c r="F64" s="47"/>
      <c r="G64" s="47"/>
      <c r="H64" s="47"/>
      <c r="I64" s="46">
        <v>500000.0</v>
      </c>
      <c r="J64" s="47"/>
      <c r="K64" s="23" t="s">
        <v>1650</v>
      </c>
      <c r="L64" s="23" t="s">
        <v>1644</v>
      </c>
      <c r="M64" s="48" t="s">
        <v>1883</v>
      </c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</row>
    <row r="65">
      <c r="A65" s="19">
        <v>64.0</v>
      </c>
      <c r="B65" s="19" t="s">
        <v>1888</v>
      </c>
      <c r="C65" s="44" t="s">
        <v>1889</v>
      </c>
      <c r="D65" s="45"/>
      <c r="E65" s="47"/>
      <c r="F65" s="47"/>
      <c r="G65" s="47"/>
      <c r="H65" s="47"/>
      <c r="I65" s="46">
        <v>500000.0</v>
      </c>
      <c r="J65" s="47"/>
      <c r="K65" s="23" t="s">
        <v>1650</v>
      </c>
      <c r="L65" s="23" t="s">
        <v>1644</v>
      </c>
      <c r="M65" s="48" t="s">
        <v>1883</v>
      </c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</row>
    <row r="66">
      <c r="A66" s="19">
        <v>65.0</v>
      </c>
      <c r="B66" s="19" t="s">
        <v>1890</v>
      </c>
      <c r="C66" s="44" t="s">
        <v>1891</v>
      </c>
      <c r="D66" s="45"/>
      <c r="E66" s="47"/>
      <c r="F66" s="47"/>
      <c r="G66" s="47"/>
      <c r="H66" s="47"/>
      <c r="I66" s="46">
        <v>500000.0</v>
      </c>
      <c r="J66" s="47"/>
      <c r="K66" s="23" t="s">
        <v>1643</v>
      </c>
      <c r="L66" s="23" t="s">
        <v>1644</v>
      </c>
      <c r="M66" s="48" t="s">
        <v>1892</v>
      </c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</row>
    <row r="67">
      <c r="A67" s="19">
        <v>66.0</v>
      </c>
      <c r="B67" s="19" t="s">
        <v>1893</v>
      </c>
      <c r="C67" s="44" t="s">
        <v>1894</v>
      </c>
      <c r="D67" s="45"/>
      <c r="E67" s="47"/>
      <c r="F67" s="47"/>
      <c r="G67" s="47"/>
      <c r="H67" s="47"/>
      <c r="I67" s="46">
        <v>3200.0</v>
      </c>
      <c r="J67" s="47"/>
      <c r="K67" s="23" t="s">
        <v>1670</v>
      </c>
      <c r="L67" s="23" t="s">
        <v>1644</v>
      </c>
      <c r="M67" s="48" t="s">
        <v>1826</v>
      </c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</row>
    <row r="68">
      <c r="A68" s="19">
        <v>67.0</v>
      </c>
      <c r="B68" s="19" t="s">
        <v>1895</v>
      </c>
      <c r="C68" s="44" t="s">
        <v>1896</v>
      </c>
      <c r="D68" s="45"/>
      <c r="E68" s="47"/>
      <c r="F68" s="47"/>
      <c r="G68" s="47"/>
      <c r="H68" s="47"/>
      <c r="I68" s="46">
        <v>500000.0</v>
      </c>
      <c r="J68" s="47"/>
      <c r="K68" s="23" t="s">
        <v>1643</v>
      </c>
      <c r="L68" s="23" t="s">
        <v>1644</v>
      </c>
      <c r="M68" s="48" t="s">
        <v>1897</v>
      </c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</row>
    <row r="69">
      <c r="A69" s="19">
        <v>68.0</v>
      </c>
      <c r="B69" s="19" t="s">
        <v>1898</v>
      </c>
      <c r="C69" s="44" t="s">
        <v>1899</v>
      </c>
      <c r="D69" s="45"/>
      <c r="E69" s="47"/>
      <c r="F69" s="47"/>
      <c r="G69" s="47"/>
      <c r="H69" s="47"/>
      <c r="I69" s="46">
        <v>500000.0</v>
      </c>
      <c r="J69" s="47"/>
      <c r="K69" s="23" t="s">
        <v>1900</v>
      </c>
      <c r="L69" s="23" t="s">
        <v>1644</v>
      </c>
      <c r="M69" s="48" t="s">
        <v>1897</v>
      </c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</row>
    <row r="70">
      <c r="A70" s="19">
        <v>69.0</v>
      </c>
      <c r="B70" s="19" t="s">
        <v>1901</v>
      </c>
      <c r="C70" s="44" t="s">
        <v>1902</v>
      </c>
      <c r="D70" s="45"/>
      <c r="E70" s="47"/>
      <c r="F70" s="47"/>
      <c r="G70" s="47"/>
      <c r="H70" s="47"/>
      <c r="I70" s="46">
        <v>500000.0</v>
      </c>
      <c r="J70" s="47"/>
      <c r="K70" s="23" t="s">
        <v>1643</v>
      </c>
      <c r="L70" s="23" t="s">
        <v>1644</v>
      </c>
      <c r="M70" s="48" t="s">
        <v>1903</v>
      </c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</row>
    <row r="71">
      <c r="A71" s="19">
        <v>70.0</v>
      </c>
      <c r="B71" s="19" t="s">
        <v>1904</v>
      </c>
      <c r="C71" s="44" t="s">
        <v>1905</v>
      </c>
      <c r="D71" s="45"/>
      <c r="E71" s="47"/>
      <c r="F71" s="47"/>
      <c r="G71" s="47"/>
      <c r="H71" s="47"/>
      <c r="I71" s="46">
        <v>500000.0</v>
      </c>
      <c r="J71" s="47"/>
      <c r="K71" s="23" t="s">
        <v>1650</v>
      </c>
      <c r="L71" s="23" t="s">
        <v>1644</v>
      </c>
      <c r="M71" s="48" t="s">
        <v>1903</v>
      </c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</row>
    <row r="72">
      <c r="A72" s="19">
        <v>71.0</v>
      </c>
      <c r="B72" s="19" t="s">
        <v>1906</v>
      </c>
      <c r="C72" s="44" t="s">
        <v>1907</v>
      </c>
      <c r="D72" s="45"/>
      <c r="E72" s="47"/>
      <c r="F72" s="47"/>
      <c r="G72" s="47"/>
      <c r="H72" s="47"/>
      <c r="I72" s="46">
        <v>500000.0</v>
      </c>
      <c r="J72" s="47"/>
      <c r="K72" s="23" t="s">
        <v>1650</v>
      </c>
      <c r="L72" s="23" t="s">
        <v>1644</v>
      </c>
      <c r="M72" s="48" t="s">
        <v>1903</v>
      </c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</row>
    <row r="73">
      <c r="A73" s="19">
        <v>72.0</v>
      </c>
      <c r="B73" s="19" t="s">
        <v>1908</v>
      </c>
      <c r="C73" s="44" t="s">
        <v>1909</v>
      </c>
      <c r="D73" s="45"/>
      <c r="E73" s="47"/>
      <c r="F73" s="47"/>
      <c r="G73" s="47"/>
      <c r="H73" s="47"/>
      <c r="I73" s="46">
        <v>500000.0</v>
      </c>
      <c r="J73" s="47"/>
      <c r="K73" s="23" t="s">
        <v>1650</v>
      </c>
      <c r="L73" s="23" t="s">
        <v>1644</v>
      </c>
      <c r="M73" s="48" t="s">
        <v>1910</v>
      </c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</row>
    <row r="74">
      <c r="A74" s="19">
        <v>73.0</v>
      </c>
      <c r="B74" s="19" t="s">
        <v>1911</v>
      </c>
      <c r="C74" s="44" t="s">
        <v>1912</v>
      </c>
      <c r="D74" s="45"/>
      <c r="E74" s="47"/>
      <c r="F74" s="47"/>
      <c r="G74" s="47"/>
      <c r="H74" s="47"/>
      <c r="I74" s="46">
        <v>500000.0</v>
      </c>
      <c r="J74" s="47"/>
      <c r="K74" s="23" t="s">
        <v>1650</v>
      </c>
      <c r="L74" s="23" t="s">
        <v>1644</v>
      </c>
      <c r="M74" s="48" t="s">
        <v>1910</v>
      </c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</row>
    <row r="75">
      <c r="A75" s="19">
        <v>74.0</v>
      </c>
      <c r="B75" s="19" t="s">
        <v>1913</v>
      </c>
      <c r="C75" s="44" t="s">
        <v>1914</v>
      </c>
      <c r="D75" s="45"/>
      <c r="E75" s="47"/>
      <c r="F75" s="47"/>
      <c r="G75" s="47"/>
      <c r="H75" s="47"/>
      <c r="I75" s="46">
        <v>500000.0</v>
      </c>
      <c r="J75" s="47"/>
      <c r="K75" s="23" t="s">
        <v>1643</v>
      </c>
      <c r="L75" s="23" t="s">
        <v>1644</v>
      </c>
      <c r="M75" s="48" t="s">
        <v>1910</v>
      </c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</row>
    <row r="76">
      <c r="A76" s="19">
        <v>75.0</v>
      </c>
      <c r="B76" s="19" t="s">
        <v>1915</v>
      </c>
      <c r="C76" s="44" t="s">
        <v>1916</v>
      </c>
      <c r="D76" s="45"/>
      <c r="E76" s="47"/>
      <c r="F76" s="47"/>
      <c r="G76" s="47"/>
      <c r="H76" s="47"/>
      <c r="I76" s="46">
        <v>500000.0</v>
      </c>
      <c r="J76" s="47"/>
      <c r="K76" s="23" t="s">
        <v>1650</v>
      </c>
      <c r="L76" s="23" t="s">
        <v>1644</v>
      </c>
      <c r="M76" s="48" t="s">
        <v>1910</v>
      </c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</row>
    <row r="77">
      <c r="A77" s="19">
        <v>76.0</v>
      </c>
      <c r="B77" s="19" t="s">
        <v>1917</v>
      </c>
      <c r="C77" s="44" t="s">
        <v>1918</v>
      </c>
      <c r="D77" s="45"/>
      <c r="E77" s="47"/>
      <c r="F77" s="47"/>
      <c r="G77" s="47"/>
      <c r="H77" s="47"/>
      <c r="I77" s="46">
        <v>600000.0</v>
      </c>
      <c r="J77" s="47"/>
      <c r="K77" s="23" t="s">
        <v>1825</v>
      </c>
      <c r="L77" s="23" t="s">
        <v>1644</v>
      </c>
      <c r="M77" s="48" t="s">
        <v>1919</v>
      </c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</row>
    <row r="78">
      <c r="A78" s="19">
        <v>77.0</v>
      </c>
      <c r="B78" s="19" t="s">
        <v>1920</v>
      </c>
      <c r="C78" s="44" t="s">
        <v>1921</v>
      </c>
      <c r="D78" s="45"/>
      <c r="E78" s="47"/>
      <c r="F78" s="47"/>
      <c r="G78" s="47"/>
      <c r="H78" s="47"/>
      <c r="I78" s="46">
        <v>600000.0</v>
      </c>
      <c r="J78" s="47"/>
      <c r="K78" s="23" t="s">
        <v>1643</v>
      </c>
      <c r="L78" s="23" t="s">
        <v>1644</v>
      </c>
      <c r="M78" s="48" t="s">
        <v>1919</v>
      </c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</row>
    <row r="79">
      <c r="A79" s="19">
        <v>78.0</v>
      </c>
      <c r="B79" s="19" t="s">
        <v>1922</v>
      </c>
      <c r="C79" s="44" t="s">
        <v>1923</v>
      </c>
      <c r="D79" s="45"/>
      <c r="E79" s="47"/>
      <c r="F79" s="47"/>
      <c r="G79" s="47"/>
      <c r="H79" s="47"/>
      <c r="I79" s="46">
        <v>600000.0</v>
      </c>
      <c r="J79" s="47"/>
      <c r="K79" s="23" t="s">
        <v>1643</v>
      </c>
      <c r="L79" s="23" t="s">
        <v>1644</v>
      </c>
      <c r="M79" s="48" t="s">
        <v>1919</v>
      </c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</row>
    <row r="80">
      <c r="A80" s="19">
        <v>79.0</v>
      </c>
      <c r="B80" s="19" t="s">
        <v>1924</v>
      </c>
      <c r="C80" s="44" t="s">
        <v>1925</v>
      </c>
      <c r="D80" s="45"/>
      <c r="E80" s="47"/>
      <c r="F80" s="47"/>
      <c r="G80" s="47"/>
      <c r="H80" s="47"/>
      <c r="I80" s="46">
        <v>600000.0</v>
      </c>
      <c r="J80" s="47"/>
      <c r="K80" s="23" t="s">
        <v>1643</v>
      </c>
      <c r="L80" s="23" t="s">
        <v>1644</v>
      </c>
      <c r="M80" s="48" t="s">
        <v>1926</v>
      </c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</row>
    <row r="81">
      <c r="A81" s="19">
        <v>80.0</v>
      </c>
      <c r="B81" s="19" t="s">
        <v>1927</v>
      </c>
      <c r="C81" s="44" t="s">
        <v>1928</v>
      </c>
      <c r="D81" s="45"/>
      <c r="E81" s="47"/>
      <c r="F81" s="47"/>
      <c r="G81" s="47"/>
      <c r="H81" s="47"/>
      <c r="I81" s="46">
        <v>600000.0</v>
      </c>
      <c r="J81" s="47"/>
      <c r="K81" s="23" t="s">
        <v>1650</v>
      </c>
      <c r="L81" s="23" t="s">
        <v>1644</v>
      </c>
      <c r="M81" s="48" t="s">
        <v>1929</v>
      </c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</row>
    <row r="82">
      <c r="A82" s="19">
        <v>81.0</v>
      </c>
      <c r="B82" s="19" t="s">
        <v>1930</v>
      </c>
      <c r="C82" s="44" t="s">
        <v>1931</v>
      </c>
      <c r="D82" s="45"/>
      <c r="E82" s="47"/>
      <c r="F82" s="47"/>
      <c r="G82" s="47"/>
      <c r="H82" s="47"/>
      <c r="I82" s="46">
        <v>500000.0</v>
      </c>
      <c r="J82" s="47"/>
      <c r="K82" s="23" t="s">
        <v>1643</v>
      </c>
      <c r="L82" s="23" t="s">
        <v>1644</v>
      </c>
      <c r="M82" s="48" t="s">
        <v>1932</v>
      </c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</row>
    <row r="83">
      <c r="A83" s="19">
        <v>82.0</v>
      </c>
      <c r="B83" s="19" t="s">
        <v>1933</v>
      </c>
      <c r="C83" s="44" t="s">
        <v>1934</v>
      </c>
      <c r="D83" s="45"/>
      <c r="E83" s="47"/>
      <c r="F83" s="47"/>
      <c r="G83" s="47"/>
      <c r="H83" s="47"/>
      <c r="I83" s="46">
        <v>600000.0</v>
      </c>
      <c r="J83" s="47"/>
      <c r="K83" s="23" t="s">
        <v>1643</v>
      </c>
      <c r="L83" s="23" t="s">
        <v>1644</v>
      </c>
      <c r="M83" s="48" t="s">
        <v>1935</v>
      </c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</row>
    <row r="84">
      <c r="A84" s="19">
        <v>83.0</v>
      </c>
      <c r="B84" s="19" t="s">
        <v>1936</v>
      </c>
      <c r="C84" s="44" t="s">
        <v>1937</v>
      </c>
      <c r="D84" s="45"/>
      <c r="E84" s="47"/>
      <c r="F84" s="47"/>
      <c r="G84" s="47"/>
      <c r="H84" s="47"/>
      <c r="I84" s="46">
        <v>600000.0</v>
      </c>
      <c r="J84" s="47"/>
      <c r="K84" s="23" t="s">
        <v>1643</v>
      </c>
      <c r="L84" s="23" t="s">
        <v>1644</v>
      </c>
      <c r="M84" s="48" t="s">
        <v>1935</v>
      </c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</row>
    <row r="85">
      <c r="A85" s="19">
        <v>84.0</v>
      </c>
      <c r="B85" s="19" t="s">
        <v>1938</v>
      </c>
      <c r="C85" s="44" t="s">
        <v>1939</v>
      </c>
      <c r="D85" s="45"/>
      <c r="E85" s="47"/>
      <c r="F85" s="47"/>
      <c r="G85" s="47"/>
      <c r="H85" s="47"/>
      <c r="I85" s="46">
        <v>600000.0</v>
      </c>
      <c r="J85" s="47"/>
      <c r="K85" s="23" t="s">
        <v>1643</v>
      </c>
      <c r="L85" s="23" t="s">
        <v>1644</v>
      </c>
      <c r="M85" s="48" t="s">
        <v>1940</v>
      </c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</row>
    <row r="86">
      <c r="A86" s="19">
        <v>85.0</v>
      </c>
      <c r="B86" s="19" t="s">
        <v>1941</v>
      </c>
      <c r="C86" s="44" t="s">
        <v>1942</v>
      </c>
      <c r="D86" s="45"/>
      <c r="E86" s="47"/>
      <c r="F86" s="47"/>
      <c r="G86" s="47"/>
      <c r="H86" s="47"/>
      <c r="I86" s="46">
        <v>600000.0</v>
      </c>
      <c r="J86" s="47"/>
      <c r="K86" s="23" t="s">
        <v>1650</v>
      </c>
      <c r="L86" s="23" t="s">
        <v>1644</v>
      </c>
      <c r="M86" s="48" t="s">
        <v>1940</v>
      </c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</row>
    <row r="87">
      <c r="A87" s="19">
        <v>86.0</v>
      </c>
      <c r="B87" s="19" t="s">
        <v>1943</v>
      </c>
      <c r="C87" s="44" t="s">
        <v>1944</v>
      </c>
      <c r="D87" s="45"/>
      <c r="E87" s="47"/>
      <c r="F87" s="47"/>
      <c r="G87" s="47"/>
      <c r="H87" s="47"/>
      <c r="I87" s="46">
        <v>600000.0</v>
      </c>
      <c r="J87" s="47"/>
      <c r="K87" s="23" t="s">
        <v>1643</v>
      </c>
      <c r="L87" s="23" t="s">
        <v>1644</v>
      </c>
      <c r="M87" s="48" t="s">
        <v>1940</v>
      </c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</row>
    <row r="88">
      <c r="A88" s="19">
        <v>87.0</v>
      </c>
      <c r="B88" s="19" t="s">
        <v>1945</v>
      </c>
      <c r="C88" s="44" t="s">
        <v>1946</v>
      </c>
      <c r="D88" s="45"/>
      <c r="E88" s="47"/>
      <c r="F88" s="47"/>
      <c r="G88" s="47"/>
      <c r="H88" s="47"/>
      <c r="I88" s="46">
        <v>600000.0</v>
      </c>
      <c r="J88" s="47"/>
      <c r="K88" s="23" t="s">
        <v>1643</v>
      </c>
      <c r="L88" s="23" t="s">
        <v>1644</v>
      </c>
      <c r="M88" s="48" t="s">
        <v>1940</v>
      </c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</row>
    <row r="89">
      <c r="A89" s="19">
        <v>88.0</v>
      </c>
      <c r="B89" s="19" t="s">
        <v>1947</v>
      </c>
      <c r="C89" s="44" t="s">
        <v>1375</v>
      </c>
      <c r="D89" s="45"/>
      <c r="E89" s="47"/>
      <c r="F89" s="47"/>
      <c r="G89" s="47"/>
      <c r="H89" s="47"/>
      <c r="I89" s="46">
        <v>600000.0</v>
      </c>
      <c r="J89" s="47"/>
      <c r="K89" s="23" t="s">
        <v>1825</v>
      </c>
      <c r="L89" s="23" t="s">
        <v>1644</v>
      </c>
      <c r="M89" s="48" t="s">
        <v>1940</v>
      </c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</row>
    <row r="90">
      <c r="A90" s="19">
        <v>89.0</v>
      </c>
      <c r="B90" s="19" t="s">
        <v>1948</v>
      </c>
      <c r="C90" s="44" t="s">
        <v>1949</v>
      </c>
      <c r="D90" s="45"/>
      <c r="E90" s="47"/>
      <c r="F90" s="47"/>
      <c r="G90" s="47"/>
      <c r="H90" s="47"/>
      <c r="I90" s="46">
        <v>600000.0</v>
      </c>
      <c r="J90" s="47"/>
      <c r="K90" s="23" t="s">
        <v>1643</v>
      </c>
      <c r="L90" s="23" t="s">
        <v>1644</v>
      </c>
      <c r="M90" s="48" t="s">
        <v>1940</v>
      </c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</row>
    <row r="91">
      <c r="A91" s="19">
        <v>90.0</v>
      </c>
      <c r="B91" s="19" t="s">
        <v>1950</v>
      </c>
      <c r="C91" s="44" t="s">
        <v>1951</v>
      </c>
      <c r="D91" s="45"/>
      <c r="E91" s="47"/>
      <c r="F91" s="47"/>
      <c r="G91" s="47"/>
      <c r="H91" s="47"/>
      <c r="I91" s="46">
        <v>600000.0</v>
      </c>
      <c r="J91" s="47"/>
      <c r="K91" s="23" t="s">
        <v>1650</v>
      </c>
      <c r="L91" s="23" t="s">
        <v>1644</v>
      </c>
      <c r="M91" s="48" t="s">
        <v>1940</v>
      </c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</row>
    <row r="92">
      <c r="A92" s="19">
        <v>91.0</v>
      </c>
      <c r="B92" s="19" t="s">
        <v>1952</v>
      </c>
      <c r="C92" s="44" t="s">
        <v>1953</v>
      </c>
      <c r="D92" s="45"/>
      <c r="E92" s="47"/>
      <c r="F92" s="47"/>
      <c r="G92" s="47"/>
      <c r="H92" s="47"/>
      <c r="I92" s="46">
        <v>600000.0</v>
      </c>
      <c r="J92" s="47"/>
      <c r="K92" s="23" t="s">
        <v>1650</v>
      </c>
      <c r="L92" s="23" t="s">
        <v>1644</v>
      </c>
      <c r="M92" s="48" t="s">
        <v>1940</v>
      </c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</row>
    <row r="93">
      <c r="A93" s="19">
        <v>92.0</v>
      </c>
      <c r="B93" s="19" t="s">
        <v>1954</v>
      </c>
      <c r="C93" s="44" t="s">
        <v>1955</v>
      </c>
      <c r="D93" s="45"/>
      <c r="E93" s="47"/>
      <c r="F93" s="47"/>
      <c r="G93" s="47"/>
      <c r="H93" s="47"/>
      <c r="I93" s="46">
        <v>600000.0</v>
      </c>
      <c r="J93" s="47"/>
      <c r="K93" s="23" t="s">
        <v>1643</v>
      </c>
      <c r="L93" s="23" t="s">
        <v>1644</v>
      </c>
      <c r="M93" s="48" t="s">
        <v>1956</v>
      </c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</row>
    <row r="94">
      <c r="A94" s="19">
        <v>93.0</v>
      </c>
      <c r="B94" s="19" t="s">
        <v>1957</v>
      </c>
      <c r="C94" s="44" t="s">
        <v>1958</v>
      </c>
      <c r="D94" s="45"/>
      <c r="E94" s="47"/>
      <c r="F94" s="47"/>
      <c r="G94" s="47"/>
      <c r="H94" s="47"/>
      <c r="I94" s="46">
        <v>600000.0</v>
      </c>
      <c r="J94" s="47"/>
      <c r="K94" s="23" t="s">
        <v>1643</v>
      </c>
      <c r="L94" s="23" t="s">
        <v>1644</v>
      </c>
      <c r="M94" s="48" t="s">
        <v>1956</v>
      </c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</row>
    <row r="95">
      <c r="A95" s="19">
        <v>94.0</v>
      </c>
      <c r="B95" s="19" t="s">
        <v>1959</v>
      </c>
      <c r="C95" s="44" t="s">
        <v>1960</v>
      </c>
      <c r="D95" s="45"/>
      <c r="E95" s="47"/>
      <c r="F95" s="47"/>
      <c r="G95" s="47"/>
      <c r="H95" s="47"/>
      <c r="I95" s="46">
        <v>600000.0</v>
      </c>
      <c r="J95" s="47"/>
      <c r="K95" s="23" t="s">
        <v>1650</v>
      </c>
      <c r="L95" s="23" t="s">
        <v>1644</v>
      </c>
      <c r="M95" s="48" t="s">
        <v>1961</v>
      </c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</row>
    <row r="96">
      <c r="A96" s="19">
        <v>95.0</v>
      </c>
      <c r="B96" s="19" t="s">
        <v>1962</v>
      </c>
      <c r="C96" s="44" t="s">
        <v>1963</v>
      </c>
      <c r="D96" s="45"/>
      <c r="E96" s="47"/>
      <c r="F96" s="47"/>
      <c r="G96" s="47"/>
      <c r="H96" s="47"/>
      <c r="I96" s="46">
        <v>600000.0</v>
      </c>
      <c r="J96" s="47"/>
      <c r="K96" s="23" t="s">
        <v>1643</v>
      </c>
      <c r="L96" s="23" t="s">
        <v>1644</v>
      </c>
      <c r="M96" s="48" t="s">
        <v>1961</v>
      </c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</row>
    <row r="97">
      <c r="A97" s="19">
        <v>96.0</v>
      </c>
      <c r="B97" s="19" t="s">
        <v>1964</v>
      </c>
      <c r="C97" s="44" t="s">
        <v>1965</v>
      </c>
      <c r="D97" s="45"/>
      <c r="E97" s="47"/>
      <c r="F97" s="47"/>
      <c r="G97" s="47"/>
      <c r="H97" s="47"/>
      <c r="I97" s="46">
        <v>600000.0</v>
      </c>
      <c r="J97" s="47"/>
      <c r="K97" s="23" t="s">
        <v>1643</v>
      </c>
      <c r="L97" s="23" t="s">
        <v>1644</v>
      </c>
      <c r="M97" s="48" t="s">
        <v>1961</v>
      </c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</row>
    <row r="98">
      <c r="A98" s="19">
        <v>97.0</v>
      </c>
      <c r="B98" s="19" t="s">
        <v>1966</v>
      </c>
      <c r="C98" s="44" t="s">
        <v>1967</v>
      </c>
      <c r="D98" s="45"/>
      <c r="E98" s="47"/>
      <c r="F98" s="47"/>
      <c r="G98" s="47"/>
      <c r="H98" s="47"/>
      <c r="I98" s="46">
        <v>600000.0</v>
      </c>
      <c r="J98" s="47"/>
      <c r="K98" s="23" t="s">
        <v>1650</v>
      </c>
      <c r="L98" s="23" t="s">
        <v>1644</v>
      </c>
      <c r="M98" s="48" t="s">
        <v>1961</v>
      </c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</row>
    <row r="99">
      <c r="A99" s="19">
        <v>98.0</v>
      </c>
      <c r="B99" s="19" t="s">
        <v>1968</v>
      </c>
      <c r="C99" s="44" t="s">
        <v>1969</v>
      </c>
      <c r="D99" s="45"/>
      <c r="E99" s="47"/>
      <c r="F99" s="47"/>
      <c r="G99" s="47"/>
      <c r="H99" s="47"/>
      <c r="I99" s="46">
        <v>600000.0</v>
      </c>
      <c r="J99" s="47"/>
      <c r="K99" s="23" t="s">
        <v>1650</v>
      </c>
      <c r="L99" s="23" t="s">
        <v>1644</v>
      </c>
      <c r="M99" s="48" t="s">
        <v>1970</v>
      </c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</row>
    <row r="100">
      <c r="A100" s="19">
        <v>99.0</v>
      </c>
      <c r="B100" s="19" t="s">
        <v>1971</v>
      </c>
      <c r="C100" s="44" t="s">
        <v>1972</v>
      </c>
      <c r="D100" s="45"/>
      <c r="E100" s="47"/>
      <c r="F100" s="47"/>
      <c r="G100" s="47"/>
      <c r="H100" s="47"/>
      <c r="I100" s="46">
        <v>600000.0</v>
      </c>
      <c r="J100" s="47"/>
      <c r="K100" s="23" t="s">
        <v>1650</v>
      </c>
      <c r="L100" s="23" t="s">
        <v>1644</v>
      </c>
      <c r="M100" s="48" t="s">
        <v>1973</v>
      </c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</row>
    <row r="101">
      <c r="A101" s="19">
        <v>100.0</v>
      </c>
      <c r="B101" s="19" t="s">
        <v>1974</v>
      </c>
      <c r="C101" s="44" t="s">
        <v>1975</v>
      </c>
      <c r="D101" s="45"/>
      <c r="E101" s="47"/>
      <c r="F101" s="47"/>
      <c r="G101" s="47"/>
      <c r="H101" s="47"/>
      <c r="I101" s="46">
        <v>600000.0</v>
      </c>
      <c r="J101" s="47"/>
      <c r="K101" s="23" t="s">
        <v>1650</v>
      </c>
      <c r="L101" s="23" t="s">
        <v>1644</v>
      </c>
      <c r="M101" s="48" t="s">
        <v>1973</v>
      </c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</row>
    <row r="102">
      <c r="A102" s="19">
        <v>101.0</v>
      </c>
      <c r="B102" s="19" t="s">
        <v>1976</v>
      </c>
      <c r="C102" s="44" t="s">
        <v>1977</v>
      </c>
      <c r="D102" s="45"/>
      <c r="E102" s="47"/>
      <c r="F102" s="47"/>
      <c r="G102" s="47"/>
      <c r="H102" s="47"/>
      <c r="I102" s="46">
        <v>600000.0</v>
      </c>
      <c r="J102" s="47"/>
      <c r="K102" s="23" t="s">
        <v>1825</v>
      </c>
      <c r="L102" s="23" t="s">
        <v>1644</v>
      </c>
      <c r="M102" s="48" t="s">
        <v>1973</v>
      </c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</row>
    <row r="103">
      <c r="A103" s="19">
        <v>102.0</v>
      </c>
      <c r="B103" s="19" t="s">
        <v>1978</v>
      </c>
      <c r="C103" s="44" t="s">
        <v>1979</v>
      </c>
      <c r="D103" s="45"/>
      <c r="E103" s="47"/>
      <c r="F103" s="47"/>
      <c r="G103" s="47"/>
      <c r="H103" s="47"/>
      <c r="I103" s="46">
        <v>600000.0</v>
      </c>
      <c r="J103" s="47"/>
      <c r="K103" s="23" t="s">
        <v>1643</v>
      </c>
      <c r="L103" s="23" t="s">
        <v>1644</v>
      </c>
      <c r="M103" s="48" t="s">
        <v>1973</v>
      </c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</row>
    <row r="104">
      <c r="A104" s="19">
        <v>103.0</v>
      </c>
      <c r="B104" s="19" t="s">
        <v>1980</v>
      </c>
      <c r="C104" s="44" t="s">
        <v>1981</v>
      </c>
      <c r="D104" s="45"/>
      <c r="E104" s="47"/>
      <c r="F104" s="47"/>
      <c r="G104" s="47"/>
      <c r="H104" s="47"/>
      <c r="I104" s="46">
        <v>600000.0</v>
      </c>
      <c r="J104" s="47"/>
      <c r="K104" s="23" t="s">
        <v>1643</v>
      </c>
      <c r="L104" s="23" t="s">
        <v>1644</v>
      </c>
      <c r="M104" s="48" t="s">
        <v>1973</v>
      </c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</row>
    <row r="105">
      <c r="A105" s="19">
        <v>104.0</v>
      </c>
      <c r="B105" s="19" t="s">
        <v>1982</v>
      </c>
      <c r="C105" s="44" t="s">
        <v>1983</v>
      </c>
      <c r="D105" s="45"/>
      <c r="E105" s="47"/>
      <c r="F105" s="47"/>
      <c r="G105" s="47"/>
      <c r="H105" s="47"/>
      <c r="I105" s="46">
        <v>600000.0</v>
      </c>
      <c r="J105" s="47"/>
      <c r="K105" s="23" t="s">
        <v>1643</v>
      </c>
      <c r="L105" s="23" t="s">
        <v>1644</v>
      </c>
      <c r="M105" s="48" t="s">
        <v>1984</v>
      </c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</row>
    <row r="106">
      <c r="A106" s="19">
        <v>105.0</v>
      </c>
      <c r="B106" s="19" t="s">
        <v>1985</v>
      </c>
      <c r="C106" s="44" t="s">
        <v>1986</v>
      </c>
      <c r="D106" s="45"/>
      <c r="E106" s="47"/>
      <c r="F106" s="47"/>
      <c r="G106" s="47"/>
      <c r="H106" s="47"/>
      <c r="I106" s="46">
        <v>600000.0</v>
      </c>
      <c r="J106" s="47"/>
      <c r="K106" s="23" t="s">
        <v>1643</v>
      </c>
      <c r="L106" s="23" t="s">
        <v>1644</v>
      </c>
      <c r="M106" s="48" t="s">
        <v>1987</v>
      </c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</row>
    <row r="107">
      <c r="A107" s="19">
        <v>106.0</v>
      </c>
      <c r="B107" s="19" t="s">
        <v>1988</v>
      </c>
      <c r="C107" s="44" t="s">
        <v>1989</v>
      </c>
      <c r="D107" s="45"/>
      <c r="E107" s="47"/>
      <c r="F107" s="47"/>
      <c r="G107" s="47"/>
      <c r="H107" s="47"/>
      <c r="I107" s="46">
        <v>600000.0</v>
      </c>
      <c r="J107" s="47"/>
      <c r="K107" s="23" t="s">
        <v>1643</v>
      </c>
      <c r="L107" s="23" t="s">
        <v>1644</v>
      </c>
      <c r="M107" s="48" t="s">
        <v>1987</v>
      </c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</row>
    <row r="108">
      <c r="A108" s="19">
        <v>107.0</v>
      </c>
      <c r="B108" s="19" t="s">
        <v>1990</v>
      </c>
      <c r="C108" s="44" t="s">
        <v>1991</v>
      </c>
      <c r="D108" s="45"/>
      <c r="E108" s="47"/>
      <c r="F108" s="47"/>
      <c r="G108" s="47"/>
      <c r="H108" s="47"/>
      <c r="I108" s="46">
        <v>600000.0</v>
      </c>
      <c r="J108" s="47"/>
      <c r="K108" s="23" t="s">
        <v>1650</v>
      </c>
      <c r="L108" s="23" t="s">
        <v>1644</v>
      </c>
      <c r="M108" s="48" t="s">
        <v>1987</v>
      </c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</row>
    <row r="109">
      <c r="A109" s="19">
        <v>108.0</v>
      </c>
      <c r="B109" s="19" t="s">
        <v>1992</v>
      </c>
      <c r="C109" s="44" t="s">
        <v>1993</v>
      </c>
      <c r="D109" s="45"/>
      <c r="E109" s="47"/>
      <c r="F109" s="47"/>
      <c r="G109" s="47"/>
      <c r="H109" s="47"/>
      <c r="I109" s="46">
        <v>650000.0</v>
      </c>
      <c r="J109" s="47"/>
      <c r="K109" s="23" t="s">
        <v>1650</v>
      </c>
      <c r="L109" s="23" t="s">
        <v>1644</v>
      </c>
      <c r="M109" s="48" t="s">
        <v>1987</v>
      </c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</row>
    <row r="110">
      <c r="A110" s="19">
        <v>109.0</v>
      </c>
      <c r="B110" s="19" t="s">
        <v>1994</v>
      </c>
      <c r="C110" s="44" t="s">
        <v>1995</v>
      </c>
      <c r="D110" s="45"/>
      <c r="E110" s="47"/>
      <c r="F110" s="47"/>
      <c r="G110" s="47"/>
      <c r="H110" s="47"/>
      <c r="I110" s="46">
        <v>600000.0</v>
      </c>
      <c r="J110" s="47"/>
      <c r="K110" s="23" t="s">
        <v>1650</v>
      </c>
      <c r="L110" s="23" t="s">
        <v>1644</v>
      </c>
      <c r="M110" s="48" t="s">
        <v>1987</v>
      </c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</row>
    <row r="111">
      <c r="A111" s="19">
        <v>110.0</v>
      </c>
      <c r="B111" s="19" t="s">
        <v>1996</v>
      </c>
      <c r="C111" s="44" t="s">
        <v>1997</v>
      </c>
      <c r="D111" s="45"/>
      <c r="E111" s="47"/>
      <c r="F111" s="47"/>
      <c r="G111" s="47"/>
      <c r="H111" s="47"/>
      <c r="I111" s="46">
        <v>600000.0</v>
      </c>
      <c r="J111" s="47"/>
      <c r="K111" s="23" t="s">
        <v>1643</v>
      </c>
      <c r="L111" s="23" t="s">
        <v>1644</v>
      </c>
      <c r="M111" s="48" t="s">
        <v>1987</v>
      </c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</row>
    <row r="112">
      <c r="A112" s="19">
        <v>111.0</v>
      </c>
      <c r="B112" s="19" t="s">
        <v>1998</v>
      </c>
      <c r="C112" s="44" t="s">
        <v>1999</v>
      </c>
      <c r="D112" s="45"/>
      <c r="E112" s="47"/>
      <c r="F112" s="47"/>
      <c r="G112" s="47"/>
      <c r="H112" s="47"/>
      <c r="I112" s="46">
        <v>600000.0</v>
      </c>
      <c r="J112" s="47"/>
      <c r="K112" s="23" t="s">
        <v>1650</v>
      </c>
      <c r="L112" s="23" t="s">
        <v>1644</v>
      </c>
      <c r="M112" s="48" t="s">
        <v>1987</v>
      </c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</row>
    <row r="113">
      <c r="A113" s="19">
        <v>112.0</v>
      </c>
      <c r="B113" s="19" t="s">
        <v>2000</v>
      </c>
      <c r="C113" s="44" t="s">
        <v>1905</v>
      </c>
      <c r="D113" s="45"/>
      <c r="E113" s="47"/>
      <c r="F113" s="47"/>
      <c r="G113" s="47"/>
      <c r="H113" s="47"/>
      <c r="I113" s="46">
        <v>700000.0</v>
      </c>
      <c r="J113" s="47"/>
      <c r="K113" s="23" t="s">
        <v>1643</v>
      </c>
      <c r="L113" s="23" t="s">
        <v>1644</v>
      </c>
      <c r="M113" s="48" t="s">
        <v>2001</v>
      </c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</row>
    <row r="114">
      <c r="A114" s="19">
        <v>113.0</v>
      </c>
      <c r="B114" s="19" t="s">
        <v>2002</v>
      </c>
      <c r="C114" s="44" t="s">
        <v>2003</v>
      </c>
      <c r="D114" s="45"/>
      <c r="E114" s="47"/>
      <c r="F114" s="47"/>
      <c r="G114" s="47"/>
      <c r="H114" s="47"/>
      <c r="I114" s="46">
        <v>600000.0</v>
      </c>
      <c r="J114" s="47"/>
      <c r="K114" s="23" t="s">
        <v>1643</v>
      </c>
      <c r="L114" s="23" t="s">
        <v>1644</v>
      </c>
      <c r="M114" s="48" t="s">
        <v>2004</v>
      </c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  <c r="BM114" s="47"/>
      <c r="BN114" s="47"/>
      <c r="BO114" s="47"/>
      <c r="BP114" s="47"/>
      <c r="BQ114" s="47"/>
    </row>
    <row r="115">
      <c r="A115" s="19">
        <v>114.0</v>
      </c>
      <c r="B115" s="19" t="s">
        <v>2005</v>
      </c>
      <c r="C115" s="44" t="s">
        <v>2006</v>
      </c>
      <c r="D115" s="45"/>
      <c r="E115" s="47"/>
      <c r="F115" s="47"/>
      <c r="G115" s="47"/>
      <c r="H115" s="47"/>
      <c r="I115" s="46">
        <v>700000.0</v>
      </c>
      <c r="J115" s="47"/>
      <c r="K115" s="23" t="s">
        <v>1643</v>
      </c>
      <c r="L115" s="23" t="s">
        <v>1644</v>
      </c>
      <c r="M115" s="48" t="s">
        <v>2007</v>
      </c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</row>
    <row r="116">
      <c r="A116" s="19">
        <v>115.0</v>
      </c>
      <c r="B116" s="19" t="s">
        <v>2008</v>
      </c>
      <c r="C116" s="44" t="s">
        <v>2009</v>
      </c>
      <c r="D116" s="45"/>
      <c r="E116" s="47"/>
      <c r="F116" s="47"/>
      <c r="G116" s="47"/>
      <c r="H116" s="47"/>
      <c r="I116" s="46">
        <v>700000.0</v>
      </c>
      <c r="J116" s="47"/>
      <c r="K116" s="23" t="s">
        <v>1643</v>
      </c>
      <c r="L116" s="23" t="s">
        <v>1644</v>
      </c>
      <c r="M116" s="48" t="s">
        <v>2010</v>
      </c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</row>
    <row r="117">
      <c r="A117" s="19">
        <v>116.0</v>
      </c>
      <c r="B117" s="19" t="s">
        <v>2011</v>
      </c>
      <c r="C117" s="44" t="s">
        <v>2012</v>
      </c>
      <c r="D117" s="45"/>
      <c r="E117" s="47"/>
      <c r="F117" s="47"/>
      <c r="G117" s="47"/>
      <c r="H117" s="47"/>
      <c r="I117" s="46">
        <v>700000.0</v>
      </c>
      <c r="J117" s="47"/>
      <c r="K117" s="23" t="s">
        <v>1643</v>
      </c>
      <c r="L117" s="23" t="s">
        <v>1644</v>
      </c>
      <c r="M117" s="48" t="s">
        <v>2013</v>
      </c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</row>
    <row r="118">
      <c r="A118" s="19">
        <v>117.0</v>
      </c>
      <c r="B118" s="19" t="s">
        <v>2014</v>
      </c>
      <c r="C118" s="44" t="s">
        <v>2015</v>
      </c>
      <c r="D118" s="45"/>
      <c r="E118" s="47"/>
      <c r="F118" s="47"/>
      <c r="G118" s="47"/>
      <c r="H118" s="47"/>
      <c r="I118" s="46">
        <v>700000.0</v>
      </c>
      <c r="J118" s="47"/>
      <c r="K118" s="23" t="s">
        <v>1650</v>
      </c>
      <c r="L118" s="23" t="s">
        <v>1644</v>
      </c>
      <c r="M118" s="48" t="s">
        <v>2013</v>
      </c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</row>
    <row r="119">
      <c r="A119" s="19">
        <v>118.0</v>
      </c>
      <c r="B119" s="19" t="s">
        <v>2016</v>
      </c>
      <c r="C119" s="44" t="s">
        <v>2017</v>
      </c>
      <c r="D119" s="45"/>
      <c r="E119" s="47"/>
      <c r="F119" s="47"/>
      <c r="G119" s="47"/>
      <c r="H119" s="47"/>
      <c r="I119" s="46">
        <v>700000.0</v>
      </c>
      <c r="J119" s="47"/>
      <c r="K119" s="23" t="s">
        <v>1643</v>
      </c>
      <c r="L119" s="23" t="s">
        <v>1644</v>
      </c>
      <c r="M119" s="48" t="s">
        <v>2013</v>
      </c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</row>
    <row r="120">
      <c r="A120" s="19">
        <v>119.0</v>
      </c>
      <c r="B120" s="19" t="s">
        <v>2018</v>
      </c>
      <c r="C120" s="44" t="s">
        <v>2019</v>
      </c>
      <c r="D120" s="45"/>
      <c r="E120" s="47"/>
      <c r="F120" s="47"/>
      <c r="G120" s="47"/>
      <c r="H120" s="47"/>
      <c r="I120" s="46">
        <v>700000.0</v>
      </c>
      <c r="J120" s="47"/>
      <c r="K120" s="23" t="s">
        <v>1643</v>
      </c>
      <c r="L120" s="23" t="s">
        <v>1644</v>
      </c>
      <c r="M120" s="48" t="s">
        <v>2013</v>
      </c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</row>
    <row r="121">
      <c r="A121" s="19">
        <v>120.0</v>
      </c>
      <c r="B121" s="19" t="s">
        <v>2020</v>
      </c>
      <c r="C121" s="44" t="s">
        <v>1905</v>
      </c>
      <c r="D121" s="45"/>
      <c r="E121" s="47"/>
      <c r="F121" s="47"/>
      <c r="G121" s="47"/>
      <c r="H121" s="47"/>
      <c r="I121" s="46">
        <v>700000.0</v>
      </c>
      <c r="J121" s="47"/>
      <c r="K121" s="23" t="s">
        <v>1643</v>
      </c>
      <c r="L121" s="23" t="s">
        <v>1644</v>
      </c>
      <c r="M121" s="48" t="s">
        <v>2021</v>
      </c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</row>
    <row r="122">
      <c r="A122" s="19">
        <v>121.0</v>
      </c>
      <c r="B122" s="19" t="s">
        <v>2022</v>
      </c>
      <c r="C122" s="44" t="s">
        <v>2023</v>
      </c>
      <c r="D122" s="45"/>
      <c r="E122" s="47"/>
      <c r="F122" s="47"/>
      <c r="G122" s="47"/>
      <c r="H122" s="47"/>
      <c r="I122" s="46">
        <v>700000.0</v>
      </c>
      <c r="J122" s="47"/>
      <c r="K122" s="23" t="s">
        <v>1643</v>
      </c>
      <c r="L122" s="23" t="s">
        <v>1644</v>
      </c>
      <c r="M122" s="48" t="s">
        <v>2021</v>
      </c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</row>
    <row r="123">
      <c r="A123" s="19">
        <v>122.0</v>
      </c>
      <c r="B123" s="19" t="s">
        <v>2024</v>
      </c>
      <c r="C123" s="44" t="s">
        <v>2025</v>
      </c>
      <c r="D123" s="45"/>
      <c r="E123" s="47"/>
      <c r="F123" s="47"/>
      <c r="G123" s="47"/>
      <c r="H123" s="47"/>
      <c r="I123" s="46">
        <v>350000.0</v>
      </c>
      <c r="J123" s="47"/>
      <c r="K123" s="23" t="s">
        <v>1643</v>
      </c>
      <c r="L123" s="23" t="s">
        <v>1644</v>
      </c>
      <c r="M123" s="48" t="s">
        <v>2021</v>
      </c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</row>
    <row r="124">
      <c r="A124" s="19">
        <v>123.0</v>
      </c>
      <c r="B124" s="19" t="s">
        <v>2026</v>
      </c>
      <c r="C124" s="44" t="s">
        <v>2027</v>
      </c>
      <c r="D124" s="45"/>
      <c r="E124" s="47"/>
      <c r="F124" s="47"/>
      <c r="G124" s="47"/>
      <c r="H124" s="47"/>
      <c r="I124" s="46">
        <v>700000.0</v>
      </c>
      <c r="J124" s="47"/>
      <c r="K124" s="23" t="s">
        <v>1825</v>
      </c>
      <c r="L124" s="23" t="s">
        <v>1644</v>
      </c>
      <c r="M124" s="48" t="s">
        <v>2028</v>
      </c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</row>
    <row r="125">
      <c r="A125" s="19">
        <v>124.0</v>
      </c>
      <c r="B125" s="19" t="s">
        <v>2029</v>
      </c>
      <c r="C125" s="44" t="s">
        <v>2030</v>
      </c>
      <c r="D125" s="45"/>
      <c r="E125" s="47"/>
      <c r="F125" s="47"/>
      <c r="G125" s="47"/>
      <c r="H125" s="47"/>
      <c r="I125" s="46">
        <v>5460.0</v>
      </c>
      <c r="J125" s="47"/>
      <c r="K125" s="23" t="s">
        <v>1670</v>
      </c>
      <c r="L125" s="23" t="s">
        <v>1644</v>
      </c>
      <c r="M125" s="48" t="s">
        <v>2028</v>
      </c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</row>
    <row r="126">
      <c r="A126" s="19">
        <v>125.0</v>
      </c>
      <c r="B126" s="19" t="s">
        <v>2031</v>
      </c>
      <c r="C126" s="44" t="s">
        <v>2032</v>
      </c>
      <c r="D126" s="45"/>
      <c r="E126" s="47"/>
      <c r="F126" s="47"/>
      <c r="G126" s="47"/>
      <c r="H126" s="47"/>
      <c r="I126" s="46">
        <v>650000.0</v>
      </c>
      <c r="J126" s="47"/>
      <c r="K126" s="23" t="s">
        <v>1643</v>
      </c>
      <c r="L126" s="23" t="s">
        <v>1644</v>
      </c>
      <c r="M126" s="48" t="s">
        <v>2028</v>
      </c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</row>
    <row r="127">
      <c r="A127" s="19">
        <v>126.0</v>
      </c>
      <c r="B127" s="19" t="s">
        <v>2033</v>
      </c>
      <c r="C127" s="44" t="s">
        <v>2034</v>
      </c>
      <c r="D127" s="45"/>
      <c r="E127" s="47"/>
      <c r="F127" s="47"/>
      <c r="G127" s="47"/>
      <c r="H127" s="47"/>
      <c r="I127" s="46">
        <v>700000.0</v>
      </c>
      <c r="J127" s="47"/>
      <c r="K127" s="23" t="s">
        <v>1643</v>
      </c>
      <c r="L127" s="23" t="s">
        <v>1644</v>
      </c>
      <c r="M127" s="48" t="s">
        <v>2028</v>
      </c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</row>
    <row r="128">
      <c r="A128" s="19">
        <v>127.0</v>
      </c>
      <c r="B128" s="19" t="s">
        <v>2035</v>
      </c>
      <c r="C128" s="44" t="s">
        <v>2036</v>
      </c>
      <c r="D128" s="45"/>
      <c r="E128" s="47"/>
      <c r="F128" s="47"/>
      <c r="G128" s="47"/>
      <c r="H128" s="47"/>
      <c r="I128" s="46">
        <v>700000.0</v>
      </c>
      <c r="J128" s="47"/>
      <c r="K128" s="23" t="s">
        <v>1650</v>
      </c>
      <c r="L128" s="23" t="s">
        <v>1644</v>
      </c>
      <c r="M128" s="48" t="s">
        <v>2028</v>
      </c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</row>
    <row r="129">
      <c r="A129" s="19">
        <v>128.0</v>
      </c>
      <c r="B129" s="19" t="s">
        <v>2037</v>
      </c>
      <c r="C129" s="44" t="s">
        <v>2038</v>
      </c>
      <c r="D129" s="45"/>
      <c r="E129" s="47"/>
      <c r="F129" s="47"/>
      <c r="G129" s="47"/>
      <c r="H129" s="47"/>
      <c r="I129" s="46">
        <v>5500.0</v>
      </c>
      <c r="J129" s="47"/>
      <c r="K129" s="23" t="s">
        <v>1670</v>
      </c>
      <c r="L129" s="23" t="s">
        <v>1644</v>
      </c>
      <c r="M129" s="48" t="s">
        <v>2028</v>
      </c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</row>
    <row r="130">
      <c r="A130" s="19">
        <v>129.0</v>
      </c>
      <c r="B130" s="19" t="s">
        <v>2039</v>
      </c>
      <c r="C130" s="44" t="s">
        <v>2040</v>
      </c>
      <c r="D130" s="45"/>
      <c r="E130" s="47"/>
      <c r="F130" s="47"/>
      <c r="G130" s="47"/>
      <c r="H130" s="47"/>
      <c r="I130" s="46">
        <v>700000.0</v>
      </c>
      <c r="J130" s="47"/>
      <c r="K130" s="23" t="s">
        <v>1650</v>
      </c>
      <c r="L130" s="23" t="s">
        <v>1644</v>
      </c>
      <c r="M130" s="48" t="s">
        <v>2041</v>
      </c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</row>
    <row r="131">
      <c r="A131" s="19">
        <v>130.0</v>
      </c>
      <c r="B131" s="19" t="s">
        <v>2042</v>
      </c>
      <c r="C131" s="44" t="s">
        <v>2043</v>
      </c>
      <c r="D131" s="45"/>
      <c r="E131" s="47"/>
      <c r="F131" s="47"/>
      <c r="G131" s="47"/>
      <c r="H131" s="47"/>
      <c r="I131" s="46">
        <v>5510.0</v>
      </c>
      <c r="J131" s="47"/>
      <c r="K131" s="23" t="s">
        <v>1670</v>
      </c>
      <c r="L131" s="23" t="s">
        <v>1644</v>
      </c>
      <c r="M131" s="48" t="s">
        <v>2041</v>
      </c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</row>
    <row r="132">
      <c r="A132" s="19">
        <v>131.0</v>
      </c>
      <c r="B132" s="19" t="s">
        <v>2044</v>
      </c>
      <c r="C132" s="44" t="s">
        <v>2045</v>
      </c>
      <c r="D132" s="45"/>
      <c r="E132" s="47"/>
      <c r="F132" s="47"/>
      <c r="G132" s="47"/>
      <c r="H132" s="47"/>
      <c r="I132" s="46">
        <v>700000.0</v>
      </c>
      <c r="J132" s="47"/>
      <c r="K132" s="23" t="s">
        <v>1650</v>
      </c>
      <c r="L132" s="23" t="s">
        <v>1644</v>
      </c>
      <c r="M132" s="48" t="s">
        <v>2046</v>
      </c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  <c r="BM132" s="47"/>
      <c r="BN132" s="47"/>
      <c r="BO132" s="47"/>
      <c r="BP132" s="47"/>
      <c r="BQ132" s="47"/>
    </row>
    <row r="133">
      <c r="A133" s="19">
        <v>132.0</v>
      </c>
      <c r="B133" s="19" t="s">
        <v>2047</v>
      </c>
      <c r="C133" s="44" t="s">
        <v>2048</v>
      </c>
      <c r="D133" s="45"/>
      <c r="E133" s="47"/>
      <c r="F133" s="47"/>
      <c r="G133" s="47"/>
      <c r="H133" s="47"/>
      <c r="I133" s="46">
        <v>700000.0</v>
      </c>
      <c r="J133" s="47"/>
      <c r="K133" s="23" t="s">
        <v>1650</v>
      </c>
      <c r="L133" s="23" t="s">
        <v>1644</v>
      </c>
      <c r="M133" s="48" t="s">
        <v>2046</v>
      </c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  <c r="BL133" s="47"/>
      <c r="BM133" s="47"/>
      <c r="BN133" s="47"/>
      <c r="BO133" s="47"/>
      <c r="BP133" s="47"/>
      <c r="BQ133" s="47"/>
    </row>
    <row r="134">
      <c r="A134" s="19">
        <v>133.0</v>
      </c>
      <c r="B134" s="19" t="s">
        <v>2049</v>
      </c>
      <c r="C134" s="44" t="s">
        <v>2050</v>
      </c>
      <c r="D134" s="45"/>
      <c r="E134" s="47"/>
      <c r="F134" s="47"/>
      <c r="G134" s="47"/>
      <c r="H134" s="47"/>
      <c r="I134" s="46">
        <v>700000.0</v>
      </c>
      <c r="J134" s="47"/>
      <c r="K134" s="23" t="s">
        <v>1650</v>
      </c>
      <c r="L134" s="23" t="s">
        <v>1644</v>
      </c>
      <c r="M134" s="48" t="s">
        <v>2046</v>
      </c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</row>
    <row r="135">
      <c r="A135" s="19">
        <v>134.0</v>
      </c>
      <c r="B135" s="19" t="s">
        <v>2051</v>
      </c>
      <c r="C135" s="44" t="s">
        <v>2052</v>
      </c>
      <c r="D135" s="45"/>
      <c r="E135" s="47"/>
      <c r="F135" s="47"/>
      <c r="G135" s="47"/>
      <c r="H135" s="47"/>
      <c r="I135" s="46">
        <v>700000.0</v>
      </c>
      <c r="J135" s="47"/>
      <c r="K135" s="23" t="s">
        <v>1643</v>
      </c>
      <c r="L135" s="23" t="s">
        <v>1644</v>
      </c>
      <c r="M135" s="48" t="s">
        <v>2053</v>
      </c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  <c r="BL135" s="47"/>
      <c r="BM135" s="47"/>
      <c r="BN135" s="47"/>
      <c r="BO135" s="47"/>
      <c r="BP135" s="47"/>
      <c r="BQ135" s="47"/>
    </row>
    <row r="136">
      <c r="A136" s="19">
        <v>135.0</v>
      </c>
      <c r="B136" s="19" t="s">
        <v>2054</v>
      </c>
      <c r="C136" s="44" t="s">
        <v>2055</v>
      </c>
      <c r="D136" s="45"/>
      <c r="E136" s="47"/>
      <c r="F136" s="47"/>
      <c r="G136" s="47"/>
      <c r="H136" s="47"/>
      <c r="I136" s="46">
        <v>700000.0</v>
      </c>
      <c r="J136" s="47"/>
      <c r="K136" s="23" t="s">
        <v>1650</v>
      </c>
      <c r="L136" s="23" t="s">
        <v>1644</v>
      </c>
      <c r="M136" s="48" t="s">
        <v>2053</v>
      </c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/>
      <c r="BP136" s="47"/>
      <c r="BQ136" s="47"/>
    </row>
    <row r="137">
      <c r="A137" s="19">
        <v>136.0</v>
      </c>
      <c r="B137" s="19" t="s">
        <v>2056</v>
      </c>
      <c r="C137" s="44" t="s">
        <v>2057</v>
      </c>
      <c r="D137" s="45"/>
      <c r="E137" s="47"/>
      <c r="F137" s="47"/>
      <c r="G137" s="47"/>
      <c r="H137" s="47"/>
      <c r="I137" s="46">
        <v>700000.0</v>
      </c>
      <c r="J137" s="47"/>
      <c r="K137" s="23" t="s">
        <v>1650</v>
      </c>
      <c r="L137" s="23" t="s">
        <v>1644</v>
      </c>
      <c r="M137" s="48" t="s">
        <v>2053</v>
      </c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  <c r="BL137" s="47"/>
      <c r="BM137" s="47"/>
      <c r="BN137" s="47"/>
      <c r="BO137" s="47"/>
      <c r="BP137" s="47"/>
      <c r="BQ137" s="47"/>
    </row>
    <row r="138">
      <c r="A138" s="19">
        <v>137.0</v>
      </c>
      <c r="B138" s="19" t="s">
        <v>2058</v>
      </c>
      <c r="C138" s="44" t="s">
        <v>2059</v>
      </c>
      <c r="D138" s="45"/>
      <c r="E138" s="47"/>
      <c r="F138" s="47"/>
      <c r="G138" s="47"/>
      <c r="H138" s="47"/>
      <c r="I138" s="46">
        <v>700000.0</v>
      </c>
      <c r="J138" s="47"/>
      <c r="K138" s="23" t="s">
        <v>1643</v>
      </c>
      <c r="L138" s="23" t="s">
        <v>1644</v>
      </c>
      <c r="M138" s="48" t="s">
        <v>2053</v>
      </c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  <c r="BL138" s="47"/>
      <c r="BM138" s="47"/>
      <c r="BN138" s="47"/>
      <c r="BO138" s="47"/>
      <c r="BP138" s="47"/>
      <c r="BQ138" s="47"/>
    </row>
    <row r="139">
      <c r="A139" s="19">
        <v>138.0</v>
      </c>
      <c r="B139" s="19" t="s">
        <v>2060</v>
      </c>
      <c r="C139" s="44" t="s">
        <v>1905</v>
      </c>
      <c r="D139" s="45"/>
      <c r="E139" s="47"/>
      <c r="F139" s="47"/>
      <c r="G139" s="47"/>
      <c r="H139" s="47"/>
      <c r="I139" s="46">
        <v>700000.0</v>
      </c>
      <c r="J139" s="47"/>
      <c r="K139" s="23" t="s">
        <v>1900</v>
      </c>
      <c r="L139" s="23" t="s">
        <v>1644</v>
      </c>
      <c r="M139" s="48" t="s">
        <v>2053</v>
      </c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  <c r="BL139" s="47"/>
      <c r="BM139" s="47"/>
      <c r="BN139" s="47"/>
      <c r="BO139" s="47"/>
      <c r="BP139" s="47"/>
      <c r="BQ139" s="47"/>
    </row>
    <row r="140">
      <c r="A140" s="19">
        <v>139.0</v>
      </c>
      <c r="B140" s="19" t="s">
        <v>2061</v>
      </c>
      <c r="C140" s="44" t="s">
        <v>2062</v>
      </c>
      <c r="D140" s="45"/>
      <c r="E140" s="47"/>
      <c r="F140" s="47"/>
      <c r="G140" s="47"/>
      <c r="H140" s="47"/>
      <c r="I140" s="46">
        <v>700000.0</v>
      </c>
      <c r="J140" s="47"/>
      <c r="K140" s="23" t="s">
        <v>1643</v>
      </c>
      <c r="L140" s="23" t="s">
        <v>1644</v>
      </c>
      <c r="M140" s="48" t="s">
        <v>2053</v>
      </c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47"/>
      <c r="BH140" s="47"/>
      <c r="BI140" s="47"/>
      <c r="BJ140" s="47"/>
      <c r="BK140" s="47"/>
      <c r="BL140" s="47"/>
      <c r="BM140" s="47"/>
      <c r="BN140" s="47"/>
      <c r="BO140" s="47"/>
      <c r="BP140" s="47"/>
      <c r="BQ140" s="47"/>
    </row>
    <row r="141">
      <c r="A141" s="19">
        <v>140.0</v>
      </c>
      <c r="B141" s="19" t="s">
        <v>2063</v>
      </c>
      <c r="C141" s="44" t="s">
        <v>2064</v>
      </c>
      <c r="D141" s="45"/>
      <c r="E141" s="47"/>
      <c r="F141" s="47"/>
      <c r="G141" s="47"/>
      <c r="H141" s="47"/>
      <c r="I141" s="46">
        <v>700000.0</v>
      </c>
      <c r="J141" s="47"/>
      <c r="K141" s="23" t="s">
        <v>1643</v>
      </c>
      <c r="L141" s="23" t="s">
        <v>1644</v>
      </c>
      <c r="M141" s="48" t="s">
        <v>2053</v>
      </c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7"/>
      <c r="BK141" s="47"/>
      <c r="BL141" s="47"/>
      <c r="BM141" s="47"/>
      <c r="BN141" s="47"/>
      <c r="BO141" s="47"/>
      <c r="BP141" s="47"/>
      <c r="BQ141" s="47"/>
    </row>
    <row r="142">
      <c r="A142" s="19">
        <v>141.0</v>
      </c>
      <c r="B142" s="19" t="s">
        <v>2065</v>
      </c>
      <c r="C142" s="44" t="s">
        <v>2066</v>
      </c>
      <c r="D142" s="45"/>
      <c r="E142" s="47"/>
      <c r="F142" s="47"/>
      <c r="G142" s="47"/>
      <c r="H142" s="47"/>
      <c r="I142" s="46">
        <v>700000.0</v>
      </c>
      <c r="J142" s="47"/>
      <c r="K142" s="23" t="s">
        <v>1650</v>
      </c>
      <c r="L142" s="23" t="s">
        <v>1644</v>
      </c>
      <c r="M142" s="48" t="s">
        <v>2067</v>
      </c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/>
      <c r="BP142" s="47"/>
      <c r="BQ142" s="47"/>
    </row>
    <row r="143">
      <c r="A143" s="19">
        <v>142.0</v>
      </c>
      <c r="B143" s="19" t="s">
        <v>2068</v>
      </c>
      <c r="C143" s="44" t="s">
        <v>2069</v>
      </c>
      <c r="D143" s="45"/>
      <c r="E143" s="47"/>
      <c r="F143" s="47"/>
      <c r="G143" s="47"/>
      <c r="H143" s="47"/>
      <c r="I143" s="46">
        <v>700000.0</v>
      </c>
      <c r="J143" s="47"/>
      <c r="K143" s="23" t="s">
        <v>1650</v>
      </c>
      <c r="L143" s="23" t="s">
        <v>1644</v>
      </c>
      <c r="M143" s="48" t="s">
        <v>2067</v>
      </c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7"/>
      <c r="BK143" s="47"/>
      <c r="BL143" s="47"/>
      <c r="BM143" s="47"/>
      <c r="BN143" s="47"/>
      <c r="BO143" s="47"/>
      <c r="BP143" s="47"/>
      <c r="BQ143" s="47"/>
    </row>
    <row r="144">
      <c r="A144" s="19">
        <v>143.0</v>
      </c>
      <c r="B144" s="19" t="s">
        <v>2070</v>
      </c>
      <c r="C144" s="44" t="s">
        <v>2071</v>
      </c>
      <c r="D144" s="45"/>
      <c r="E144" s="47"/>
      <c r="F144" s="47"/>
      <c r="G144" s="47"/>
      <c r="H144" s="47"/>
      <c r="I144" s="46">
        <v>700000.0</v>
      </c>
      <c r="J144" s="47"/>
      <c r="K144" s="23" t="s">
        <v>1825</v>
      </c>
      <c r="L144" s="23" t="s">
        <v>1644</v>
      </c>
      <c r="M144" s="48" t="s">
        <v>2067</v>
      </c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7"/>
      <c r="BK144" s="47"/>
      <c r="BL144" s="47"/>
      <c r="BM144" s="47"/>
      <c r="BN144" s="47"/>
      <c r="BO144" s="47"/>
      <c r="BP144" s="47"/>
      <c r="BQ144" s="47"/>
    </row>
    <row r="145">
      <c r="A145" s="19">
        <v>144.0</v>
      </c>
      <c r="B145" s="19" t="s">
        <v>2072</v>
      </c>
      <c r="C145" s="44" t="s">
        <v>2073</v>
      </c>
      <c r="D145" s="45"/>
      <c r="E145" s="47"/>
      <c r="F145" s="47"/>
      <c r="G145" s="47"/>
      <c r="H145" s="47"/>
      <c r="I145" s="46">
        <v>700000.0</v>
      </c>
      <c r="J145" s="47"/>
      <c r="K145" s="23" t="s">
        <v>1643</v>
      </c>
      <c r="L145" s="23" t="s">
        <v>1644</v>
      </c>
      <c r="M145" s="48" t="s">
        <v>2067</v>
      </c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  <c r="BE145" s="47"/>
      <c r="BF145" s="47"/>
      <c r="BG145" s="47"/>
      <c r="BH145" s="47"/>
      <c r="BI145" s="47"/>
      <c r="BJ145" s="47"/>
      <c r="BK145" s="47"/>
      <c r="BL145" s="47"/>
      <c r="BM145" s="47"/>
      <c r="BN145" s="47"/>
      <c r="BO145" s="47"/>
      <c r="BP145" s="47"/>
      <c r="BQ145" s="47"/>
    </row>
    <row r="146">
      <c r="A146" s="19">
        <v>145.0</v>
      </c>
      <c r="B146" s="19" t="s">
        <v>2074</v>
      </c>
      <c r="C146" s="44" t="s">
        <v>2075</v>
      </c>
      <c r="D146" s="45"/>
      <c r="E146" s="47"/>
      <c r="F146" s="47"/>
      <c r="G146" s="47"/>
      <c r="H146" s="47"/>
      <c r="I146" s="46">
        <v>700000.0</v>
      </c>
      <c r="J146" s="47"/>
      <c r="K146" s="23" t="s">
        <v>1643</v>
      </c>
      <c r="L146" s="23" t="s">
        <v>1644</v>
      </c>
      <c r="M146" s="48" t="s">
        <v>2076</v>
      </c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  <c r="BE146" s="47"/>
      <c r="BF146" s="47"/>
      <c r="BG146" s="47"/>
      <c r="BH146" s="47"/>
      <c r="BI146" s="47"/>
      <c r="BJ146" s="47"/>
      <c r="BK146" s="47"/>
      <c r="BL146" s="47"/>
      <c r="BM146" s="47"/>
      <c r="BN146" s="47"/>
      <c r="BO146" s="47"/>
      <c r="BP146" s="47"/>
      <c r="BQ146" s="47"/>
    </row>
    <row r="147">
      <c r="A147" s="19">
        <v>146.0</v>
      </c>
      <c r="B147" s="19" t="s">
        <v>2077</v>
      </c>
      <c r="C147" s="44" t="s">
        <v>2078</v>
      </c>
      <c r="D147" s="45"/>
      <c r="E147" s="47"/>
      <c r="F147" s="47"/>
      <c r="G147" s="47"/>
      <c r="H147" s="47"/>
      <c r="I147" s="46">
        <v>700000.0</v>
      </c>
      <c r="J147" s="47"/>
      <c r="K147" s="23" t="s">
        <v>1643</v>
      </c>
      <c r="L147" s="23" t="s">
        <v>1644</v>
      </c>
      <c r="M147" s="48" t="s">
        <v>2076</v>
      </c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  <c r="BE147" s="47"/>
      <c r="BF147" s="47"/>
      <c r="BG147" s="47"/>
      <c r="BH147" s="47"/>
      <c r="BI147" s="47"/>
      <c r="BJ147" s="47"/>
      <c r="BK147" s="47"/>
      <c r="BL147" s="47"/>
      <c r="BM147" s="47"/>
      <c r="BN147" s="47"/>
      <c r="BO147" s="47"/>
      <c r="BP147" s="47"/>
      <c r="BQ147" s="47"/>
    </row>
    <row r="148">
      <c r="A148" s="19">
        <v>147.0</v>
      </c>
      <c r="B148" s="19" t="s">
        <v>2079</v>
      </c>
      <c r="C148" s="44" t="s">
        <v>2080</v>
      </c>
      <c r="D148" s="45"/>
      <c r="E148" s="47"/>
      <c r="F148" s="47"/>
      <c r="G148" s="47"/>
      <c r="H148" s="47"/>
      <c r="I148" s="46">
        <v>700000.0</v>
      </c>
      <c r="J148" s="47"/>
      <c r="K148" s="23" t="s">
        <v>1825</v>
      </c>
      <c r="L148" s="23" t="s">
        <v>1644</v>
      </c>
      <c r="M148" s="48" t="s">
        <v>2076</v>
      </c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47"/>
      <c r="BJ148" s="47"/>
      <c r="BK148" s="47"/>
      <c r="BL148" s="47"/>
      <c r="BM148" s="47"/>
      <c r="BN148" s="47"/>
      <c r="BO148" s="47"/>
      <c r="BP148" s="47"/>
      <c r="BQ148" s="47"/>
    </row>
    <row r="149">
      <c r="A149" s="19">
        <v>148.0</v>
      </c>
      <c r="B149" s="47"/>
      <c r="C149" s="45"/>
      <c r="D149" s="45"/>
      <c r="E149" s="47"/>
      <c r="F149" s="47"/>
      <c r="G149" s="47"/>
      <c r="H149" s="47"/>
      <c r="I149" s="47"/>
      <c r="J149" s="47"/>
      <c r="K149" s="33"/>
      <c r="L149" s="33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  <c r="BE149" s="47"/>
      <c r="BF149" s="47"/>
      <c r="BG149" s="47"/>
      <c r="BH149" s="47"/>
      <c r="BI149" s="47"/>
      <c r="BJ149" s="47"/>
      <c r="BK149" s="47"/>
      <c r="BL149" s="47"/>
      <c r="BM149" s="47"/>
      <c r="BN149" s="47"/>
      <c r="BO149" s="47"/>
      <c r="BP149" s="47"/>
      <c r="BQ149" s="47"/>
    </row>
    <row r="150">
      <c r="A150" s="19">
        <v>149.0</v>
      </c>
      <c r="B150" s="47"/>
      <c r="C150" s="45"/>
      <c r="D150" s="45"/>
      <c r="E150" s="47"/>
      <c r="F150" s="47"/>
      <c r="G150" s="47"/>
      <c r="H150" s="47"/>
      <c r="I150" s="47"/>
      <c r="J150" s="47"/>
      <c r="K150" s="33"/>
      <c r="L150" s="33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  <c r="BE150" s="47"/>
      <c r="BF150" s="47"/>
      <c r="BG150" s="47"/>
      <c r="BH150" s="47"/>
      <c r="BI150" s="47"/>
      <c r="BJ150" s="47"/>
      <c r="BK150" s="47"/>
      <c r="BL150" s="47"/>
      <c r="BM150" s="47"/>
      <c r="BN150" s="47"/>
      <c r="BO150" s="47"/>
      <c r="BP150" s="47"/>
      <c r="BQ150" s="47"/>
    </row>
    <row r="151">
      <c r="A151" s="19">
        <v>150.0</v>
      </c>
      <c r="B151" s="47"/>
      <c r="C151" s="45"/>
      <c r="D151" s="45"/>
      <c r="E151" s="47"/>
      <c r="F151" s="47"/>
      <c r="G151" s="47"/>
      <c r="H151" s="47"/>
      <c r="I151" s="47"/>
      <c r="J151" s="47"/>
      <c r="K151" s="33"/>
      <c r="L151" s="33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7"/>
      <c r="BE151" s="47"/>
      <c r="BF151" s="47"/>
      <c r="BG151" s="47"/>
      <c r="BH151" s="47"/>
      <c r="BI151" s="47"/>
      <c r="BJ151" s="47"/>
      <c r="BK151" s="47"/>
      <c r="BL151" s="47"/>
      <c r="BM151" s="47"/>
      <c r="BN151" s="47"/>
      <c r="BO151" s="47"/>
      <c r="BP151" s="47"/>
      <c r="BQ151" s="47"/>
    </row>
    <row r="152">
      <c r="A152" s="19">
        <v>151.0</v>
      </c>
      <c r="B152" s="47"/>
      <c r="C152" s="45"/>
      <c r="D152" s="45"/>
      <c r="E152" s="47"/>
      <c r="F152" s="47"/>
      <c r="G152" s="47"/>
      <c r="H152" s="47"/>
      <c r="I152" s="47"/>
      <c r="J152" s="47"/>
      <c r="K152" s="33"/>
      <c r="L152" s="33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47"/>
      <c r="BE152" s="47"/>
      <c r="BF152" s="47"/>
      <c r="BG152" s="47"/>
      <c r="BH152" s="47"/>
      <c r="BI152" s="47"/>
      <c r="BJ152" s="47"/>
      <c r="BK152" s="47"/>
      <c r="BL152" s="47"/>
      <c r="BM152" s="47"/>
      <c r="BN152" s="47"/>
      <c r="BO152" s="47"/>
      <c r="BP152" s="47"/>
      <c r="BQ152" s="47"/>
    </row>
    <row r="153">
      <c r="A153" s="19">
        <v>152.0</v>
      </c>
      <c r="B153" s="47"/>
      <c r="C153" s="45"/>
      <c r="D153" s="45"/>
      <c r="E153" s="47"/>
      <c r="F153" s="47"/>
      <c r="G153" s="47"/>
      <c r="H153" s="47"/>
      <c r="I153" s="47"/>
      <c r="J153" s="47"/>
      <c r="K153" s="33"/>
      <c r="L153" s="33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  <c r="BD153" s="47"/>
      <c r="BE153" s="47"/>
      <c r="BF153" s="47"/>
      <c r="BG153" s="47"/>
      <c r="BH153" s="47"/>
      <c r="BI153" s="47"/>
      <c r="BJ153" s="47"/>
      <c r="BK153" s="47"/>
      <c r="BL153" s="47"/>
      <c r="BM153" s="47"/>
      <c r="BN153" s="47"/>
      <c r="BO153" s="47"/>
      <c r="BP153" s="47"/>
      <c r="BQ153" s="47"/>
    </row>
    <row r="154">
      <c r="A154" s="47"/>
      <c r="B154" s="47"/>
      <c r="C154" s="45"/>
      <c r="D154" s="45"/>
      <c r="E154" s="47"/>
      <c r="F154" s="47"/>
      <c r="G154" s="47"/>
      <c r="H154" s="47"/>
      <c r="I154" s="47"/>
      <c r="J154" s="47"/>
      <c r="K154" s="33"/>
      <c r="L154" s="33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  <c r="BE154" s="47"/>
      <c r="BF154" s="47"/>
      <c r="BG154" s="47"/>
      <c r="BH154" s="47"/>
      <c r="BI154" s="47"/>
      <c r="BJ154" s="47"/>
      <c r="BK154" s="47"/>
      <c r="BL154" s="47"/>
      <c r="BM154" s="47"/>
      <c r="BN154" s="47"/>
      <c r="BO154" s="47"/>
      <c r="BP154" s="47"/>
      <c r="BQ154" s="47"/>
    </row>
    <row r="155">
      <c r="A155" s="47"/>
      <c r="B155" s="47"/>
      <c r="C155" s="45"/>
      <c r="D155" s="45"/>
      <c r="E155" s="47"/>
      <c r="F155" s="47"/>
      <c r="G155" s="47"/>
      <c r="H155" s="47"/>
      <c r="I155" s="47"/>
      <c r="J155" s="47"/>
      <c r="K155" s="33"/>
      <c r="L155" s="33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  <c r="BE155" s="47"/>
      <c r="BF155" s="47"/>
      <c r="BG155" s="47"/>
      <c r="BH155" s="47"/>
      <c r="BI155" s="47"/>
      <c r="BJ155" s="47"/>
      <c r="BK155" s="47"/>
      <c r="BL155" s="47"/>
      <c r="BM155" s="47"/>
      <c r="BN155" s="47"/>
      <c r="BO155" s="47"/>
      <c r="BP155" s="47"/>
      <c r="BQ155" s="47"/>
    </row>
    <row r="156">
      <c r="A156" s="47"/>
      <c r="B156" s="47"/>
      <c r="C156" s="45"/>
      <c r="D156" s="45"/>
      <c r="E156" s="47"/>
      <c r="F156" s="47"/>
      <c r="G156" s="47"/>
      <c r="H156" s="47"/>
      <c r="I156" s="47"/>
      <c r="J156" s="47"/>
      <c r="K156" s="33"/>
      <c r="L156" s="33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  <c r="BL156" s="47"/>
      <c r="BM156" s="47"/>
      <c r="BN156" s="47"/>
      <c r="BO156" s="47"/>
      <c r="BP156" s="47"/>
      <c r="BQ156" s="47"/>
    </row>
    <row r="157">
      <c r="A157" s="47"/>
      <c r="B157" s="47"/>
      <c r="C157" s="45"/>
      <c r="D157" s="45"/>
      <c r="E157" s="47"/>
      <c r="F157" s="47"/>
      <c r="G157" s="47"/>
      <c r="H157" s="47"/>
      <c r="I157" s="47"/>
      <c r="J157" s="47"/>
      <c r="K157" s="33"/>
      <c r="L157" s="33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  <c r="BE157" s="47"/>
      <c r="BF157" s="47"/>
      <c r="BG157" s="47"/>
      <c r="BH157" s="47"/>
      <c r="BI157" s="47"/>
      <c r="BJ157" s="47"/>
      <c r="BK157" s="47"/>
      <c r="BL157" s="47"/>
      <c r="BM157" s="47"/>
      <c r="BN157" s="47"/>
      <c r="BO157" s="47"/>
      <c r="BP157" s="47"/>
      <c r="BQ157" s="47"/>
    </row>
    <row r="158">
      <c r="A158" s="47"/>
      <c r="B158" s="47"/>
      <c r="C158" s="45"/>
      <c r="D158" s="45"/>
      <c r="E158" s="47"/>
      <c r="F158" s="47"/>
      <c r="G158" s="47"/>
      <c r="H158" s="47"/>
      <c r="I158" s="47"/>
      <c r="J158" s="47"/>
      <c r="K158" s="33"/>
      <c r="L158" s="33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  <c r="BE158" s="47"/>
      <c r="BF158" s="47"/>
      <c r="BG158" s="47"/>
      <c r="BH158" s="47"/>
      <c r="BI158" s="47"/>
      <c r="BJ158" s="47"/>
      <c r="BK158" s="47"/>
      <c r="BL158" s="47"/>
      <c r="BM158" s="47"/>
      <c r="BN158" s="47"/>
      <c r="BO158" s="47"/>
      <c r="BP158" s="47"/>
      <c r="BQ158" s="47"/>
    </row>
    <row r="159">
      <c r="A159" s="47"/>
      <c r="B159" s="47"/>
      <c r="C159" s="45"/>
      <c r="D159" s="45"/>
      <c r="E159" s="47"/>
      <c r="F159" s="47"/>
      <c r="G159" s="47"/>
      <c r="H159" s="47"/>
      <c r="I159" s="47"/>
      <c r="J159" s="47"/>
      <c r="K159" s="33"/>
      <c r="L159" s="33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/>
      <c r="BE159" s="47"/>
      <c r="BF159" s="47"/>
      <c r="BG159" s="47"/>
      <c r="BH159" s="47"/>
      <c r="BI159" s="47"/>
      <c r="BJ159" s="47"/>
      <c r="BK159" s="47"/>
      <c r="BL159" s="47"/>
      <c r="BM159" s="47"/>
      <c r="BN159" s="47"/>
      <c r="BO159" s="47"/>
      <c r="BP159" s="47"/>
      <c r="BQ159" s="47"/>
    </row>
    <row r="160">
      <c r="A160" s="47"/>
      <c r="B160" s="47"/>
      <c r="C160" s="45"/>
      <c r="D160" s="45"/>
      <c r="E160" s="47"/>
      <c r="F160" s="47"/>
      <c r="G160" s="47"/>
      <c r="H160" s="47"/>
      <c r="I160" s="47"/>
      <c r="J160" s="47"/>
      <c r="K160" s="33"/>
      <c r="L160" s="33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  <c r="BE160" s="47"/>
      <c r="BF160" s="47"/>
      <c r="BG160" s="47"/>
      <c r="BH160" s="47"/>
      <c r="BI160" s="47"/>
      <c r="BJ160" s="47"/>
      <c r="BK160" s="47"/>
      <c r="BL160" s="47"/>
      <c r="BM160" s="47"/>
      <c r="BN160" s="47"/>
      <c r="BO160" s="47"/>
      <c r="BP160" s="47"/>
      <c r="BQ160" s="47"/>
    </row>
    <row r="161">
      <c r="A161" s="47"/>
      <c r="B161" s="47"/>
      <c r="C161" s="45"/>
      <c r="D161" s="45"/>
      <c r="E161" s="47"/>
      <c r="F161" s="47"/>
      <c r="G161" s="47"/>
      <c r="H161" s="47"/>
      <c r="I161" s="47"/>
      <c r="J161" s="47"/>
      <c r="K161" s="33"/>
      <c r="L161" s="33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  <c r="BE161" s="47"/>
      <c r="BF161" s="47"/>
      <c r="BG161" s="47"/>
      <c r="BH161" s="47"/>
      <c r="BI161" s="47"/>
      <c r="BJ161" s="47"/>
      <c r="BK161" s="47"/>
      <c r="BL161" s="47"/>
      <c r="BM161" s="47"/>
      <c r="BN161" s="47"/>
      <c r="BO161" s="47"/>
      <c r="BP161" s="47"/>
      <c r="BQ161" s="47"/>
    </row>
    <row r="162">
      <c r="A162" s="47"/>
      <c r="B162" s="47"/>
      <c r="C162" s="45"/>
      <c r="D162" s="45"/>
      <c r="E162" s="47"/>
      <c r="F162" s="47"/>
      <c r="G162" s="47"/>
      <c r="H162" s="47"/>
      <c r="I162" s="47"/>
      <c r="J162" s="47"/>
      <c r="K162" s="33"/>
      <c r="L162" s="33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  <c r="BE162" s="47"/>
      <c r="BF162" s="47"/>
      <c r="BG162" s="47"/>
      <c r="BH162" s="47"/>
      <c r="BI162" s="47"/>
      <c r="BJ162" s="47"/>
      <c r="BK162" s="47"/>
      <c r="BL162" s="47"/>
      <c r="BM162" s="47"/>
      <c r="BN162" s="47"/>
      <c r="BO162" s="47"/>
      <c r="BP162" s="47"/>
      <c r="BQ162" s="47"/>
    </row>
    <row r="163">
      <c r="A163" s="47"/>
      <c r="B163" s="47"/>
      <c r="C163" s="45"/>
      <c r="D163" s="45"/>
      <c r="E163" s="47"/>
      <c r="F163" s="47"/>
      <c r="G163" s="47"/>
      <c r="H163" s="47"/>
      <c r="I163" s="47"/>
      <c r="J163" s="47"/>
      <c r="K163" s="33"/>
      <c r="L163" s="33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  <c r="BE163" s="47"/>
      <c r="BF163" s="47"/>
      <c r="BG163" s="47"/>
      <c r="BH163" s="47"/>
      <c r="BI163" s="47"/>
      <c r="BJ163" s="47"/>
      <c r="BK163" s="47"/>
      <c r="BL163" s="47"/>
      <c r="BM163" s="47"/>
      <c r="BN163" s="47"/>
      <c r="BO163" s="47"/>
      <c r="BP163" s="47"/>
      <c r="BQ163" s="47"/>
    </row>
    <row r="164">
      <c r="A164" s="47"/>
      <c r="B164" s="47"/>
      <c r="C164" s="45"/>
      <c r="D164" s="45"/>
      <c r="E164" s="47"/>
      <c r="F164" s="47"/>
      <c r="G164" s="47"/>
      <c r="H164" s="47"/>
      <c r="I164" s="47"/>
      <c r="J164" s="47"/>
      <c r="K164" s="33"/>
      <c r="L164" s="33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  <c r="BE164" s="47"/>
      <c r="BF164" s="47"/>
      <c r="BG164" s="47"/>
      <c r="BH164" s="47"/>
      <c r="BI164" s="47"/>
      <c r="BJ164" s="47"/>
      <c r="BK164" s="47"/>
      <c r="BL164" s="47"/>
      <c r="BM164" s="47"/>
      <c r="BN164" s="47"/>
      <c r="BO164" s="47"/>
      <c r="BP164" s="47"/>
      <c r="BQ164" s="47"/>
    </row>
    <row r="165">
      <c r="A165" s="47"/>
      <c r="B165" s="47"/>
      <c r="C165" s="45"/>
      <c r="D165" s="45"/>
      <c r="E165" s="47"/>
      <c r="F165" s="47"/>
      <c r="G165" s="47"/>
      <c r="H165" s="47"/>
      <c r="I165" s="47"/>
      <c r="J165" s="47"/>
      <c r="K165" s="33"/>
      <c r="L165" s="33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  <c r="BM165" s="47"/>
      <c r="BN165" s="47"/>
      <c r="BO165" s="47"/>
      <c r="BP165" s="47"/>
      <c r="BQ165" s="47"/>
    </row>
    <row r="166">
      <c r="A166" s="47"/>
      <c r="B166" s="47"/>
      <c r="C166" s="45"/>
      <c r="D166" s="45"/>
      <c r="E166" s="47"/>
      <c r="F166" s="47"/>
      <c r="G166" s="47"/>
      <c r="H166" s="47"/>
      <c r="I166" s="47"/>
      <c r="J166" s="47"/>
      <c r="K166" s="33"/>
      <c r="L166" s="33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47"/>
      <c r="BJ166" s="47"/>
      <c r="BK166" s="47"/>
      <c r="BL166" s="47"/>
      <c r="BM166" s="47"/>
      <c r="BN166" s="47"/>
      <c r="BO166" s="47"/>
      <c r="BP166" s="47"/>
      <c r="BQ166" s="47"/>
    </row>
    <row r="167">
      <c r="A167" s="47"/>
      <c r="B167" s="47"/>
      <c r="C167" s="45"/>
      <c r="D167" s="45"/>
      <c r="E167" s="47"/>
      <c r="F167" s="47"/>
      <c r="G167" s="47"/>
      <c r="H167" s="47"/>
      <c r="I167" s="47"/>
      <c r="J167" s="47"/>
      <c r="K167" s="33"/>
      <c r="L167" s="33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  <c r="BJ167" s="47"/>
      <c r="BK167" s="47"/>
      <c r="BL167" s="47"/>
      <c r="BM167" s="47"/>
      <c r="BN167" s="47"/>
      <c r="BO167" s="47"/>
      <c r="BP167" s="47"/>
      <c r="BQ167" s="47"/>
    </row>
    <row r="168">
      <c r="A168" s="47"/>
      <c r="B168" s="47"/>
      <c r="C168" s="45"/>
      <c r="D168" s="45"/>
      <c r="E168" s="47"/>
      <c r="F168" s="47"/>
      <c r="G168" s="47"/>
      <c r="H168" s="47"/>
      <c r="I168" s="47"/>
      <c r="J168" s="47"/>
      <c r="K168" s="33"/>
      <c r="L168" s="33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47"/>
      <c r="BJ168" s="47"/>
      <c r="BK168" s="47"/>
      <c r="BL168" s="47"/>
      <c r="BM168" s="47"/>
      <c r="BN168" s="47"/>
      <c r="BO168" s="47"/>
      <c r="BP168" s="47"/>
      <c r="BQ168" s="47"/>
    </row>
    <row r="169">
      <c r="A169" s="47"/>
      <c r="B169" s="47"/>
      <c r="C169" s="45"/>
      <c r="D169" s="45"/>
      <c r="E169" s="47"/>
      <c r="F169" s="47"/>
      <c r="G169" s="47"/>
      <c r="H169" s="47"/>
      <c r="I169" s="47"/>
      <c r="J169" s="47"/>
      <c r="K169" s="33"/>
      <c r="L169" s="33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47"/>
      <c r="BG169" s="47"/>
      <c r="BH169" s="47"/>
      <c r="BI169" s="47"/>
      <c r="BJ169" s="47"/>
      <c r="BK169" s="47"/>
      <c r="BL169" s="47"/>
      <c r="BM169" s="47"/>
      <c r="BN169" s="47"/>
      <c r="BO169" s="47"/>
      <c r="BP169" s="47"/>
      <c r="BQ169" s="47"/>
    </row>
    <row r="170">
      <c r="A170" s="47"/>
      <c r="B170" s="47"/>
      <c r="C170" s="45"/>
      <c r="D170" s="45"/>
      <c r="E170" s="47"/>
      <c r="F170" s="47"/>
      <c r="G170" s="47"/>
      <c r="H170" s="47"/>
      <c r="I170" s="47"/>
      <c r="J170" s="47"/>
      <c r="K170" s="33"/>
      <c r="L170" s="33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  <c r="BJ170" s="47"/>
      <c r="BK170" s="47"/>
      <c r="BL170" s="47"/>
      <c r="BM170" s="47"/>
      <c r="BN170" s="47"/>
      <c r="BO170" s="47"/>
      <c r="BP170" s="47"/>
      <c r="BQ170" s="47"/>
    </row>
    <row r="171">
      <c r="A171" s="47"/>
      <c r="B171" s="47"/>
      <c r="C171" s="45"/>
      <c r="D171" s="45"/>
      <c r="E171" s="47"/>
      <c r="F171" s="47"/>
      <c r="G171" s="47"/>
      <c r="H171" s="47"/>
      <c r="I171" s="47"/>
      <c r="J171" s="47"/>
      <c r="K171" s="33"/>
      <c r="L171" s="33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  <c r="BE171" s="47"/>
      <c r="BF171" s="47"/>
      <c r="BG171" s="47"/>
      <c r="BH171" s="47"/>
      <c r="BI171" s="47"/>
      <c r="BJ171" s="47"/>
      <c r="BK171" s="47"/>
      <c r="BL171" s="47"/>
      <c r="BM171" s="47"/>
      <c r="BN171" s="47"/>
      <c r="BO171" s="47"/>
      <c r="BP171" s="47"/>
      <c r="BQ171" s="47"/>
    </row>
    <row r="172">
      <c r="A172" s="47"/>
      <c r="B172" s="47"/>
      <c r="C172" s="45"/>
      <c r="D172" s="45"/>
      <c r="E172" s="47"/>
      <c r="F172" s="47"/>
      <c r="G172" s="47"/>
      <c r="H172" s="47"/>
      <c r="I172" s="47"/>
      <c r="J172" s="47"/>
      <c r="K172" s="33"/>
      <c r="L172" s="33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</row>
    <row r="173">
      <c r="A173" s="47"/>
      <c r="B173" s="47"/>
      <c r="C173" s="45"/>
      <c r="D173" s="45"/>
      <c r="E173" s="47"/>
      <c r="F173" s="47"/>
      <c r="G173" s="47"/>
      <c r="H173" s="47"/>
      <c r="I173" s="47"/>
      <c r="J173" s="47"/>
      <c r="K173" s="33"/>
      <c r="L173" s="33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  <c r="BJ173" s="47"/>
      <c r="BK173" s="47"/>
      <c r="BL173" s="47"/>
      <c r="BM173" s="47"/>
      <c r="BN173" s="47"/>
      <c r="BO173" s="47"/>
      <c r="BP173" s="47"/>
      <c r="BQ173" s="47"/>
    </row>
    <row r="174">
      <c r="A174" s="47"/>
      <c r="B174" s="47"/>
      <c r="C174" s="45"/>
      <c r="D174" s="45"/>
      <c r="E174" s="47"/>
      <c r="F174" s="47"/>
      <c r="G174" s="47"/>
      <c r="H174" s="47"/>
      <c r="I174" s="47"/>
      <c r="J174" s="47"/>
      <c r="K174" s="33"/>
      <c r="L174" s="33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/>
      <c r="BP174" s="47"/>
      <c r="BQ174" s="47"/>
    </row>
    <row r="175">
      <c r="A175" s="47"/>
      <c r="B175" s="47"/>
      <c r="C175" s="45"/>
      <c r="D175" s="45"/>
      <c r="E175" s="47"/>
      <c r="F175" s="47"/>
      <c r="G175" s="47"/>
      <c r="H175" s="47"/>
      <c r="I175" s="47"/>
      <c r="J175" s="47"/>
      <c r="K175" s="33"/>
      <c r="L175" s="33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  <c r="BL175" s="47"/>
      <c r="BM175" s="47"/>
      <c r="BN175" s="47"/>
      <c r="BO175" s="47"/>
      <c r="BP175" s="47"/>
      <c r="BQ175" s="47"/>
    </row>
    <row r="176">
      <c r="A176" s="47"/>
      <c r="B176" s="47"/>
      <c r="C176" s="45"/>
      <c r="D176" s="45"/>
      <c r="E176" s="47"/>
      <c r="F176" s="47"/>
      <c r="G176" s="47"/>
      <c r="H176" s="47"/>
      <c r="I176" s="47"/>
      <c r="J176" s="47"/>
      <c r="K176" s="33"/>
      <c r="L176" s="33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  <c r="BL176" s="47"/>
      <c r="BM176" s="47"/>
      <c r="BN176" s="47"/>
      <c r="BO176" s="47"/>
      <c r="BP176" s="47"/>
      <c r="BQ176" s="47"/>
    </row>
    <row r="177">
      <c r="A177" s="47"/>
      <c r="B177" s="47"/>
      <c r="C177" s="45"/>
      <c r="D177" s="45"/>
      <c r="E177" s="47"/>
      <c r="F177" s="47"/>
      <c r="G177" s="47"/>
      <c r="H177" s="47"/>
      <c r="I177" s="47"/>
      <c r="J177" s="47"/>
      <c r="K177" s="33"/>
      <c r="L177" s="33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47"/>
      <c r="BG177" s="47"/>
      <c r="BH177" s="47"/>
      <c r="BI177" s="47"/>
      <c r="BJ177" s="47"/>
      <c r="BK177" s="47"/>
      <c r="BL177" s="47"/>
      <c r="BM177" s="47"/>
      <c r="BN177" s="47"/>
      <c r="BO177" s="47"/>
      <c r="BP177" s="47"/>
      <c r="BQ177" s="47"/>
    </row>
    <row r="178">
      <c r="A178" s="47"/>
      <c r="B178" s="47"/>
      <c r="C178" s="45"/>
      <c r="D178" s="45"/>
      <c r="E178" s="47"/>
      <c r="F178" s="47"/>
      <c r="G178" s="47"/>
      <c r="H178" s="47"/>
      <c r="I178" s="47"/>
      <c r="J178" s="47"/>
      <c r="K178" s="33"/>
      <c r="L178" s="33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47"/>
      <c r="BG178" s="47"/>
      <c r="BH178" s="47"/>
      <c r="BI178" s="47"/>
      <c r="BJ178" s="47"/>
      <c r="BK178" s="47"/>
      <c r="BL178" s="47"/>
      <c r="BM178" s="47"/>
      <c r="BN178" s="47"/>
      <c r="BO178" s="47"/>
      <c r="BP178" s="47"/>
      <c r="BQ178" s="47"/>
    </row>
    <row r="179">
      <c r="A179" s="47"/>
      <c r="B179" s="47"/>
      <c r="C179" s="45"/>
      <c r="D179" s="45"/>
      <c r="E179" s="47"/>
      <c r="F179" s="47"/>
      <c r="G179" s="47"/>
      <c r="H179" s="47"/>
      <c r="I179" s="47"/>
      <c r="J179" s="47"/>
      <c r="K179" s="33"/>
      <c r="L179" s="33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  <c r="BP179" s="47"/>
      <c r="BQ179" s="47"/>
    </row>
    <row r="180">
      <c r="A180" s="47"/>
      <c r="B180" s="47"/>
      <c r="C180" s="45"/>
      <c r="D180" s="45"/>
      <c r="E180" s="47"/>
      <c r="F180" s="47"/>
      <c r="G180" s="47"/>
      <c r="H180" s="47"/>
      <c r="I180" s="47"/>
      <c r="J180" s="47"/>
      <c r="K180" s="33"/>
      <c r="L180" s="33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7"/>
      <c r="BK180" s="47"/>
      <c r="BL180" s="47"/>
      <c r="BM180" s="47"/>
      <c r="BN180" s="47"/>
      <c r="BO180" s="47"/>
      <c r="BP180" s="47"/>
      <c r="BQ180" s="47"/>
    </row>
    <row r="181">
      <c r="A181" s="47"/>
      <c r="B181" s="47"/>
      <c r="C181" s="45"/>
      <c r="D181" s="45"/>
      <c r="E181" s="47"/>
      <c r="F181" s="47"/>
      <c r="G181" s="47"/>
      <c r="H181" s="47"/>
      <c r="I181" s="47"/>
      <c r="J181" s="47"/>
      <c r="K181" s="33"/>
      <c r="L181" s="33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47"/>
      <c r="BG181" s="47"/>
      <c r="BH181" s="47"/>
      <c r="BI181" s="47"/>
      <c r="BJ181" s="47"/>
      <c r="BK181" s="47"/>
      <c r="BL181" s="47"/>
      <c r="BM181" s="47"/>
      <c r="BN181" s="47"/>
      <c r="BO181" s="47"/>
      <c r="BP181" s="47"/>
      <c r="BQ181" s="47"/>
    </row>
    <row r="182">
      <c r="A182" s="47"/>
      <c r="B182" s="47"/>
      <c r="C182" s="45"/>
      <c r="D182" s="45"/>
      <c r="E182" s="47"/>
      <c r="F182" s="47"/>
      <c r="G182" s="47"/>
      <c r="H182" s="47"/>
      <c r="I182" s="47"/>
      <c r="J182" s="47"/>
      <c r="K182" s="33"/>
      <c r="L182" s="33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/>
      <c r="BP182" s="47"/>
      <c r="BQ182" s="47"/>
    </row>
    <row r="183">
      <c r="A183" s="47"/>
      <c r="B183" s="47"/>
      <c r="C183" s="45"/>
      <c r="D183" s="45"/>
      <c r="E183" s="47"/>
      <c r="F183" s="47"/>
      <c r="G183" s="47"/>
      <c r="H183" s="47"/>
      <c r="I183" s="47"/>
      <c r="J183" s="47"/>
      <c r="K183" s="33"/>
      <c r="L183" s="33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  <c r="BL183" s="47"/>
      <c r="BM183" s="47"/>
      <c r="BN183" s="47"/>
      <c r="BO183" s="47"/>
      <c r="BP183" s="47"/>
      <c r="BQ183" s="47"/>
    </row>
    <row r="184">
      <c r="A184" s="47"/>
      <c r="B184" s="47"/>
      <c r="C184" s="45"/>
      <c r="D184" s="45"/>
      <c r="E184" s="47"/>
      <c r="F184" s="47"/>
      <c r="G184" s="47"/>
      <c r="H184" s="47"/>
      <c r="I184" s="47"/>
      <c r="J184" s="47"/>
      <c r="K184" s="33"/>
      <c r="L184" s="33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  <c r="BJ184" s="47"/>
      <c r="BK184" s="47"/>
      <c r="BL184" s="47"/>
      <c r="BM184" s="47"/>
      <c r="BN184" s="47"/>
      <c r="BO184" s="47"/>
      <c r="BP184" s="47"/>
      <c r="BQ184" s="47"/>
    </row>
    <row r="185">
      <c r="A185" s="47"/>
      <c r="B185" s="47"/>
      <c r="C185" s="45"/>
      <c r="D185" s="45"/>
      <c r="E185" s="47"/>
      <c r="F185" s="47"/>
      <c r="G185" s="47"/>
      <c r="H185" s="47"/>
      <c r="I185" s="47"/>
      <c r="J185" s="47"/>
      <c r="K185" s="33"/>
      <c r="L185" s="33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  <c r="BJ185" s="47"/>
      <c r="BK185" s="47"/>
      <c r="BL185" s="47"/>
      <c r="BM185" s="47"/>
      <c r="BN185" s="47"/>
      <c r="BO185" s="47"/>
      <c r="BP185" s="47"/>
      <c r="BQ185" s="47"/>
    </row>
    <row r="186">
      <c r="A186" s="47"/>
      <c r="B186" s="47"/>
      <c r="C186" s="45"/>
      <c r="D186" s="45"/>
      <c r="E186" s="47"/>
      <c r="F186" s="47"/>
      <c r="G186" s="47"/>
      <c r="H186" s="47"/>
      <c r="I186" s="47"/>
      <c r="J186" s="47"/>
      <c r="K186" s="33"/>
      <c r="L186" s="33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  <c r="BJ186" s="47"/>
      <c r="BK186" s="47"/>
      <c r="BL186" s="47"/>
      <c r="BM186" s="47"/>
      <c r="BN186" s="47"/>
      <c r="BO186" s="47"/>
      <c r="BP186" s="47"/>
      <c r="BQ186" s="47"/>
    </row>
    <row r="187">
      <c r="A187" s="47"/>
      <c r="B187" s="47"/>
      <c r="C187" s="45"/>
      <c r="D187" s="45"/>
      <c r="E187" s="47"/>
      <c r="F187" s="47"/>
      <c r="G187" s="47"/>
      <c r="H187" s="47"/>
      <c r="I187" s="47"/>
      <c r="J187" s="47"/>
      <c r="K187" s="33"/>
      <c r="L187" s="33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47"/>
      <c r="BK187" s="47"/>
      <c r="BL187" s="47"/>
      <c r="BM187" s="47"/>
      <c r="BN187" s="47"/>
      <c r="BO187" s="47"/>
      <c r="BP187" s="47"/>
      <c r="BQ187" s="47"/>
    </row>
    <row r="188">
      <c r="A188" s="47"/>
      <c r="B188" s="47"/>
      <c r="C188" s="45"/>
      <c r="D188" s="45"/>
      <c r="E188" s="47"/>
      <c r="F188" s="47"/>
      <c r="G188" s="47"/>
      <c r="H188" s="47"/>
      <c r="I188" s="47"/>
      <c r="J188" s="47"/>
      <c r="K188" s="33"/>
      <c r="L188" s="33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  <c r="BI188" s="47"/>
      <c r="BJ188" s="47"/>
      <c r="BK188" s="47"/>
      <c r="BL188" s="47"/>
      <c r="BM188" s="47"/>
      <c r="BN188" s="47"/>
      <c r="BO188" s="47"/>
      <c r="BP188" s="47"/>
      <c r="BQ188" s="47"/>
    </row>
    <row r="189">
      <c r="A189" s="47"/>
      <c r="B189" s="47"/>
      <c r="C189" s="45"/>
      <c r="D189" s="45"/>
      <c r="E189" s="47"/>
      <c r="F189" s="47"/>
      <c r="G189" s="47"/>
      <c r="H189" s="47"/>
      <c r="I189" s="47"/>
      <c r="J189" s="47"/>
      <c r="K189" s="33"/>
      <c r="L189" s="33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  <c r="BE189" s="47"/>
      <c r="BF189" s="47"/>
      <c r="BG189" s="47"/>
      <c r="BH189" s="47"/>
      <c r="BI189" s="47"/>
      <c r="BJ189" s="47"/>
      <c r="BK189" s="47"/>
      <c r="BL189" s="47"/>
      <c r="BM189" s="47"/>
      <c r="BN189" s="47"/>
      <c r="BO189" s="47"/>
      <c r="BP189" s="47"/>
      <c r="BQ189" s="47"/>
    </row>
    <row r="190">
      <c r="A190" s="47"/>
      <c r="B190" s="47"/>
      <c r="C190" s="45"/>
      <c r="D190" s="45"/>
      <c r="E190" s="47"/>
      <c r="F190" s="47"/>
      <c r="G190" s="47"/>
      <c r="H190" s="47"/>
      <c r="I190" s="47"/>
      <c r="J190" s="47"/>
      <c r="K190" s="33"/>
      <c r="L190" s="33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  <c r="BJ190" s="47"/>
      <c r="BK190" s="47"/>
      <c r="BL190" s="47"/>
      <c r="BM190" s="47"/>
      <c r="BN190" s="47"/>
      <c r="BO190" s="47"/>
      <c r="BP190" s="47"/>
      <c r="BQ190" s="47"/>
    </row>
    <row r="191">
      <c r="A191" s="47"/>
      <c r="B191" s="47"/>
      <c r="C191" s="45"/>
      <c r="D191" s="45"/>
      <c r="E191" s="47"/>
      <c r="F191" s="47"/>
      <c r="G191" s="47"/>
      <c r="H191" s="47"/>
      <c r="I191" s="47"/>
      <c r="J191" s="47"/>
      <c r="K191" s="33"/>
      <c r="L191" s="33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  <c r="BD191" s="47"/>
      <c r="BE191" s="47"/>
      <c r="BF191" s="47"/>
      <c r="BG191" s="47"/>
      <c r="BH191" s="47"/>
      <c r="BI191" s="47"/>
      <c r="BJ191" s="47"/>
      <c r="BK191" s="47"/>
      <c r="BL191" s="47"/>
      <c r="BM191" s="47"/>
      <c r="BN191" s="47"/>
      <c r="BO191" s="47"/>
      <c r="BP191" s="47"/>
      <c r="BQ191" s="47"/>
    </row>
    <row r="192">
      <c r="A192" s="47"/>
      <c r="B192" s="47"/>
      <c r="C192" s="45"/>
      <c r="D192" s="45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7"/>
      <c r="BP192" s="47"/>
      <c r="BQ192" s="47"/>
    </row>
    <row r="193">
      <c r="A193" s="47"/>
      <c r="B193" s="47"/>
      <c r="C193" s="45"/>
      <c r="D193" s="45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  <c r="BL193" s="47"/>
      <c r="BM193" s="47"/>
      <c r="BN193" s="47"/>
      <c r="BO193" s="47"/>
      <c r="BP193" s="47"/>
      <c r="BQ193" s="47"/>
    </row>
    <row r="194">
      <c r="A194" s="47"/>
      <c r="B194" s="47"/>
      <c r="C194" s="45"/>
      <c r="D194" s="45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  <c r="BD194" s="47"/>
      <c r="BE194" s="47"/>
      <c r="BF194" s="47"/>
      <c r="BG194" s="47"/>
      <c r="BH194" s="47"/>
      <c r="BI194" s="47"/>
      <c r="BJ194" s="47"/>
      <c r="BK194" s="47"/>
      <c r="BL194" s="47"/>
      <c r="BM194" s="47"/>
      <c r="BN194" s="47"/>
      <c r="BO194" s="47"/>
      <c r="BP194" s="47"/>
      <c r="BQ194" s="47"/>
    </row>
    <row r="195">
      <c r="A195" s="47"/>
      <c r="B195" s="47"/>
      <c r="C195" s="45"/>
      <c r="D195" s="45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  <c r="BD195" s="47"/>
      <c r="BE195" s="47"/>
      <c r="BF195" s="47"/>
      <c r="BG195" s="47"/>
      <c r="BH195" s="47"/>
      <c r="BI195" s="47"/>
      <c r="BJ195" s="47"/>
      <c r="BK195" s="47"/>
      <c r="BL195" s="47"/>
      <c r="BM195" s="47"/>
      <c r="BN195" s="47"/>
      <c r="BO195" s="47"/>
      <c r="BP195" s="47"/>
      <c r="BQ195" s="47"/>
    </row>
    <row r="196">
      <c r="A196" s="47"/>
      <c r="B196" s="47"/>
      <c r="C196" s="45"/>
      <c r="D196" s="45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47"/>
      <c r="BC196" s="47"/>
      <c r="BD196" s="47"/>
      <c r="BE196" s="47"/>
      <c r="BF196" s="47"/>
      <c r="BG196" s="47"/>
      <c r="BH196" s="47"/>
      <c r="BI196" s="47"/>
      <c r="BJ196" s="47"/>
      <c r="BK196" s="47"/>
      <c r="BL196" s="47"/>
      <c r="BM196" s="47"/>
      <c r="BN196" s="47"/>
      <c r="BO196" s="47"/>
      <c r="BP196" s="47"/>
      <c r="BQ196" s="47"/>
    </row>
    <row r="197">
      <c r="A197" s="47"/>
      <c r="B197" s="47"/>
      <c r="C197" s="45"/>
      <c r="D197" s="45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  <c r="BD197" s="47"/>
      <c r="BE197" s="47"/>
      <c r="BF197" s="47"/>
      <c r="BG197" s="47"/>
      <c r="BH197" s="47"/>
      <c r="BI197" s="47"/>
      <c r="BJ197" s="47"/>
      <c r="BK197" s="47"/>
      <c r="BL197" s="47"/>
      <c r="BM197" s="47"/>
      <c r="BN197" s="47"/>
      <c r="BO197" s="47"/>
      <c r="BP197" s="47"/>
      <c r="BQ197" s="47"/>
    </row>
    <row r="198">
      <c r="A198" s="47"/>
      <c r="B198" s="47"/>
      <c r="C198" s="45"/>
      <c r="D198" s="45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7"/>
      <c r="BE198" s="47"/>
      <c r="BF198" s="47"/>
      <c r="BG198" s="47"/>
      <c r="BH198" s="47"/>
      <c r="BI198" s="47"/>
      <c r="BJ198" s="47"/>
      <c r="BK198" s="47"/>
      <c r="BL198" s="47"/>
      <c r="BM198" s="47"/>
      <c r="BN198" s="47"/>
      <c r="BO198" s="47"/>
      <c r="BP198" s="47"/>
      <c r="BQ198" s="47"/>
    </row>
    <row r="199">
      <c r="A199" s="47"/>
      <c r="B199" s="47"/>
      <c r="C199" s="45"/>
      <c r="D199" s="45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  <c r="BE199" s="47"/>
      <c r="BF199" s="47"/>
      <c r="BG199" s="47"/>
      <c r="BH199" s="47"/>
      <c r="BI199" s="47"/>
      <c r="BJ199" s="47"/>
      <c r="BK199" s="47"/>
      <c r="BL199" s="47"/>
      <c r="BM199" s="47"/>
      <c r="BN199" s="47"/>
      <c r="BO199" s="47"/>
      <c r="BP199" s="47"/>
      <c r="BQ199" s="47"/>
    </row>
    <row r="200">
      <c r="A200" s="47"/>
      <c r="B200" s="47"/>
      <c r="C200" s="45"/>
      <c r="D200" s="45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  <c r="BE200" s="47"/>
      <c r="BF200" s="47"/>
      <c r="BG200" s="47"/>
      <c r="BH200" s="47"/>
      <c r="BI200" s="47"/>
      <c r="BJ200" s="47"/>
      <c r="BK200" s="47"/>
      <c r="BL200" s="47"/>
      <c r="BM200" s="47"/>
      <c r="BN200" s="47"/>
      <c r="BO200" s="47"/>
      <c r="BP200" s="47"/>
      <c r="BQ200" s="47"/>
    </row>
    <row r="201">
      <c r="A201" s="47"/>
      <c r="B201" s="47"/>
      <c r="C201" s="45"/>
      <c r="D201" s="45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  <c r="BD201" s="47"/>
      <c r="BE201" s="47"/>
      <c r="BF201" s="47"/>
      <c r="BG201" s="47"/>
      <c r="BH201" s="47"/>
      <c r="BI201" s="47"/>
      <c r="BJ201" s="47"/>
      <c r="BK201" s="47"/>
      <c r="BL201" s="47"/>
      <c r="BM201" s="47"/>
      <c r="BN201" s="47"/>
      <c r="BO201" s="47"/>
      <c r="BP201" s="47"/>
      <c r="BQ201" s="47"/>
    </row>
    <row r="202">
      <c r="A202" s="47"/>
      <c r="B202" s="47"/>
      <c r="C202" s="45"/>
      <c r="D202" s="45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  <c r="BE202" s="47"/>
      <c r="BF202" s="47"/>
      <c r="BG202" s="47"/>
      <c r="BH202" s="47"/>
      <c r="BI202" s="47"/>
      <c r="BJ202" s="47"/>
      <c r="BK202" s="47"/>
      <c r="BL202" s="47"/>
      <c r="BM202" s="47"/>
      <c r="BN202" s="47"/>
      <c r="BO202" s="47"/>
      <c r="BP202" s="47"/>
      <c r="BQ202" s="47"/>
    </row>
    <row r="203">
      <c r="A203" s="47"/>
      <c r="B203" s="47"/>
      <c r="C203" s="45"/>
      <c r="D203" s="45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  <c r="BE203" s="47"/>
      <c r="BF203" s="47"/>
      <c r="BG203" s="47"/>
      <c r="BH203" s="47"/>
      <c r="BI203" s="47"/>
      <c r="BJ203" s="47"/>
      <c r="BK203" s="47"/>
      <c r="BL203" s="47"/>
      <c r="BM203" s="47"/>
      <c r="BN203" s="47"/>
      <c r="BO203" s="47"/>
      <c r="BP203" s="47"/>
      <c r="BQ203" s="47"/>
    </row>
    <row r="204">
      <c r="A204" s="47"/>
      <c r="B204" s="47"/>
      <c r="C204" s="45"/>
      <c r="D204" s="45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  <c r="BE204" s="47"/>
      <c r="BF204" s="47"/>
      <c r="BG204" s="47"/>
      <c r="BH204" s="47"/>
      <c r="BI204" s="47"/>
      <c r="BJ204" s="47"/>
      <c r="BK204" s="47"/>
      <c r="BL204" s="47"/>
      <c r="BM204" s="47"/>
      <c r="BN204" s="47"/>
      <c r="BO204" s="47"/>
      <c r="BP204" s="47"/>
      <c r="BQ204" s="47"/>
    </row>
    <row r="205">
      <c r="A205" s="47"/>
      <c r="B205" s="47"/>
      <c r="C205" s="45"/>
      <c r="D205" s="45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  <c r="BD205" s="47"/>
      <c r="BE205" s="47"/>
      <c r="BF205" s="47"/>
      <c r="BG205" s="47"/>
      <c r="BH205" s="47"/>
      <c r="BI205" s="47"/>
      <c r="BJ205" s="47"/>
      <c r="BK205" s="47"/>
      <c r="BL205" s="47"/>
      <c r="BM205" s="47"/>
      <c r="BN205" s="47"/>
      <c r="BO205" s="47"/>
      <c r="BP205" s="47"/>
      <c r="BQ205" s="47"/>
    </row>
    <row r="206">
      <c r="A206" s="47"/>
      <c r="B206" s="47"/>
      <c r="C206" s="45"/>
      <c r="D206" s="45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  <c r="BE206" s="47"/>
      <c r="BF206" s="47"/>
      <c r="BG206" s="47"/>
      <c r="BH206" s="47"/>
      <c r="BI206" s="47"/>
      <c r="BJ206" s="47"/>
      <c r="BK206" s="47"/>
      <c r="BL206" s="47"/>
      <c r="BM206" s="47"/>
      <c r="BN206" s="47"/>
      <c r="BO206" s="47"/>
      <c r="BP206" s="47"/>
      <c r="BQ206" s="47"/>
    </row>
    <row r="207">
      <c r="A207" s="47"/>
      <c r="B207" s="47"/>
      <c r="C207" s="45"/>
      <c r="D207" s="45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  <c r="BD207" s="47"/>
      <c r="BE207" s="47"/>
      <c r="BF207" s="47"/>
      <c r="BG207" s="47"/>
      <c r="BH207" s="47"/>
      <c r="BI207" s="47"/>
      <c r="BJ207" s="47"/>
      <c r="BK207" s="47"/>
      <c r="BL207" s="47"/>
      <c r="BM207" s="47"/>
      <c r="BN207" s="47"/>
      <c r="BO207" s="47"/>
      <c r="BP207" s="47"/>
      <c r="BQ207" s="47"/>
    </row>
    <row r="208">
      <c r="A208" s="47"/>
      <c r="B208" s="47"/>
      <c r="C208" s="45"/>
      <c r="D208" s="45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47"/>
      <c r="BE208" s="47"/>
      <c r="BF208" s="47"/>
      <c r="BG208" s="47"/>
      <c r="BH208" s="47"/>
      <c r="BI208" s="47"/>
      <c r="BJ208" s="47"/>
      <c r="BK208" s="47"/>
      <c r="BL208" s="47"/>
      <c r="BM208" s="47"/>
      <c r="BN208" s="47"/>
      <c r="BO208" s="47"/>
      <c r="BP208" s="47"/>
      <c r="BQ208" s="47"/>
    </row>
    <row r="209">
      <c r="A209" s="47"/>
      <c r="B209" s="47"/>
      <c r="C209" s="45"/>
      <c r="D209" s="4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</row>
    <row r="210">
      <c r="A210" s="47"/>
      <c r="B210" s="47"/>
      <c r="C210" s="45"/>
      <c r="D210" s="45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</row>
    <row r="211">
      <c r="A211" s="47"/>
      <c r="B211" s="47"/>
      <c r="C211" s="45"/>
      <c r="D211" s="45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</row>
    <row r="212">
      <c r="A212" s="47"/>
      <c r="B212" s="47"/>
      <c r="C212" s="45"/>
      <c r="D212" s="4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/>
      <c r="BP212" s="47"/>
      <c r="BQ212" s="47"/>
    </row>
    <row r="213">
      <c r="A213" s="47"/>
      <c r="B213" s="47"/>
      <c r="C213" s="45"/>
      <c r="D213" s="45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  <c r="BD213" s="47"/>
      <c r="BE213" s="47"/>
      <c r="BF213" s="47"/>
      <c r="BG213" s="47"/>
      <c r="BH213" s="47"/>
      <c r="BI213" s="47"/>
      <c r="BJ213" s="47"/>
      <c r="BK213" s="47"/>
      <c r="BL213" s="47"/>
      <c r="BM213" s="47"/>
      <c r="BN213" s="47"/>
      <c r="BO213" s="47"/>
      <c r="BP213" s="47"/>
      <c r="BQ213" s="47"/>
    </row>
    <row r="214">
      <c r="A214" s="47"/>
      <c r="B214" s="47"/>
      <c r="C214" s="45"/>
      <c r="D214" s="45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  <c r="BE214" s="47"/>
      <c r="BF214" s="47"/>
      <c r="BG214" s="47"/>
      <c r="BH214" s="47"/>
      <c r="BI214" s="47"/>
      <c r="BJ214" s="47"/>
      <c r="BK214" s="47"/>
      <c r="BL214" s="47"/>
      <c r="BM214" s="47"/>
      <c r="BN214" s="47"/>
      <c r="BO214" s="47"/>
      <c r="BP214" s="47"/>
      <c r="BQ214" s="47"/>
    </row>
    <row r="215">
      <c r="A215" s="47"/>
      <c r="B215" s="47"/>
      <c r="C215" s="45"/>
      <c r="D215" s="45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47"/>
      <c r="BC215" s="47"/>
      <c r="BD215" s="47"/>
      <c r="BE215" s="47"/>
      <c r="BF215" s="47"/>
      <c r="BG215" s="47"/>
      <c r="BH215" s="47"/>
      <c r="BI215" s="47"/>
      <c r="BJ215" s="47"/>
      <c r="BK215" s="47"/>
      <c r="BL215" s="47"/>
      <c r="BM215" s="47"/>
      <c r="BN215" s="47"/>
      <c r="BO215" s="47"/>
      <c r="BP215" s="47"/>
      <c r="BQ215" s="47"/>
    </row>
    <row r="216">
      <c r="A216" s="47"/>
      <c r="B216" s="47"/>
      <c r="C216" s="45"/>
      <c r="D216" s="45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  <c r="BD216" s="47"/>
      <c r="BE216" s="47"/>
      <c r="BF216" s="47"/>
      <c r="BG216" s="47"/>
      <c r="BH216" s="47"/>
      <c r="BI216" s="47"/>
      <c r="BJ216" s="47"/>
      <c r="BK216" s="47"/>
      <c r="BL216" s="47"/>
      <c r="BM216" s="47"/>
      <c r="BN216" s="47"/>
      <c r="BO216" s="47"/>
      <c r="BP216" s="47"/>
      <c r="BQ216" s="47"/>
    </row>
    <row r="217">
      <c r="A217" s="47"/>
      <c r="B217" s="47"/>
      <c r="C217" s="45"/>
      <c r="D217" s="45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  <c r="BD217" s="47"/>
      <c r="BE217" s="47"/>
      <c r="BF217" s="47"/>
      <c r="BG217" s="47"/>
      <c r="BH217" s="47"/>
      <c r="BI217" s="47"/>
      <c r="BJ217" s="47"/>
      <c r="BK217" s="47"/>
      <c r="BL217" s="47"/>
      <c r="BM217" s="47"/>
      <c r="BN217" s="47"/>
      <c r="BO217" s="47"/>
      <c r="BP217" s="47"/>
      <c r="BQ217" s="47"/>
    </row>
    <row r="218">
      <c r="A218" s="47"/>
      <c r="B218" s="47"/>
      <c r="C218" s="45"/>
      <c r="D218" s="45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  <c r="BE218" s="47"/>
      <c r="BF218" s="47"/>
      <c r="BG218" s="47"/>
      <c r="BH218" s="47"/>
      <c r="BI218" s="47"/>
      <c r="BJ218" s="47"/>
      <c r="BK218" s="47"/>
      <c r="BL218" s="47"/>
      <c r="BM218" s="47"/>
      <c r="BN218" s="47"/>
      <c r="BO218" s="47"/>
      <c r="BP218" s="47"/>
      <c r="BQ218" s="47"/>
    </row>
    <row r="219">
      <c r="A219" s="47"/>
      <c r="B219" s="47"/>
      <c r="C219" s="45"/>
      <c r="D219" s="45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F219" s="47"/>
      <c r="BG219" s="47"/>
      <c r="BH219" s="47"/>
      <c r="BI219" s="47"/>
      <c r="BJ219" s="47"/>
      <c r="BK219" s="47"/>
      <c r="BL219" s="47"/>
      <c r="BM219" s="47"/>
      <c r="BN219" s="47"/>
      <c r="BO219" s="47"/>
      <c r="BP219" s="47"/>
      <c r="BQ219" s="47"/>
    </row>
    <row r="220">
      <c r="A220" s="47"/>
      <c r="B220" s="47"/>
      <c r="C220" s="45"/>
      <c r="D220" s="45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  <c r="BE220" s="47"/>
      <c r="BF220" s="47"/>
      <c r="BG220" s="47"/>
      <c r="BH220" s="47"/>
      <c r="BI220" s="47"/>
      <c r="BJ220" s="47"/>
      <c r="BK220" s="47"/>
      <c r="BL220" s="47"/>
      <c r="BM220" s="47"/>
      <c r="BN220" s="47"/>
      <c r="BO220" s="47"/>
      <c r="BP220" s="47"/>
      <c r="BQ220" s="47"/>
    </row>
    <row r="221">
      <c r="A221" s="47"/>
      <c r="B221" s="47"/>
      <c r="C221" s="45"/>
      <c r="D221" s="45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  <c r="BD221" s="47"/>
      <c r="BE221" s="47"/>
      <c r="BF221" s="47"/>
      <c r="BG221" s="47"/>
      <c r="BH221" s="47"/>
      <c r="BI221" s="47"/>
      <c r="BJ221" s="47"/>
      <c r="BK221" s="47"/>
      <c r="BL221" s="47"/>
      <c r="BM221" s="47"/>
      <c r="BN221" s="47"/>
      <c r="BO221" s="47"/>
      <c r="BP221" s="47"/>
      <c r="BQ221" s="47"/>
    </row>
    <row r="222">
      <c r="A222" s="47"/>
      <c r="B222" s="47"/>
      <c r="C222" s="45"/>
      <c r="D222" s="45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/>
      <c r="BP222" s="47"/>
      <c r="BQ222" s="47"/>
    </row>
    <row r="223">
      <c r="A223" s="47"/>
      <c r="B223" s="47"/>
      <c r="C223" s="45"/>
      <c r="D223" s="45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  <c r="BD223" s="47"/>
      <c r="BE223" s="47"/>
      <c r="BF223" s="47"/>
      <c r="BG223" s="47"/>
      <c r="BH223" s="47"/>
      <c r="BI223" s="47"/>
      <c r="BJ223" s="47"/>
      <c r="BK223" s="47"/>
      <c r="BL223" s="47"/>
      <c r="BM223" s="47"/>
      <c r="BN223" s="47"/>
      <c r="BO223" s="47"/>
      <c r="BP223" s="47"/>
      <c r="BQ223" s="47"/>
    </row>
    <row r="224">
      <c r="A224" s="47"/>
      <c r="B224" s="47"/>
      <c r="C224" s="45"/>
      <c r="D224" s="45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47"/>
      <c r="BC224" s="47"/>
      <c r="BD224" s="47"/>
      <c r="BE224" s="47"/>
      <c r="BF224" s="47"/>
      <c r="BG224" s="47"/>
      <c r="BH224" s="47"/>
      <c r="BI224" s="47"/>
      <c r="BJ224" s="47"/>
      <c r="BK224" s="47"/>
      <c r="BL224" s="47"/>
      <c r="BM224" s="47"/>
      <c r="BN224" s="47"/>
      <c r="BO224" s="47"/>
      <c r="BP224" s="47"/>
      <c r="BQ224" s="47"/>
    </row>
    <row r="225">
      <c r="A225" s="47"/>
      <c r="B225" s="47"/>
      <c r="C225" s="45"/>
      <c r="D225" s="45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  <c r="BD225" s="47"/>
      <c r="BE225" s="47"/>
      <c r="BF225" s="47"/>
      <c r="BG225" s="47"/>
      <c r="BH225" s="47"/>
      <c r="BI225" s="47"/>
      <c r="BJ225" s="47"/>
      <c r="BK225" s="47"/>
      <c r="BL225" s="47"/>
      <c r="BM225" s="47"/>
      <c r="BN225" s="47"/>
      <c r="BO225" s="47"/>
      <c r="BP225" s="47"/>
      <c r="BQ225" s="47"/>
    </row>
    <row r="226">
      <c r="A226" s="47"/>
      <c r="B226" s="47"/>
      <c r="C226" s="45"/>
      <c r="D226" s="45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  <c r="BD226" s="47"/>
      <c r="BE226" s="47"/>
      <c r="BF226" s="47"/>
      <c r="BG226" s="47"/>
      <c r="BH226" s="47"/>
      <c r="BI226" s="47"/>
      <c r="BJ226" s="47"/>
      <c r="BK226" s="47"/>
      <c r="BL226" s="47"/>
      <c r="BM226" s="47"/>
      <c r="BN226" s="47"/>
      <c r="BO226" s="47"/>
      <c r="BP226" s="47"/>
      <c r="BQ226" s="47"/>
    </row>
    <row r="227">
      <c r="A227" s="47"/>
      <c r="B227" s="47"/>
      <c r="C227" s="45"/>
      <c r="D227" s="45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  <c r="BD227" s="47"/>
      <c r="BE227" s="47"/>
      <c r="BF227" s="47"/>
      <c r="BG227" s="47"/>
      <c r="BH227" s="47"/>
      <c r="BI227" s="47"/>
      <c r="BJ227" s="47"/>
      <c r="BK227" s="47"/>
      <c r="BL227" s="47"/>
      <c r="BM227" s="47"/>
      <c r="BN227" s="47"/>
      <c r="BO227" s="47"/>
      <c r="BP227" s="47"/>
      <c r="BQ227" s="47"/>
    </row>
    <row r="228">
      <c r="A228" s="47"/>
      <c r="B228" s="47"/>
      <c r="C228" s="45"/>
      <c r="D228" s="45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47"/>
      <c r="BC228" s="47"/>
      <c r="BD228" s="47"/>
      <c r="BE228" s="47"/>
      <c r="BF228" s="47"/>
      <c r="BG228" s="47"/>
      <c r="BH228" s="47"/>
      <c r="BI228" s="47"/>
      <c r="BJ228" s="47"/>
      <c r="BK228" s="47"/>
      <c r="BL228" s="47"/>
      <c r="BM228" s="47"/>
      <c r="BN228" s="47"/>
      <c r="BO228" s="47"/>
      <c r="BP228" s="47"/>
      <c r="BQ228" s="47"/>
    </row>
    <row r="229">
      <c r="A229" s="47"/>
      <c r="B229" s="47"/>
      <c r="C229" s="45"/>
      <c r="D229" s="45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7"/>
      <c r="BB229" s="47"/>
      <c r="BC229" s="47"/>
      <c r="BD229" s="47"/>
      <c r="BE229" s="47"/>
      <c r="BF229" s="47"/>
      <c r="BG229" s="47"/>
      <c r="BH229" s="47"/>
      <c r="BI229" s="47"/>
      <c r="BJ229" s="47"/>
      <c r="BK229" s="47"/>
      <c r="BL229" s="47"/>
      <c r="BM229" s="47"/>
      <c r="BN229" s="47"/>
      <c r="BO229" s="47"/>
      <c r="BP229" s="47"/>
      <c r="BQ229" s="47"/>
    </row>
    <row r="230">
      <c r="A230" s="47"/>
      <c r="B230" s="47"/>
      <c r="C230" s="45"/>
      <c r="D230" s="45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7"/>
      <c r="BB230" s="47"/>
      <c r="BC230" s="47"/>
      <c r="BD230" s="47"/>
      <c r="BE230" s="47"/>
      <c r="BF230" s="47"/>
      <c r="BG230" s="47"/>
      <c r="BH230" s="47"/>
      <c r="BI230" s="47"/>
      <c r="BJ230" s="47"/>
      <c r="BK230" s="47"/>
      <c r="BL230" s="47"/>
      <c r="BM230" s="47"/>
      <c r="BN230" s="47"/>
      <c r="BO230" s="47"/>
      <c r="BP230" s="47"/>
      <c r="BQ230" s="47"/>
    </row>
    <row r="231">
      <c r="A231" s="47"/>
      <c r="B231" s="47"/>
      <c r="C231" s="45"/>
      <c r="D231" s="45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  <c r="BD231" s="47"/>
      <c r="BE231" s="47"/>
      <c r="BF231" s="47"/>
      <c r="BG231" s="47"/>
      <c r="BH231" s="47"/>
      <c r="BI231" s="47"/>
      <c r="BJ231" s="47"/>
      <c r="BK231" s="47"/>
      <c r="BL231" s="47"/>
      <c r="BM231" s="47"/>
      <c r="BN231" s="47"/>
      <c r="BO231" s="47"/>
      <c r="BP231" s="47"/>
      <c r="BQ231" s="47"/>
    </row>
    <row r="232">
      <c r="A232" s="47"/>
      <c r="B232" s="47"/>
      <c r="C232" s="45"/>
      <c r="D232" s="45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47"/>
      <c r="BC232" s="47"/>
      <c r="BD232" s="47"/>
      <c r="BE232" s="47"/>
      <c r="BF232" s="47"/>
      <c r="BG232" s="47"/>
      <c r="BH232" s="47"/>
      <c r="BI232" s="47"/>
      <c r="BJ232" s="47"/>
      <c r="BK232" s="47"/>
      <c r="BL232" s="47"/>
      <c r="BM232" s="47"/>
      <c r="BN232" s="47"/>
      <c r="BO232" s="47"/>
      <c r="BP232" s="47"/>
      <c r="BQ232" s="47"/>
    </row>
    <row r="233">
      <c r="A233" s="47"/>
      <c r="B233" s="47"/>
      <c r="C233" s="45"/>
      <c r="D233" s="45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7"/>
      <c r="BB233" s="47"/>
      <c r="BC233" s="47"/>
      <c r="BD233" s="47"/>
      <c r="BE233" s="47"/>
      <c r="BF233" s="47"/>
      <c r="BG233" s="47"/>
      <c r="BH233" s="47"/>
      <c r="BI233" s="47"/>
      <c r="BJ233" s="47"/>
      <c r="BK233" s="47"/>
      <c r="BL233" s="47"/>
      <c r="BM233" s="47"/>
      <c r="BN233" s="47"/>
      <c r="BO233" s="47"/>
      <c r="BP233" s="47"/>
      <c r="BQ233" s="47"/>
    </row>
    <row r="234">
      <c r="A234" s="47"/>
      <c r="B234" s="47"/>
      <c r="C234" s="45"/>
      <c r="D234" s="45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47"/>
      <c r="BC234" s="47"/>
      <c r="BD234" s="47"/>
      <c r="BE234" s="47"/>
      <c r="BF234" s="47"/>
      <c r="BG234" s="47"/>
      <c r="BH234" s="47"/>
      <c r="BI234" s="47"/>
      <c r="BJ234" s="47"/>
      <c r="BK234" s="47"/>
      <c r="BL234" s="47"/>
      <c r="BM234" s="47"/>
      <c r="BN234" s="47"/>
      <c r="BO234" s="47"/>
      <c r="BP234" s="47"/>
      <c r="BQ234" s="47"/>
    </row>
    <row r="235">
      <c r="A235" s="47"/>
      <c r="B235" s="47"/>
      <c r="C235" s="45"/>
      <c r="D235" s="45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  <c r="BJ235" s="47"/>
      <c r="BK235" s="47"/>
      <c r="BL235" s="47"/>
      <c r="BM235" s="47"/>
      <c r="BN235" s="47"/>
      <c r="BO235" s="47"/>
      <c r="BP235" s="47"/>
      <c r="BQ235" s="47"/>
    </row>
    <row r="236">
      <c r="A236" s="47"/>
      <c r="B236" s="47"/>
      <c r="C236" s="45"/>
      <c r="D236" s="45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  <c r="BD236" s="47"/>
      <c r="BE236" s="47"/>
      <c r="BF236" s="47"/>
      <c r="BG236" s="47"/>
      <c r="BH236" s="47"/>
      <c r="BI236" s="47"/>
      <c r="BJ236" s="47"/>
      <c r="BK236" s="47"/>
      <c r="BL236" s="47"/>
      <c r="BM236" s="47"/>
      <c r="BN236" s="47"/>
      <c r="BO236" s="47"/>
      <c r="BP236" s="47"/>
      <c r="BQ236" s="47"/>
    </row>
    <row r="237">
      <c r="A237" s="47"/>
      <c r="B237" s="47"/>
      <c r="C237" s="45"/>
      <c r="D237" s="45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47"/>
      <c r="BC237" s="47"/>
      <c r="BD237" s="47"/>
      <c r="BE237" s="47"/>
      <c r="BF237" s="47"/>
      <c r="BG237" s="47"/>
      <c r="BH237" s="47"/>
      <c r="BI237" s="47"/>
      <c r="BJ237" s="47"/>
      <c r="BK237" s="47"/>
      <c r="BL237" s="47"/>
      <c r="BM237" s="47"/>
      <c r="BN237" s="47"/>
      <c r="BO237" s="47"/>
      <c r="BP237" s="47"/>
      <c r="BQ237" s="47"/>
    </row>
    <row r="238">
      <c r="A238" s="47"/>
      <c r="B238" s="47"/>
      <c r="C238" s="45"/>
      <c r="D238" s="45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  <c r="BD238" s="47"/>
      <c r="BE238" s="47"/>
      <c r="BF238" s="47"/>
      <c r="BG238" s="47"/>
      <c r="BH238" s="47"/>
      <c r="BI238" s="47"/>
      <c r="BJ238" s="47"/>
      <c r="BK238" s="47"/>
      <c r="BL238" s="47"/>
      <c r="BM238" s="47"/>
      <c r="BN238" s="47"/>
      <c r="BO238" s="47"/>
      <c r="BP238" s="47"/>
      <c r="BQ238" s="47"/>
    </row>
    <row r="239">
      <c r="A239" s="47"/>
      <c r="B239" s="47"/>
      <c r="C239" s="45"/>
      <c r="D239" s="45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7"/>
      <c r="BB239" s="47"/>
      <c r="BC239" s="47"/>
      <c r="BD239" s="47"/>
      <c r="BE239" s="47"/>
      <c r="BF239" s="47"/>
      <c r="BG239" s="47"/>
      <c r="BH239" s="47"/>
      <c r="BI239" s="47"/>
      <c r="BJ239" s="47"/>
      <c r="BK239" s="47"/>
      <c r="BL239" s="47"/>
      <c r="BM239" s="47"/>
      <c r="BN239" s="47"/>
      <c r="BO239" s="47"/>
      <c r="BP239" s="47"/>
      <c r="BQ239" s="47"/>
    </row>
    <row r="240">
      <c r="A240" s="47"/>
      <c r="B240" s="47"/>
      <c r="C240" s="45"/>
      <c r="D240" s="45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  <c r="BD240" s="47"/>
      <c r="BE240" s="47"/>
      <c r="BF240" s="47"/>
      <c r="BG240" s="47"/>
      <c r="BH240" s="47"/>
      <c r="BI240" s="47"/>
      <c r="BJ240" s="47"/>
      <c r="BK240" s="47"/>
      <c r="BL240" s="47"/>
      <c r="BM240" s="47"/>
      <c r="BN240" s="47"/>
      <c r="BO240" s="47"/>
      <c r="BP240" s="47"/>
      <c r="BQ240" s="47"/>
    </row>
    <row r="241">
      <c r="A241" s="47"/>
      <c r="B241" s="47"/>
      <c r="C241" s="45"/>
      <c r="D241" s="45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  <c r="BB241" s="47"/>
      <c r="BC241" s="47"/>
      <c r="BD241" s="47"/>
      <c r="BE241" s="47"/>
      <c r="BF241" s="47"/>
      <c r="BG241" s="47"/>
      <c r="BH241" s="47"/>
      <c r="BI241" s="47"/>
      <c r="BJ241" s="47"/>
      <c r="BK241" s="47"/>
      <c r="BL241" s="47"/>
      <c r="BM241" s="47"/>
      <c r="BN241" s="47"/>
      <c r="BO241" s="47"/>
      <c r="BP241" s="47"/>
      <c r="BQ241" s="47"/>
    </row>
    <row r="242">
      <c r="A242" s="47"/>
      <c r="B242" s="47"/>
      <c r="C242" s="45"/>
      <c r="D242" s="45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  <c r="AY242" s="47"/>
      <c r="AZ242" s="47"/>
      <c r="BA242" s="47"/>
      <c r="BB242" s="47"/>
      <c r="BC242" s="47"/>
      <c r="BD242" s="47"/>
      <c r="BE242" s="47"/>
      <c r="BF242" s="47"/>
      <c r="BG242" s="47"/>
      <c r="BH242" s="47"/>
      <c r="BI242" s="47"/>
      <c r="BJ242" s="47"/>
      <c r="BK242" s="47"/>
      <c r="BL242" s="47"/>
      <c r="BM242" s="47"/>
      <c r="BN242" s="47"/>
      <c r="BO242" s="47"/>
      <c r="BP242" s="47"/>
      <c r="BQ242" s="47"/>
    </row>
    <row r="243">
      <c r="A243" s="47"/>
      <c r="B243" s="47"/>
      <c r="C243" s="45"/>
      <c r="D243" s="45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  <c r="AX243" s="47"/>
      <c r="AY243" s="47"/>
      <c r="AZ243" s="47"/>
      <c r="BA243" s="47"/>
      <c r="BB243" s="47"/>
      <c r="BC243" s="47"/>
      <c r="BD243" s="47"/>
      <c r="BE243" s="47"/>
      <c r="BF243" s="47"/>
      <c r="BG243" s="47"/>
      <c r="BH243" s="47"/>
      <c r="BI243" s="47"/>
      <c r="BJ243" s="47"/>
      <c r="BK243" s="47"/>
      <c r="BL243" s="47"/>
      <c r="BM243" s="47"/>
      <c r="BN243" s="47"/>
      <c r="BO243" s="47"/>
      <c r="BP243" s="47"/>
      <c r="BQ243" s="47"/>
    </row>
    <row r="244">
      <c r="A244" s="47"/>
      <c r="B244" s="47"/>
      <c r="C244" s="45"/>
      <c r="D244" s="45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47"/>
      <c r="BC244" s="47"/>
      <c r="BD244" s="47"/>
      <c r="BE244" s="47"/>
      <c r="BF244" s="47"/>
      <c r="BG244" s="47"/>
      <c r="BH244" s="47"/>
      <c r="BI244" s="47"/>
      <c r="BJ244" s="47"/>
      <c r="BK244" s="47"/>
      <c r="BL244" s="47"/>
      <c r="BM244" s="47"/>
      <c r="BN244" s="47"/>
      <c r="BO244" s="47"/>
      <c r="BP244" s="47"/>
      <c r="BQ244" s="47"/>
    </row>
    <row r="245">
      <c r="A245" s="47"/>
      <c r="B245" s="47"/>
      <c r="C245" s="45"/>
      <c r="D245" s="45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  <c r="AX245" s="47"/>
      <c r="AY245" s="47"/>
      <c r="AZ245" s="47"/>
      <c r="BA245" s="47"/>
      <c r="BB245" s="47"/>
      <c r="BC245" s="47"/>
      <c r="BD245" s="47"/>
      <c r="BE245" s="47"/>
      <c r="BF245" s="47"/>
      <c r="BG245" s="47"/>
      <c r="BH245" s="47"/>
      <c r="BI245" s="47"/>
      <c r="BJ245" s="47"/>
      <c r="BK245" s="47"/>
      <c r="BL245" s="47"/>
      <c r="BM245" s="47"/>
      <c r="BN245" s="47"/>
      <c r="BO245" s="47"/>
      <c r="BP245" s="47"/>
      <c r="BQ245" s="47"/>
    </row>
    <row r="246">
      <c r="A246" s="47"/>
      <c r="B246" s="47"/>
      <c r="C246" s="45"/>
      <c r="D246" s="45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  <c r="BB246" s="47"/>
      <c r="BC246" s="47"/>
      <c r="BD246" s="47"/>
      <c r="BE246" s="47"/>
      <c r="BF246" s="47"/>
      <c r="BG246" s="47"/>
      <c r="BH246" s="47"/>
      <c r="BI246" s="47"/>
      <c r="BJ246" s="47"/>
      <c r="BK246" s="47"/>
      <c r="BL246" s="47"/>
      <c r="BM246" s="47"/>
      <c r="BN246" s="47"/>
      <c r="BO246" s="47"/>
      <c r="BP246" s="47"/>
      <c r="BQ246" s="47"/>
    </row>
    <row r="247">
      <c r="A247" s="47"/>
      <c r="B247" s="47"/>
      <c r="C247" s="45"/>
      <c r="D247" s="45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  <c r="AX247" s="47"/>
      <c r="AY247" s="47"/>
      <c r="AZ247" s="47"/>
      <c r="BA247" s="47"/>
      <c r="BB247" s="47"/>
      <c r="BC247" s="47"/>
      <c r="BD247" s="47"/>
      <c r="BE247" s="47"/>
      <c r="BF247" s="47"/>
      <c r="BG247" s="47"/>
      <c r="BH247" s="47"/>
      <c r="BI247" s="47"/>
      <c r="BJ247" s="47"/>
      <c r="BK247" s="47"/>
      <c r="BL247" s="47"/>
      <c r="BM247" s="47"/>
      <c r="BN247" s="47"/>
      <c r="BO247" s="47"/>
      <c r="BP247" s="47"/>
      <c r="BQ247" s="47"/>
    </row>
    <row r="248">
      <c r="A248" s="47"/>
      <c r="B248" s="47"/>
      <c r="C248" s="45"/>
      <c r="D248" s="45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  <c r="AX248" s="47"/>
      <c r="AY248" s="47"/>
      <c r="AZ248" s="47"/>
      <c r="BA248" s="47"/>
      <c r="BB248" s="47"/>
      <c r="BC248" s="47"/>
      <c r="BD248" s="47"/>
      <c r="BE248" s="47"/>
      <c r="BF248" s="47"/>
      <c r="BG248" s="47"/>
      <c r="BH248" s="47"/>
      <c r="BI248" s="47"/>
      <c r="BJ248" s="47"/>
      <c r="BK248" s="47"/>
      <c r="BL248" s="47"/>
      <c r="BM248" s="47"/>
      <c r="BN248" s="47"/>
      <c r="BO248" s="47"/>
      <c r="BP248" s="47"/>
      <c r="BQ248" s="47"/>
    </row>
    <row r="249">
      <c r="A249" s="47"/>
      <c r="B249" s="47"/>
      <c r="C249" s="45"/>
      <c r="D249" s="45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  <c r="AX249" s="47"/>
      <c r="AY249" s="47"/>
      <c r="AZ249" s="47"/>
      <c r="BA249" s="47"/>
      <c r="BB249" s="47"/>
      <c r="BC249" s="47"/>
      <c r="BD249" s="47"/>
      <c r="BE249" s="47"/>
      <c r="BF249" s="47"/>
      <c r="BG249" s="47"/>
      <c r="BH249" s="47"/>
      <c r="BI249" s="47"/>
      <c r="BJ249" s="47"/>
      <c r="BK249" s="47"/>
      <c r="BL249" s="47"/>
      <c r="BM249" s="47"/>
      <c r="BN249" s="47"/>
      <c r="BO249" s="47"/>
      <c r="BP249" s="47"/>
      <c r="BQ249" s="47"/>
    </row>
    <row r="250">
      <c r="A250" s="47"/>
      <c r="B250" s="47"/>
      <c r="C250" s="45"/>
      <c r="D250" s="45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/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/>
      <c r="BP250" s="47"/>
      <c r="BQ250" s="47"/>
    </row>
    <row r="251">
      <c r="A251" s="47"/>
      <c r="B251" s="47"/>
      <c r="C251" s="45"/>
      <c r="D251" s="45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  <c r="AX251" s="47"/>
      <c r="AY251" s="47"/>
      <c r="AZ251" s="47"/>
      <c r="BA251" s="47"/>
      <c r="BB251" s="47"/>
      <c r="BC251" s="47"/>
      <c r="BD251" s="47"/>
      <c r="BE251" s="47"/>
      <c r="BF251" s="47"/>
      <c r="BG251" s="47"/>
      <c r="BH251" s="47"/>
      <c r="BI251" s="47"/>
      <c r="BJ251" s="47"/>
      <c r="BK251" s="47"/>
      <c r="BL251" s="47"/>
      <c r="BM251" s="47"/>
      <c r="BN251" s="47"/>
      <c r="BO251" s="47"/>
      <c r="BP251" s="47"/>
      <c r="BQ251" s="47"/>
    </row>
    <row r="252">
      <c r="A252" s="47"/>
      <c r="B252" s="47"/>
      <c r="C252" s="45"/>
      <c r="D252" s="45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  <c r="AY252" s="47"/>
      <c r="AZ252" s="47"/>
      <c r="BA252" s="47"/>
      <c r="BB252" s="47"/>
      <c r="BC252" s="47"/>
      <c r="BD252" s="47"/>
      <c r="BE252" s="47"/>
      <c r="BF252" s="47"/>
      <c r="BG252" s="47"/>
      <c r="BH252" s="47"/>
      <c r="BI252" s="47"/>
      <c r="BJ252" s="47"/>
      <c r="BK252" s="47"/>
      <c r="BL252" s="47"/>
      <c r="BM252" s="47"/>
      <c r="BN252" s="47"/>
      <c r="BO252" s="47"/>
      <c r="BP252" s="47"/>
      <c r="BQ252" s="47"/>
    </row>
    <row r="253">
      <c r="A253" s="47"/>
      <c r="B253" s="47"/>
      <c r="C253" s="45"/>
      <c r="D253" s="45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  <c r="AX253" s="47"/>
      <c r="AY253" s="47"/>
      <c r="AZ253" s="47"/>
      <c r="BA253" s="47"/>
      <c r="BB253" s="47"/>
      <c r="BC253" s="47"/>
      <c r="BD253" s="47"/>
      <c r="BE253" s="47"/>
      <c r="BF253" s="47"/>
      <c r="BG253" s="47"/>
      <c r="BH253" s="47"/>
      <c r="BI253" s="47"/>
      <c r="BJ253" s="47"/>
      <c r="BK253" s="47"/>
      <c r="BL253" s="47"/>
      <c r="BM253" s="47"/>
      <c r="BN253" s="47"/>
      <c r="BO253" s="47"/>
      <c r="BP253" s="47"/>
      <c r="BQ253" s="47"/>
    </row>
    <row r="254">
      <c r="A254" s="47"/>
      <c r="B254" s="47"/>
      <c r="C254" s="45"/>
      <c r="D254" s="45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  <c r="AX254" s="47"/>
      <c r="AY254" s="47"/>
      <c r="AZ254" s="47"/>
      <c r="BA254" s="47"/>
      <c r="BB254" s="47"/>
      <c r="BC254" s="47"/>
      <c r="BD254" s="47"/>
      <c r="BE254" s="47"/>
      <c r="BF254" s="47"/>
      <c r="BG254" s="47"/>
      <c r="BH254" s="47"/>
      <c r="BI254" s="47"/>
      <c r="BJ254" s="47"/>
      <c r="BK254" s="47"/>
      <c r="BL254" s="47"/>
      <c r="BM254" s="47"/>
      <c r="BN254" s="47"/>
      <c r="BO254" s="47"/>
      <c r="BP254" s="47"/>
      <c r="BQ254" s="47"/>
    </row>
    <row r="255">
      <c r="A255" s="47"/>
      <c r="B255" s="47"/>
      <c r="C255" s="45"/>
      <c r="D255" s="45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  <c r="AX255" s="47"/>
      <c r="AY255" s="47"/>
      <c r="AZ255" s="47"/>
      <c r="BA255" s="47"/>
      <c r="BB255" s="47"/>
      <c r="BC255" s="47"/>
      <c r="BD255" s="47"/>
      <c r="BE255" s="47"/>
      <c r="BF255" s="47"/>
      <c r="BG255" s="47"/>
      <c r="BH255" s="47"/>
      <c r="BI255" s="47"/>
      <c r="BJ255" s="47"/>
      <c r="BK255" s="47"/>
      <c r="BL255" s="47"/>
      <c r="BM255" s="47"/>
      <c r="BN255" s="47"/>
      <c r="BO255" s="47"/>
      <c r="BP255" s="47"/>
      <c r="BQ255" s="47"/>
    </row>
    <row r="256">
      <c r="A256" s="47"/>
      <c r="B256" s="47"/>
      <c r="C256" s="45"/>
      <c r="D256" s="45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  <c r="AX256" s="47"/>
      <c r="AY256" s="47"/>
      <c r="AZ256" s="47"/>
      <c r="BA256" s="47"/>
      <c r="BB256" s="47"/>
      <c r="BC256" s="47"/>
      <c r="BD256" s="47"/>
      <c r="BE256" s="47"/>
      <c r="BF256" s="47"/>
      <c r="BG256" s="47"/>
      <c r="BH256" s="47"/>
      <c r="BI256" s="47"/>
      <c r="BJ256" s="47"/>
      <c r="BK256" s="47"/>
      <c r="BL256" s="47"/>
      <c r="BM256" s="47"/>
      <c r="BN256" s="47"/>
      <c r="BO256" s="47"/>
      <c r="BP256" s="47"/>
      <c r="BQ256" s="47"/>
    </row>
    <row r="257">
      <c r="A257" s="47"/>
      <c r="B257" s="47"/>
      <c r="C257" s="45"/>
      <c r="D257" s="45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47"/>
      <c r="BC257" s="47"/>
      <c r="BD257" s="47"/>
      <c r="BE257" s="47"/>
      <c r="BF257" s="47"/>
      <c r="BG257" s="47"/>
      <c r="BH257" s="47"/>
      <c r="BI257" s="47"/>
      <c r="BJ257" s="47"/>
      <c r="BK257" s="47"/>
      <c r="BL257" s="47"/>
      <c r="BM257" s="47"/>
      <c r="BN257" s="47"/>
      <c r="BO257" s="47"/>
      <c r="BP257" s="47"/>
      <c r="BQ257" s="47"/>
    </row>
    <row r="258">
      <c r="A258" s="47"/>
      <c r="B258" s="47"/>
      <c r="C258" s="45"/>
      <c r="D258" s="45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47"/>
      <c r="BC258" s="47"/>
      <c r="BD258" s="47"/>
      <c r="BE258" s="47"/>
      <c r="BF258" s="47"/>
      <c r="BG258" s="47"/>
      <c r="BH258" s="47"/>
      <c r="BI258" s="47"/>
      <c r="BJ258" s="47"/>
      <c r="BK258" s="47"/>
      <c r="BL258" s="47"/>
      <c r="BM258" s="47"/>
      <c r="BN258" s="47"/>
      <c r="BO258" s="47"/>
      <c r="BP258" s="47"/>
      <c r="BQ258" s="47"/>
    </row>
    <row r="259">
      <c r="A259" s="47"/>
      <c r="B259" s="47"/>
      <c r="C259" s="45"/>
      <c r="D259" s="45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  <c r="AX259" s="47"/>
      <c r="AY259" s="47"/>
      <c r="AZ259" s="47"/>
      <c r="BA259" s="47"/>
      <c r="BB259" s="47"/>
      <c r="BC259" s="47"/>
      <c r="BD259" s="47"/>
      <c r="BE259" s="47"/>
      <c r="BF259" s="47"/>
      <c r="BG259" s="47"/>
      <c r="BH259" s="47"/>
      <c r="BI259" s="47"/>
      <c r="BJ259" s="47"/>
      <c r="BK259" s="47"/>
      <c r="BL259" s="47"/>
      <c r="BM259" s="47"/>
      <c r="BN259" s="47"/>
      <c r="BO259" s="47"/>
      <c r="BP259" s="47"/>
      <c r="BQ259" s="47"/>
    </row>
    <row r="260">
      <c r="A260" s="47"/>
      <c r="B260" s="47"/>
      <c r="C260" s="45"/>
      <c r="D260" s="45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  <c r="AX260" s="47"/>
      <c r="AY260" s="47"/>
      <c r="AZ260" s="47"/>
      <c r="BA260" s="47"/>
      <c r="BB260" s="47"/>
      <c r="BC260" s="47"/>
      <c r="BD260" s="47"/>
      <c r="BE260" s="47"/>
      <c r="BF260" s="47"/>
      <c r="BG260" s="47"/>
      <c r="BH260" s="47"/>
      <c r="BI260" s="47"/>
      <c r="BJ260" s="47"/>
      <c r="BK260" s="47"/>
      <c r="BL260" s="47"/>
      <c r="BM260" s="47"/>
      <c r="BN260" s="47"/>
      <c r="BO260" s="47"/>
      <c r="BP260" s="47"/>
      <c r="BQ260" s="47"/>
    </row>
    <row r="261">
      <c r="A261" s="47"/>
      <c r="B261" s="47"/>
      <c r="C261" s="45"/>
      <c r="D261" s="45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  <c r="AX261" s="47"/>
      <c r="AY261" s="47"/>
      <c r="AZ261" s="47"/>
      <c r="BA261" s="47"/>
      <c r="BB261" s="47"/>
      <c r="BC261" s="47"/>
      <c r="BD261" s="47"/>
      <c r="BE261" s="47"/>
      <c r="BF261" s="47"/>
      <c r="BG261" s="47"/>
      <c r="BH261" s="47"/>
      <c r="BI261" s="47"/>
      <c r="BJ261" s="47"/>
      <c r="BK261" s="47"/>
      <c r="BL261" s="47"/>
      <c r="BM261" s="47"/>
      <c r="BN261" s="47"/>
      <c r="BO261" s="47"/>
      <c r="BP261" s="47"/>
      <c r="BQ261" s="47"/>
    </row>
    <row r="262">
      <c r="A262" s="47"/>
      <c r="B262" s="47"/>
      <c r="C262" s="45"/>
      <c r="D262" s="45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/>
      <c r="BP262" s="47"/>
      <c r="BQ262" s="47"/>
    </row>
    <row r="263">
      <c r="A263" s="47"/>
      <c r="B263" s="47"/>
      <c r="C263" s="45"/>
      <c r="D263" s="45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47"/>
      <c r="BJ263" s="47"/>
      <c r="BK263" s="47"/>
      <c r="BL263" s="47"/>
      <c r="BM263" s="47"/>
      <c r="BN263" s="47"/>
      <c r="BO263" s="47"/>
      <c r="BP263" s="47"/>
      <c r="BQ263" s="47"/>
    </row>
    <row r="264">
      <c r="A264" s="47"/>
      <c r="B264" s="47"/>
      <c r="C264" s="45"/>
      <c r="D264" s="45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47"/>
      <c r="BA264" s="47"/>
      <c r="BB264" s="47"/>
      <c r="BC264" s="47"/>
      <c r="BD264" s="47"/>
      <c r="BE264" s="47"/>
      <c r="BF264" s="47"/>
      <c r="BG264" s="47"/>
      <c r="BH264" s="47"/>
      <c r="BI264" s="47"/>
      <c r="BJ264" s="47"/>
      <c r="BK264" s="47"/>
      <c r="BL264" s="47"/>
      <c r="BM264" s="47"/>
      <c r="BN264" s="47"/>
      <c r="BO264" s="47"/>
      <c r="BP264" s="47"/>
      <c r="BQ264" s="47"/>
    </row>
    <row r="265">
      <c r="A265" s="47"/>
      <c r="B265" s="47"/>
      <c r="C265" s="45"/>
      <c r="D265" s="45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  <c r="AX265" s="47"/>
      <c r="AY265" s="47"/>
      <c r="AZ265" s="47"/>
      <c r="BA265" s="47"/>
      <c r="BB265" s="47"/>
      <c r="BC265" s="47"/>
      <c r="BD265" s="47"/>
      <c r="BE265" s="47"/>
      <c r="BF265" s="47"/>
      <c r="BG265" s="47"/>
      <c r="BH265" s="47"/>
      <c r="BI265" s="47"/>
      <c r="BJ265" s="47"/>
      <c r="BK265" s="47"/>
      <c r="BL265" s="47"/>
      <c r="BM265" s="47"/>
      <c r="BN265" s="47"/>
      <c r="BO265" s="47"/>
      <c r="BP265" s="47"/>
      <c r="BQ265" s="47"/>
    </row>
    <row r="266">
      <c r="A266" s="47"/>
      <c r="B266" s="47"/>
      <c r="C266" s="45"/>
      <c r="D266" s="45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  <c r="BD266" s="47"/>
      <c r="BE266" s="47"/>
      <c r="BF266" s="47"/>
      <c r="BG266" s="47"/>
      <c r="BH266" s="47"/>
      <c r="BI266" s="47"/>
      <c r="BJ266" s="47"/>
      <c r="BK266" s="47"/>
      <c r="BL266" s="47"/>
      <c r="BM266" s="47"/>
      <c r="BN266" s="47"/>
      <c r="BO266" s="47"/>
      <c r="BP266" s="47"/>
      <c r="BQ266" s="47"/>
    </row>
    <row r="267">
      <c r="A267" s="47"/>
      <c r="B267" s="47"/>
      <c r="C267" s="45"/>
      <c r="D267" s="45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47"/>
      <c r="BC267" s="47"/>
      <c r="BD267" s="47"/>
      <c r="BE267" s="47"/>
      <c r="BF267" s="47"/>
      <c r="BG267" s="47"/>
      <c r="BH267" s="47"/>
      <c r="BI267" s="47"/>
      <c r="BJ267" s="47"/>
      <c r="BK267" s="47"/>
      <c r="BL267" s="47"/>
      <c r="BM267" s="47"/>
      <c r="BN267" s="47"/>
      <c r="BO267" s="47"/>
      <c r="BP267" s="47"/>
      <c r="BQ267" s="47"/>
    </row>
    <row r="268">
      <c r="A268" s="47"/>
      <c r="B268" s="47"/>
      <c r="C268" s="45"/>
      <c r="D268" s="45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  <c r="BD268" s="47"/>
      <c r="BE268" s="47"/>
      <c r="BF268" s="47"/>
      <c r="BG268" s="47"/>
      <c r="BH268" s="47"/>
      <c r="BI268" s="47"/>
      <c r="BJ268" s="47"/>
      <c r="BK268" s="47"/>
      <c r="BL268" s="47"/>
      <c r="BM268" s="47"/>
      <c r="BN268" s="47"/>
      <c r="BO268" s="47"/>
      <c r="BP268" s="47"/>
      <c r="BQ268" s="47"/>
    </row>
    <row r="269">
      <c r="A269" s="47"/>
      <c r="B269" s="47"/>
      <c r="C269" s="45"/>
      <c r="D269" s="45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  <c r="AX269" s="47"/>
      <c r="AY269" s="47"/>
      <c r="AZ269" s="47"/>
      <c r="BA269" s="47"/>
      <c r="BB269" s="47"/>
      <c r="BC269" s="47"/>
      <c r="BD269" s="47"/>
      <c r="BE269" s="47"/>
      <c r="BF269" s="47"/>
      <c r="BG269" s="47"/>
      <c r="BH269" s="47"/>
      <c r="BI269" s="47"/>
      <c r="BJ269" s="47"/>
      <c r="BK269" s="47"/>
      <c r="BL269" s="47"/>
      <c r="BM269" s="47"/>
      <c r="BN269" s="47"/>
      <c r="BO269" s="47"/>
      <c r="BP269" s="47"/>
      <c r="BQ269" s="47"/>
    </row>
    <row r="270">
      <c r="A270" s="47"/>
      <c r="B270" s="47"/>
      <c r="C270" s="45"/>
      <c r="D270" s="45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7"/>
      <c r="AX270" s="47"/>
      <c r="AY270" s="47"/>
      <c r="AZ270" s="47"/>
      <c r="BA270" s="47"/>
      <c r="BB270" s="47"/>
      <c r="BC270" s="47"/>
      <c r="BD270" s="47"/>
      <c r="BE270" s="47"/>
      <c r="BF270" s="47"/>
      <c r="BG270" s="47"/>
      <c r="BH270" s="47"/>
      <c r="BI270" s="47"/>
      <c r="BJ270" s="47"/>
      <c r="BK270" s="47"/>
      <c r="BL270" s="47"/>
      <c r="BM270" s="47"/>
      <c r="BN270" s="47"/>
      <c r="BO270" s="47"/>
      <c r="BP270" s="47"/>
      <c r="BQ270" s="47"/>
    </row>
    <row r="271">
      <c r="A271" s="47"/>
      <c r="B271" s="47"/>
      <c r="C271" s="45"/>
      <c r="D271" s="45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47"/>
      <c r="BB271" s="47"/>
      <c r="BC271" s="47"/>
      <c r="BD271" s="47"/>
      <c r="BE271" s="47"/>
      <c r="BF271" s="47"/>
      <c r="BG271" s="47"/>
      <c r="BH271" s="47"/>
      <c r="BI271" s="47"/>
      <c r="BJ271" s="47"/>
      <c r="BK271" s="47"/>
      <c r="BL271" s="47"/>
      <c r="BM271" s="47"/>
      <c r="BN271" s="47"/>
      <c r="BO271" s="47"/>
      <c r="BP271" s="47"/>
      <c r="BQ271" s="47"/>
    </row>
    <row r="272">
      <c r="A272" s="47"/>
      <c r="B272" s="47"/>
      <c r="C272" s="45"/>
      <c r="D272" s="45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47"/>
      <c r="BC272" s="47"/>
      <c r="BD272" s="47"/>
      <c r="BE272" s="47"/>
      <c r="BF272" s="47"/>
      <c r="BG272" s="47"/>
      <c r="BH272" s="47"/>
      <c r="BI272" s="47"/>
      <c r="BJ272" s="47"/>
      <c r="BK272" s="47"/>
      <c r="BL272" s="47"/>
      <c r="BM272" s="47"/>
      <c r="BN272" s="47"/>
      <c r="BO272" s="47"/>
      <c r="BP272" s="47"/>
      <c r="BQ272" s="47"/>
    </row>
    <row r="273">
      <c r="A273" s="47"/>
      <c r="B273" s="47"/>
      <c r="C273" s="45"/>
      <c r="D273" s="45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47"/>
      <c r="BB273" s="47"/>
      <c r="BC273" s="47"/>
      <c r="BD273" s="47"/>
      <c r="BE273" s="47"/>
      <c r="BF273" s="47"/>
      <c r="BG273" s="47"/>
      <c r="BH273" s="47"/>
      <c r="BI273" s="47"/>
      <c r="BJ273" s="47"/>
      <c r="BK273" s="47"/>
      <c r="BL273" s="47"/>
      <c r="BM273" s="47"/>
      <c r="BN273" s="47"/>
      <c r="BO273" s="47"/>
      <c r="BP273" s="47"/>
      <c r="BQ273" s="47"/>
    </row>
    <row r="274">
      <c r="A274" s="47"/>
      <c r="B274" s="47"/>
      <c r="C274" s="45"/>
      <c r="D274" s="45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47"/>
      <c r="BC274" s="47"/>
      <c r="BD274" s="47"/>
      <c r="BE274" s="47"/>
      <c r="BF274" s="47"/>
      <c r="BG274" s="47"/>
      <c r="BH274" s="47"/>
      <c r="BI274" s="47"/>
      <c r="BJ274" s="47"/>
      <c r="BK274" s="47"/>
      <c r="BL274" s="47"/>
      <c r="BM274" s="47"/>
      <c r="BN274" s="47"/>
      <c r="BO274" s="47"/>
      <c r="BP274" s="47"/>
      <c r="BQ274" s="47"/>
    </row>
    <row r="275">
      <c r="A275" s="47"/>
      <c r="B275" s="47"/>
      <c r="C275" s="45"/>
      <c r="D275" s="45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47"/>
      <c r="BC275" s="47"/>
      <c r="BD275" s="47"/>
      <c r="BE275" s="47"/>
      <c r="BF275" s="47"/>
      <c r="BG275" s="47"/>
      <c r="BH275" s="47"/>
      <c r="BI275" s="47"/>
      <c r="BJ275" s="47"/>
      <c r="BK275" s="47"/>
      <c r="BL275" s="47"/>
      <c r="BM275" s="47"/>
      <c r="BN275" s="47"/>
      <c r="BO275" s="47"/>
      <c r="BP275" s="47"/>
      <c r="BQ275" s="47"/>
    </row>
    <row r="276">
      <c r="A276" s="47"/>
      <c r="B276" s="47"/>
      <c r="C276" s="45"/>
      <c r="D276" s="45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47"/>
      <c r="BC276" s="47"/>
      <c r="BD276" s="47"/>
      <c r="BE276" s="47"/>
      <c r="BF276" s="47"/>
      <c r="BG276" s="47"/>
      <c r="BH276" s="47"/>
      <c r="BI276" s="47"/>
      <c r="BJ276" s="47"/>
      <c r="BK276" s="47"/>
      <c r="BL276" s="47"/>
      <c r="BM276" s="47"/>
      <c r="BN276" s="47"/>
      <c r="BO276" s="47"/>
      <c r="BP276" s="47"/>
      <c r="BQ276" s="47"/>
    </row>
    <row r="277">
      <c r="A277" s="47"/>
      <c r="B277" s="47"/>
      <c r="C277" s="45"/>
      <c r="D277" s="45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  <c r="AX277" s="47"/>
      <c r="AY277" s="47"/>
      <c r="AZ277" s="47"/>
      <c r="BA277" s="47"/>
      <c r="BB277" s="47"/>
      <c r="BC277" s="47"/>
      <c r="BD277" s="47"/>
      <c r="BE277" s="47"/>
      <c r="BF277" s="47"/>
      <c r="BG277" s="47"/>
      <c r="BH277" s="47"/>
      <c r="BI277" s="47"/>
      <c r="BJ277" s="47"/>
      <c r="BK277" s="47"/>
      <c r="BL277" s="47"/>
      <c r="BM277" s="47"/>
      <c r="BN277" s="47"/>
      <c r="BO277" s="47"/>
      <c r="BP277" s="47"/>
      <c r="BQ277" s="47"/>
    </row>
    <row r="278">
      <c r="A278" s="47"/>
      <c r="B278" s="47"/>
      <c r="C278" s="45"/>
      <c r="D278" s="45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47"/>
      <c r="BB278" s="47"/>
      <c r="BC278" s="47"/>
      <c r="BD278" s="47"/>
      <c r="BE278" s="47"/>
      <c r="BF278" s="47"/>
      <c r="BG278" s="47"/>
      <c r="BH278" s="47"/>
      <c r="BI278" s="47"/>
      <c r="BJ278" s="47"/>
      <c r="BK278" s="47"/>
      <c r="BL278" s="47"/>
      <c r="BM278" s="47"/>
      <c r="BN278" s="47"/>
      <c r="BO278" s="47"/>
      <c r="BP278" s="47"/>
      <c r="BQ278" s="47"/>
    </row>
    <row r="279">
      <c r="A279" s="47"/>
      <c r="B279" s="47"/>
      <c r="C279" s="45"/>
      <c r="D279" s="45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47"/>
      <c r="BB279" s="47"/>
      <c r="BC279" s="47"/>
      <c r="BD279" s="47"/>
      <c r="BE279" s="47"/>
      <c r="BF279" s="47"/>
      <c r="BG279" s="47"/>
      <c r="BH279" s="47"/>
      <c r="BI279" s="47"/>
      <c r="BJ279" s="47"/>
      <c r="BK279" s="47"/>
      <c r="BL279" s="47"/>
      <c r="BM279" s="47"/>
      <c r="BN279" s="47"/>
      <c r="BO279" s="47"/>
      <c r="BP279" s="47"/>
      <c r="BQ279" s="47"/>
    </row>
    <row r="280">
      <c r="A280" s="47"/>
      <c r="B280" s="47"/>
      <c r="C280" s="45"/>
      <c r="D280" s="45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47"/>
      <c r="BB280" s="47"/>
      <c r="BC280" s="47"/>
      <c r="BD280" s="47"/>
      <c r="BE280" s="47"/>
      <c r="BF280" s="47"/>
      <c r="BG280" s="47"/>
      <c r="BH280" s="47"/>
      <c r="BI280" s="47"/>
      <c r="BJ280" s="47"/>
      <c r="BK280" s="47"/>
      <c r="BL280" s="47"/>
      <c r="BM280" s="47"/>
      <c r="BN280" s="47"/>
      <c r="BO280" s="47"/>
      <c r="BP280" s="47"/>
      <c r="BQ280" s="47"/>
    </row>
    <row r="281">
      <c r="A281" s="47"/>
      <c r="B281" s="47"/>
      <c r="C281" s="45"/>
      <c r="D281" s="45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47"/>
      <c r="BB281" s="47"/>
      <c r="BC281" s="47"/>
      <c r="BD281" s="47"/>
      <c r="BE281" s="47"/>
      <c r="BF281" s="47"/>
      <c r="BG281" s="47"/>
      <c r="BH281" s="47"/>
      <c r="BI281" s="47"/>
      <c r="BJ281" s="47"/>
      <c r="BK281" s="47"/>
      <c r="BL281" s="47"/>
      <c r="BM281" s="47"/>
      <c r="BN281" s="47"/>
      <c r="BO281" s="47"/>
      <c r="BP281" s="47"/>
      <c r="BQ281" s="47"/>
    </row>
    <row r="282">
      <c r="A282" s="47"/>
      <c r="B282" s="47"/>
      <c r="C282" s="45"/>
      <c r="D282" s="45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47"/>
      <c r="AY282" s="47"/>
      <c r="AZ282" s="47"/>
      <c r="BA282" s="47"/>
      <c r="BB282" s="47"/>
      <c r="BC282" s="47"/>
      <c r="BD282" s="47"/>
      <c r="BE282" s="47"/>
      <c r="BF282" s="47"/>
      <c r="BG282" s="47"/>
      <c r="BH282" s="47"/>
      <c r="BI282" s="47"/>
      <c r="BJ282" s="47"/>
      <c r="BK282" s="47"/>
      <c r="BL282" s="47"/>
      <c r="BM282" s="47"/>
      <c r="BN282" s="47"/>
      <c r="BO282" s="47"/>
      <c r="BP282" s="47"/>
      <c r="BQ282" s="47"/>
    </row>
    <row r="283">
      <c r="A283" s="47"/>
      <c r="B283" s="47"/>
      <c r="C283" s="45"/>
      <c r="D283" s="45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47"/>
      <c r="AY283" s="47"/>
      <c r="AZ283" s="47"/>
      <c r="BA283" s="47"/>
      <c r="BB283" s="47"/>
      <c r="BC283" s="47"/>
      <c r="BD283" s="47"/>
      <c r="BE283" s="47"/>
      <c r="BF283" s="47"/>
      <c r="BG283" s="47"/>
      <c r="BH283" s="47"/>
      <c r="BI283" s="47"/>
      <c r="BJ283" s="47"/>
      <c r="BK283" s="47"/>
      <c r="BL283" s="47"/>
      <c r="BM283" s="47"/>
      <c r="BN283" s="47"/>
      <c r="BO283" s="47"/>
      <c r="BP283" s="47"/>
      <c r="BQ283" s="47"/>
    </row>
    <row r="284">
      <c r="A284" s="47"/>
      <c r="B284" s="47"/>
      <c r="C284" s="45"/>
      <c r="D284" s="45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  <c r="AY284" s="47"/>
      <c r="AZ284" s="47"/>
      <c r="BA284" s="47"/>
      <c r="BB284" s="47"/>
      <c r="BC284" s="47"/>
      <c r="BD284" s="47"/>
      <c r="BE284" s="47"/>
      <c r="BF284" s="47"/>
      <c r="BG284" s="47"/>
      <c r="BH284" s="47"/>
      <c r="BI284" s="47"/>
      <c r="BJ284" s="47"/>
      <c r="BK284" s="47"/>
      <c r="BL284" s="47"/>
      <c r="BM284" s="47"/>
      <c r="BN284" s="47"/>
      <c r="BO284" s="47"/>
      <c r="BP284" s="47"/>
      <c r="BQ284" s="47"/>
    </row>
    <row r="285">
      <c r="A285" s="47"/>
      <c r="B285" s="47"/>
      <c r="C285" s="45"/>
      <c r="D285" s="45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  <c r="AX285" s="47"/>
      <c r="AY285" s="47"/>
      <c r="AZ285" s="47"/>
      <c r="BA285" s="47"/>
      <c r="BB285" s="47"/>
      <c r="BC285" s="47"/>
      <c r="BD285" s="47"/>
      <c r="BE285" s="47"/>
      <c r="BF285" s="47"/>
      <c r="BG285" s="47"/>
      <c r="BH285" s="47"/>
      <c r="BI285" s="47"/>
      <c r="BJ285" s="47"/>
      <c r="BK285" s="47"/>
      <c r="BL285" s="47"/>
      <c r="BM285" s="47"/>
      <c r="BN285" s="47"/>
      <c r="BO285" s="47"/>
      <c r="BP285" s="47"/>
      <c r="BQ285" s="47"/>
    </row>
    <row r="286">
      <c r="A286" s="47"/>
      <c r="B286" s="47"/>
      <c r="C286" s="45"/>
      <c r="D286" s="45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  <c r="AX286" s="47"/>
      <c r="AY286" s="47"/>
      <c r="AZ286" s="47"/>
      <c r="BA286" s="47"/>
      <c r="BB286" s="47"/>
      <c r="BC286" s="47"/>
      <c r="BD286" s="47"/>
      <c r="BE286" s="47"/>
      <c r="BF286" s="47"/>
      <c r="BG286" s="47"/>
      <c r="BH286" s="47"/>
      <c r="BI286" s="47"/>
      <c r="BJ286" s="47"/>
      <c r="BK286" s="47"/>
      <c r="BL286" s="47"/>
      <c r="BM286" s="47"/>
      <c r="BN286" s="47"/>
      <c r="BO286" s="47"/>
      <c r="BP286" s="47"/>
      <c r="BQ286" s="47"/>
    </row>
    <row r="287">
      <c r="A287" s="47"/>
      <c r="B287" s="47"/>
      <c r="C287" s="45"/>
      <c r="D287" s="45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47"/>
      <c r="AY287" s="47"/>
      <c r="AZ287" s="47"/>
      <c r="BA287" s="47"/>
      <c r="BB287" s="47"/>
      <c r="BC287" s="47"/>
      <c r="BD287" s="47"/>
      <c r="BE287" s="47"/>
      <c r="BF287" s="47"/>
      <c r="BG287" s="47"/>
      <c r="BH287" s="47"/>
      <c r="BI287" s="47"/>
      <c r="BJ287" s="47"/>
      <c r="BK287" s="47"/>
      <c r="BL287" s="47"/>
      <c r="BM287" s="47"/>
      <c r="BN287" s="47"/>
      <c r="BO287" s="47"/>
      <c r="BP287" s="47"/>
      <c r="BQ287" s="47"/>
    </row>
    <row r="288">
      <c r="A288" s="47"/>
      <c r="B288" s="47"/>
      <c r="C288" s="45"/>
      <c r="D288" s="45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/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/>
      <c r="BP288" s="47"/>
      <c r="BQ288" s="47"/>
    </row>
    <row r="289">
      <c r="A289" s="47"/>
      <c r="B289" s="47"/>
      <c r="C289" s="45"/>
      <c r="D289" s="45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  <c r="AX289" s="47"/>
      <c r="AY289" s="47"/>
      <c r="AZ289" s="47"/>
      <c r="BA289" s="47"/>
      <c r="BB289" s="47"/>
      <c r="BC289" s="47"/>
      <c r="BD289" s="47"/>
      <c r="BE289" s="47"/>
      <c r="BF289" s="47"/>
      <c r="BG289" s="47"/>
      <c r="BH289" s="47"/>
      <c r="BI289" s="47"/>
      <c r="BJ289" s="47"/>
      <c r="BK289" s="47"/>
      <c r="BL289" s="47"/>
      <c r="BM289" s="47"/>
      <c r="BN289" s="47"/>
      <c r="BO289" s="47"/>
      <c r="BP289" s="47"/>
      <c r="BQ289" s="47"/>
    </row>
    <row r="290">
      <c r="A290" s="47"/>
      <c r="B290" s="47"/>
      <c r="C290" s="45"/>
      <c r="D290" s="45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47"/>
      <c r="BB290" s="47"/>
      <c r="BC290" s="47"/>
      <c r="BD290" s="47"/>
      <c r="BE290" s="47"/>
      <c r="BF290" s="47"/>
      <c r="BG290" s="47"/>
      <c r="BH290" s="47"/>
      <c r="BI290" s="47"/>
      <c r="BJ290" s="47"/>
      <c r="BK290" s="47"/>
      <c r="BL290" s="47"/>
      <c r="BM290" s="47"/>
      <c r="BN290" s="47"/>
      <c r="BO290" s="47"/>
      <c r="BP290" s="47"/>
      <c r="BQ290" s="47"/>
    </row>
    <row r="291">
      <c r="A291" s="47"/>
      <c r="B291" s="47"/>
      <c r="C291" s="45"/>
      <c r="D291" s="45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  <c r="AX291" s="47"/>
      <c r="AY291" s="47"/>
      <c r="AZ291" s="47"/>
      <c r="BA291" s="47"/>
      <c r="BB291" s="47"/>
      <c r="BC291" s="47"/>
      <c r="BD291" s="47"/>
      <c r="BE291" s="47"/>
      <c r="BF291" s="47"/>
      <c r="BG291" s="47"/>
      <c r="BH291" s="47"/>
      <c r="BI291" s="47"/>
      <c r="BJ291" s="47"/>
      <c r="BK291" s="47"/>
      <c r="BL291" s="47"/>
      <c r="BM291" s="47"/>
      <c r="BN291" s="47"/>
      <c r="BO291" s="47"/>
      <c r="BP291" s="47"/>
      <c r="BQ291" s="47"/>
    </row>
    <row r="292">
      <c r="A292" s="47"/>
      <c r="B292" s="47"/>
      <c r="C292" s="45"/>
      <c r="D292" s="45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47"/>
      <c r="BC292" s="47"/>
      <c r="BD292" s="47"/>
      <c r="BE292" s="47"/>
      <c r="BF292" s="47"/>
      <c r="BG292" s="47"/>
      <c r="BH292" s="47"/>
      <c r="BI292" s="47"/>
      <c r="BJ292" s="47"/>
      <c r="BK292" s="47"/>
      <c r="BL292" s="47"/>
      <c r="BM292" s="47"/>
      <c r="BN292" s="47"/>
      <c r="BO292" s="47"/>
      <c r="BP292" s="47"/>
      <c r="BQ292" s="47"/>
    </row>
    <row r="293">
      <c r="A293" s="47"/>
      <c r="B293" s="47"/>
      <c r="C293" s="45"/>
      <c r="D293" s="45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47"/>
      <c r="BB293" s="47"/>
      <c r="BC293" s="47"/>
      <c r="BD293" s="47"/>
      <c r="BE293" s="47"/>
      <c r="BF293" s="47"/>
      <c r="BG293" s="47"/>
      <c r="BH293" s="47"/>
      <c r="BI293" s="47"/>
      <c r="BJ293" s="47"/>
      <c r="BK293" s="47"/>
      <c r="BL293" s="47"/>
      <c r="BM293" s="47"/>
      <c r="BN293" s="47"/>
      <c r="BO293" s="47"/>
      <c r="BP293" s="47"/>
      <c r="BQ293" s="47"/>
    </row>
    <row r="294">
      <c r="A294" s="47"/>
      <c r="B294" s="47"/>
      <c r="C294" s="45"/>
      <c r="D294" s="45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47"/>
      <c r="BC294" s="47"/>
      <c r="BD294" s="47"/>
      <c r="BE294" s="47"/>
      <c r="BF294" s="47"/>
      <c r="BG294" s="47"/>
      <c r="BH294" s="47"/>
      <c r="BI294" s="47"/>
      <c r="BJ294" s="47"/>
      <c r="BK294" s="47"/>
      <c r="BL294" s="47"/>
      <c r="BM294" s="47"/>
      <c r="BN294" s="47"/>
      <c r="BO294" s="47"/>
      <c r="BP294" s="47"/>
      <c r="BQ294" s="47"/>
    </row>
    <row r="295">
      <c r="A295" s="47"/>
      <c r="B295" s="47"/>
      <c r="C295" s="45"/>
      <c r="D295" s="45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  <c r="AX295" s="47"/>
      <c r="AY295" s="47"/>
      <c r="AZ295" s="47"/>
      <c r="BA295" s="47"/>
      <c r="BB295" s="47"/>
      <c r="BC295" s="47"/>
      <c r="BD295" s="47"/>
      <c r="BE295" s="47"/>
      <c r="BF295" s="47"/>
      <c r="BG295" s="47"/>
      <c r="BH295" s="47"/>
      <c r="BI295" s="47"/>
      <c r="BJ295" s="47"/>
      <c r="BK295" s="47"/>
      <c r="BL295" s="47"/>
      <c r="BM295" s="47"/>
      <c r="BN295" s="47"/>
      <c r="BO295" s="47"/>
      <c r="BP295" s="47"/>
      <c r="BQ295" s="47"/>
    </row>
    <row r="296">
      <c r="A296" s="47"/>
      <c r="B296" s="47"/>
      <c r="C296" s="45"/>
      <c r="D296" s="45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47"/>
      <c r="BB296" s="47"/>
      <c r="BC296" s="47"/>
      <c r="BD296" s="47"/>
      <c r="BE296" s="47"/>
      <c r="BF296" s="47"/>
      <c r="BG296" s="47"/>
      <c r="BH296" s="47"/>
      <c r="BI296" s="47"/>
      <c r="BJ296" s="47"/>
      <c r="BK296" s="47"/>
      <c r="BL296" s="47"/>
      <c r="BM296" s="47"/>
      <c r="BN296" s="47"/>
      <c r="BO296" s="47"/>
      <c r="BP296" s="47"/>
      <c r="BQ296" s="47"/>
    </row>
    <row r="297">
      <c r="A297" s="47"/>
      <c r="B297" s="47"/>
      <c r="C297" s="45"/>
      <c r="D297" s="45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47"/>
      <c r="BB297" s="47"/>
      <c r="BC297" s="47"/>
      <c r="BD297" s="47"/>
      <c r="BE297" s="47"/>
      <c r="BF297" s="47"/>
      <c r="BG297" s="47"/>
      <c r="BH297" s="47"/>
      <c r="BI297" s="47"/>
      <c r="BJ297" s="47"/>
      <c r="BK297" s="47"/>
      <c r="BL297" s="47"/>
      <c r="BM297" s="47"/>
      <c r="BN297" s="47"/>
      <c r="BO297" s="47"/>
      <c r="BP297" s="47"/>
      <c r="BQ297" s="47"/>
    </row>
    <row r="298">
      <c r="A298" s="47"/>
      <c r="B298" s="47"/>
      <c r="C298" s="45"/>
      <c r="D298" s="45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47"/>
      <c r="BB298" s="47"/>
      <c r="BC298" s="47"/>
      <c r="BD298" s="47"/>
      <c r="BE298" s="47"/>
      <c r="BF298" s="47"/>
      <c r="BG298" s="47"/>
      <c r="BH298" s="47"/>
      <c r="BI298" s="47"/>
      <c r="BJ298" s="47"/>
      <c r="BK298" s="47"/>
      <c r="BL298" s="47"/>
      <c r="BM298" s="47"/>
      <c r="BN298" s="47"/>
      <c r="BO298" s="47"/>
      <c r="BP298" s="47"/>
      <c r="BQ298" s="47"/>
    </row>
    <row r="299">
      <c r="A299" s="47"/>
      <c r="B299" s="47"/>
      <c r="C299" s="45"/>
      <c r="D299" s="45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47"/>
      <c r="BB299" s="47"/>
      <c r="BC299" s="47"/>
      <c r="BD299" s="47"/>
      <c r="BE299" s="47"/>
      <c r="BF299" s="47"/>
      <c r="BG299" s="47"/>
      <c r="BH299" s="47"/>
      <c r="BI299" s="47"/>
      <c r="BJ299" s="47"/>
      <c r="BK299" s="47"/>
      <c r="BL299" s="47"/>
      <c r="BM299" s="47"/>
      <c r="BN299" s="47"/>
      <c r="BO299" s="47"/>
      <c r="BP299" s="47"/>
      <c r="BQ299" s="47"/>
    </row>
    <row r="300">
      <c r="A300" s="47"/>
      <c r="B300" s="47"/>
      <c r="C300" s="45"/>
      <c r="D300" s="45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47"/>
      <c r="BB300" s="47"/>
      <c r="BC300" s="47"/>
      <c r="BD300" s="47"/>
      <c r="BE300" s="47"/>
      <c r="BF300" s="47"/>
      <c r="BG300" s="47"/>
      <c r="BH300" s="47"/>
      <c r="BI300" s="47"/>
      <c r="BJ300" s="47"/>
      <c r="BK300" s="47"/>
      <c r="BL300" s="47"/>
      <c r="BM300" s="47"/>
      <c r="BN300" s="47"/>
      <c r="BO300" s="47"/>
      <c r="BP300" s="47"/>
      <c r="BQ300" s="47"/>
    </row>
    <row r="301">
      <c r="A301" s="47"/>
      <c r="B301" s="47"/>
      <c r="C301" s="45"/>
      <c r="D301" s="45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47"/>
      <c r="AX301" s="47"/>
      <c r="AY301" s="47"/>
      <c r="AZ301" s="47"/>
      <c r="BA301" s="47"/>
      <c r="BB301" s="47"/>
      <c r="BC301" s="47"/>
      <c r="BD301" s="47"/>
      <c r="BE301" s="47"/>
      <c r="BF301" s="47"/>
      <c r="BG301" s="47"/>
      <c r="BH301" s="47"/>
      <c r="BI301" s="47"/>
      <c r="BJ301" s="47"/>
      <c r="BK301" s="47"/>
      <c r="BL301" s="47"/>
      <c r="BM301" s="47"/>
      <c r="BN301" s="47"/>
      <c r="BO301" s="47"/>
      <c r="BP301" s="47"/>
      <c r="BQ301" s="47"/>
    </row>
    <row r="302">
      <c r="A302" s="47"/>
      <c r="B302" s="47"/>
      <c r="C302" s="45"/>
      <c r="D302" s="45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/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/>
      <c r="BP302" s="47"/>
      <c r="BQ302" s="47"/>
    </row>
    <row r="303">
      <c r="A303" s="47"/>
      <c r="B303" s="47"/>
      <c r="C303" s="45"/>
      <c r="D303" s="45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  <c r="AX303" s="47"/>
      <c r="AY303" s="47"/>
      <c r="AZ303" s="47"/>
      <c r="BA303" s="47"/>
      <c r="BB303" s="47"/>
      <c r="BC303" s="47"/>
      <c r="BD303" s="47"/>
      <c r="BE303" s="47"/>
      <c r="BF303" s="47"/>
      <c r="BG303" s="47"/>
      <c r="BH303" s="47"/>
      <c r="BI303" s="47"/>
      <c r="BJ303" s="47"/>
      <c r="BK303" s="47"/>
      <c r="BL303" s="47"/>
      <c r="BM303" s="47"/>
      <c r="BN303" s="47"/>
      <c r="BO303" s="47"/>
      <c r="BP303" s="47"/>
      <c r="BQ303" s="47"/>
    </row>
    <row r="304">
      <c r="A304" s="47"/>
      <c r="B304" s="47"/>
      <c r="C304" s="45"/>
      <c r="D304" s="45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  <c r="BB304" s="47"/>
      <c r="BC304" s="47"/>
      <c r="BD304" s="47"/>
      <c r="BE304" s="47"/>
      <c r="BF304" s="47"/>
      <c r="BG304" s="47"/>
      <c r="BH304" s="47"/>
      <c r="BI304" s="47"/>
      <c r="BJ304" s="47"/>
      <c r="BK304" s="47"/>
      <c r="BL304" s="47"/>
      <c r="BM304" s="47"/>
      <c r="BN304" s="47"/>
      <c r="BO304" s="47"/>
      <c r="BP304" s="47"/>
      <c r="BQ304" s="47"/>
    </row>
    <row r="305">
      <c r="A305" s="47"/>
      <c r="B305" s="47"/>
      <c r="C305" s="45"/>
      <c r="D305" s="45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47"/>
      <c r="AX305" s="47"/>
      <c r="AY305" s="47"/>
      <c r="AZ305" s="47"/>
      <c r="BA305" s="47"/>
      <c r="BB305" s="47"/>
      <c r="BC305" s="47"/>
      <c r="BD305" s="47"/>
      <c r="BE305" s="47"/>
      <c r="BF305" s="47"/>
      <c r="BG305" s="47"/>
      <c r="BH305" s="47"/>
      <c r="BI305" s="47"/>
      <c r="BJ305" s="47"/>
      <c r="BK305" s="47"/>
      <c r="BL305" s="47"/>
      <c r="BM305" s="47"/>
      <c r="BN305" s="47"/>
      <c r="BO305" s="47"/>
      <c r="BP305" s="47"/>
      <c r="BQ305" s="47"/>
    </row>
    <row r="306">
      <c r="A306" s="47"/>
      <c r="B306" s="47"/>
      <c r="C306" s="45"/>
      <c r="D306" s="45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  <c r="AX306" s="47"/>
      <c r="AY306" s="47"/>
      <c r="AZ306" s="47"/>
      <c r="BA306" s="47"/>
      <c r="BB306" s="47"/>
      <c r="BC306" s="47"/>
      <c r="BD306" s="47"/>
      <c r="BE306" s="47"/>
      <c r="BF306" s="47"/>
      <c r="BG306" s="47"/>
      <c r="BH306" s="47"/>
      <c r="BI306" s="47"/>
      <c r="BJ306" s="47"/>
      <c r="BK306" s="47"/>
      <c r="BL306" s="47"/>
      <c r="BM306" s="47"/>
      <c r="BN306" s="47"/>
      <c r="BO306" s="47"/>
      <c r="BP306" s="47"/>
      <c r="BQ306" s="47"/>
    </row>
    <row r="307">
      <c r="A307" s="47"/>
      <c r="B307" s="47"/>
      <c r="C307" s="45"/>
      <c r="D307" s="45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  <c r="BB307" s="47"/>
      <c r="BC307" s="47"/>
      <c r="BD307" s="47"/>
      <c r="BE307" s="47"/>
      <c r="BF307" s="47"/>
      <c r="BG307" s="47"/>
      <c r="BH307" s="47"/>
      <c r="BI307" s="47"/>
      <c r="BJ307" s="47"/>
      <c r="BK307" s="47"/>
      <c r="BL307" s="47"/>
      <c r="BM307" s="47"/>
      <c r="BN307" s="47"/>
      <c r="BO307" s="47"/>
      <c r="BP307" s="47"/>
      <c r="BQ307" s="47"/>
    </row>
    <row r="308">
      <c r="A308" s="47"/>
      <c r="B308" s="47"/>
      <c r="C308" s="45"/>
      <c r="D308" s="45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  <c r="BB308" s="47"/>
      <c r="BC308" s="47"/>
      <c r="BD308" s="47"/>
      <c r="BE308" s="47"/>
      <c r="BF308" s="47"/>
      <c r="BG308" s="47"/>
      <c r="BH308" s="47"/>
      <c r="BI308" s="47"/>
      <c r="BJ308" s="47"/>
      <c r="BK308" s="47"/>
      <c r="BL308" s="47"/>
      <c r="BM308" s="47"/>
      <c r="BN308" s="47"/>
      <c r="BO308" s="47"/>
      <c r="BP308" s="47"/>
      <c r="BQ308" s="47"/>
    </row>
    <row r="309">
      <c r="A309" s="47"/>
      <c r="B309" s="47"/>
      <c r="C309" s="45"/>
      <c r="D309" s="45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  <c r="AX309" s="47"/>
      <c r="AY309" s="47"/>
      <c r="AZ309" s="47"/>
      <c r="BA309" s="47"/>
      <c r="BB309" s="47"/>
      <c r="BC309" s="47"/>
      <c r="BD309" s="47"/>
      <c r="BE309" s="47"/>
      <c r="BF309" s="47"/>
      <c r="BG309" s="47"/>
      <c r="BH309" s="47"/>
      <c r="BI309" s="47"/>
      <c r="BJ309" s="47"/>
      <c r="BK309" s="47"/>
      <c r="BL309" s="47"/>
      <c r="BM309" s="47"/>
      <c r="BN309" s="47"/>
      <c r="BO309" s="47"/>
      <c r="BP309" s="47"/>
      <c r="BQ309" s="47"/>
    </row>
    <row r="310">
      <c r="A310" s="47"/>
      <c r="B310" s="47"/>
      <c r="C310" s="45"/>
      <c r="D310" s="45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  <c r="BB310" s="47"/>
      <c r="BC310" s="47"/>
      <c r="BD310" s="47"/>
      <c r="BE310" s="47"/>
      <c r="BF310" s="47"/>
      <c r="BG310" s="47"/>
      <c r="BH310" s="47"/>
      <c r="BI310" s="47"/>
      <c r="BJ310" s="47"/>
      <c r="BK310" s="47"/>
      <c r="BL310" s="47"/>
      <c r="BM310" s="47"/>
      <c r="BN310" s="47"/>
      <c r="BO310" s="47"/>
      <c r="BP310" s="47"/>
      <c r="BQ310" s="47"/>
    </row>
    <row r="311">
      <c r="A311" s="47"/>
      <c r="B311" s="47"/>
      <c r="C311" s="45"/>
      <c r="D311" s="45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  <c r="AX311" s="47"/>
      <c r="AY311" s="47"/>
      <c r="AZ311" s="47"/>
      <c r="BA311" s="47"/>
      <c r="BB311" s="47"/>
      <c r="BC311" s="47"/>
      <c r="BD311" s="47"/>
      <c r="BE311" s="47"/>
      <c r="BF311" s="47"/>
      <c r="BG311" s="47"/>
      <c r="BH311" s="47"/>
      <c r="BI311" s="47"/>
      <c r="BJ311" s="47"/>
      <c r="BK311" s="47"/>
      <c r="BL311" s="47"/>
      <c r="BM311" s="47"/>
      <c r="BN311" s="47"/>
      <c r="BO311" s="47"/>
      <c r="BP311" s="47"/>
      <c r="BQ311" s="47"/>
    </row>
    <row r="312">
      <c r="A312" s="47"/>
      <c r="B312" s="47"/>
      <c r="C312" s="45"/>
      <c r="D312" s="45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  <c r="BD312" s="47"/>
      <c r="BE312" s="47"/>
      <c r="BF312" s="47"/>
      <c r="BG312" s="47"/>
      <c r="BH312" s="47"/>
      <c r="BI312" s="47"/>
      <c r="BJ312" s="47"/>
      <c r="BK312" s="47"/>
      <c r="BL312" s="47"/>
      <c r="BM312" s="47"/>
      <c r="BN312" s="47"/>
      <c r="BO312" s="47"/>
      <c r="BP312" s="47"/>
      <c r="BQ312" s="47"/>
    </row>
    <row r="313">
      <c r="A313" s="47"/>
      <c r="B313" s="47"/>
      <c r="C313" s="45"/>
      <c r="D313" s="45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47"/>
      <c r="AY313" s="47"/>
      <c r="AZ313" s="47"/>
      <c r="BA313" s="47"/>
      <c r="BB313" s="47"/>
      <c r="BC313" s="47"/>
      <c r="BD313" s="47"/>
      <c r="BE313" s="47"/>
      <c r="BF313" s="47"/>
      <c r="BG313" s="47"/>
      <c r="BH313" s="47"/>
      <c r="BI313" s="47"/>
      <c r="BJ313" s="47"/>
      <c r="BK313" s="47"/>
      <c r="BL313" s="47"/>
      <c r="BM313" s="47"/>
      <c r="BN313" s="47"/>
      <c r="BO313" s="47"/>
      <c r="BP313" s="47"/>
      <c r="BQ313" s="47"/>
    </row>
    <row r="314">
      <c r="A314" s="47"/>
      <c r="B314" s="47"/>
      <c r="C314" s="45"/>
      <c r="D314" s="45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47"/>
      <c r="BA314" s="47"/>
      <c r="BB314" s="47"/>
      <c r="BC314" s="47"/>
      <c r="BD314" s="47"/>
      <c r="BE314" s="47"/>
      <c r="BF314" s="47"/>
      <c r="BG314" s="47"/>
      <c r="BH314" s="47"/>
      <c r="BI314" s="47"/>
      <c r="BJ314" s="47"/>
      <c r="BK314" s="47"/>
      <c r="BL314" s="47"/>
      <c r="BM314" s="47"/>
      <c r="BN314" s="47"/>
      <c r="BO314" s="47"/>
      <c r="BP314" s="47"/>
      <c r="BQ314" s="47"/>
    </row>
    <row r="315">
      <c r="A315" s="47"/>
      <c r="B315" s="47"/>
      <c r="C315" s="45"/>
      <c r="D315" s="45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  <c r="BD315" s="47"/>
      <c r="BE315" s="47"/>
      <c r="BF315" s="47"/>
      <c r="BG315" s="47"/>
      <c r="BH315" s="47"/>
      <c r="BI315" s="47"/>
      <c r="BJ315" s="47"/>
      <c r="BK315" s="47"/>
      <c r="BL315" s="47"/>
      <c r="BM315" s="47"/>
      <c r="BN315" s="47"/>
      <c r="BO315" s="47"/>
      <c r="BP315" s="47"/>
      <c r="BQ315" s="47"/>
    </row>
    <row r="316">
      <c r="A316" s="47"/>
      <c r="B316" s="47"/>
      <c r="C316" s="45"/>
      <c r="D316" s="45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  <c r="AX316" s="47"/>
      <c r="AY316" s="47"/>
      <c r="AZ316" s="47"/>
      <c r="BA316" s="47"/>
      <c r="BB316" s="47"/>
      <c r="BC316" s="47"/>
      <c r="BD316" s="47"/>
      <c r="BE316" s="47"/>
      <c r="BF316" s="47"/>
      <c r="BG316" s="47"/>
      <c r="BH316" s="47"/>
      <c r="BI316" s="47"/>
      <c r="BJ316" s="47"/>
      <c r="BK316" s="47"/>
      <c r="BL316" s="47"/>
      <c r="BM316" s="47"/>
      <c r="BN316" s="47"/>
      <c r="BO316" s="47"/>
      <c r="BP316" s="47"/>
      <c r="BQ316" s="47"/>
    </row>
    <row r="317">
      <c r="A317" s="47"/>
      <c r="B317" s="47"/>
      <c r="C317" s="45"/>
      <c r="D317" s="45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  <c r="AX317" s="47"/>
      <c r="AY317" s="47"/>
      <c r="AZ317" s="47"/>
      <c r="BA317" s="47"/>
      <c r="BB317" s="47"/>
      <c r="BC317" s="47"/>
      <c r="BD317" s="47"/>
      <c r="BE317" s="47"/>
      <c r="BF317" s="47"/>
      <c r="BG317" s="47"/>
      <c r="BH317" s="47"/>
      <c r="BI317" s="47"/>
      <c r="BJ317" s="47"/>
      <c r="BK317" s="47"/>
      <c r="BL317" s="47"/>
      <c r="BM317" s="47"/>
      <c r="BN317" s="47"/>
      <c r="BO317" s="47"/>
      <c r="BP317" s="47"/>
      <c r="BQ317" s="47"/>
    </row>
    <row r="318">
      <c r="A318" s="47"/>
      <c r="B318" s="47"/>
      <c r="C318" s="45"/>
      <c r="D318" s="45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  <c r="BB318" s="47"/>
      <c r="BC318" s="47"/>
      <c r="BD318" s="47"/>
      <c r="BE318" s="47"/>
      <c r="BF318" s="47"/>
      <c r="BG318" s="47"/>
      <c r="BH318" s="47"/>
      <c r="BI318" s="47"/>
      <c r="BJ318" s="47"/>
      <c r="BK318" s="47"/>
      <c r="BL318" s="47"/>
      <c r="BM318" s="47"/>
      <c r="BN318" s="47"/>
      <c r="BO318" s="47"/>
      <c r="BP318" s="47"/>
      <c r="BQ318" s="47"/>
    </row>
    <row r="319">
      <c r="A319" s="47"/>
      <c r="B319" s="47"/>
      <c r="C319" s="45"/>
      <c r="D319" s="45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  <c r="AX319" s="47"/>
      <c r="AY319" s="47"/>
      <c r="AZ319" s="47"/>
      <c r="BA319" s="47"/>
      <c r="BB319" s="47"/>
      <c r="BC319" s="47"/>
      <c r="BD319" s="47"/>
      <c r="BE319" s="47"/>
      <c r="BF319" s="47"/>
      <c r="BG319" s="47"/>
      <c r="BH319" s="47"/>
      <c r="BI319" s="47"/>
      <c r="BJ319" s="47"/>
      <c r="BK319" s="47"/>
      <c r="BL319" s="47"/>
      <c r="BM319" s="47"/>
      <c r="BN319" s="47"/>
      <c r="BO319" s="47"/>
      <c r="BP319" s="47"/>
      <c r="BQ319" s="47"/>
    </row>
    <row r="320">
      <c r="A320" s="47"/>
      <c r="B320" s="47"/>
      <c r="C320" s="45"/>
      <c r="D320" s="45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7"/>
      <c r="AY320" s="47"/>
      <c r="AZ320" s="47"/>
      <c r="BA320" s="47"/>
      <c r="BB320" s="47"/>
      <c r="BC320" s="47"/>
      <c r="BD320" s="47"/>
      <c r="BE320" s="47"/>
      <c r="BF320" s="47"/>
      <c r="BG320" s="47"/>
      <c r="BH320" s="47"/>
      <c r="BI320" s="47"/>
      <c r="BJ320" s="47"/>
      <c r="BK320" s="47"/>
      <c r="BL320" s="47"/>
      <c r="BM320" s="47"/>
      <c r="BN320" s="47"/>
      <c r="BO320" s="47"/>
      <c r="BP320" s="47"/>
      <c r="BQ320" s="47"/>
    </row>
    <row r="321">
      <c r="A321" s="47"/>
      <c r="B321" s="47"/>
      <c r="C321" s="45"/>
      <c r="D321" s="45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  <c r="AX321" s="47"/>
      <c r="AY321" s="47"/>
      <c r="AZ321" s="47"/>
      <c r="BA321" s="47"/>
      <c r="BB321" s="47"/>
      <c r="BC321" s="47"/>
      <c r="BD321" s="47"/>
      <c r="BE321" s="47"/>
      <c r="BF321" s="47"/>
      <c r="BG321" s="47"/>
      <c r="BH321" s="47"/>
      <c r="BI321" s="47"/>
      <c r="BJ321" s="47"/>
      <c r="BK321" s="47"/>
      <c r="BL321" s="47"/>
      <c r="BM321" s="47"/>
      <c r="BN321" s="47"/>
      <c r="BO321" s="47"/>
      <c r="BP321" s="47"/>
      <c r="BQ321" s="47"/>
    </row>
    <row r="322">
      <c r="A322" s="47"/>
      <c r="B322" s="47"/>
      <c r="C322" s="45"/>
      <c r="D322" s="45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  <c r="AX322" s="47"/>
      <c r="AY322" s="47"/>
      <c r="AZ322" s="47"/>
      <c r="BA322" s="47"/>
      <c r="BB322" s="47"/>
      <c r="BC322" s="47"/>
      <c r="BD322" s="47"/>
      <c r="BE322" s="47"/>
      <c r="BF322" s="47"/>
      <c r="BG322" s="47"/>
      <c r="BH322" s="47"/>
      <c r="BI322" s="47"/>
      <c r="BJ322" s="47"/>
      <c r="BK322" s="47"/>
      <c r="BL322" s="47"/>
      <c r="BM322" s="47"/>
      <c r="BN322" s="47"/>
      <c r="BO322" s="47"/>
      <c r="BP322" s="47"/>
      <c r="BQ322" s="47"/>
    </row>
    <row r="323">
      <c r="A323" s="47"/>
      <c r="B323" s="47"/>
      <c r="C323" s="45"/>
      <c r="D323" s="45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  <c r="AX323" s="47"/>
      <c r="AY323" s="47"/>
      <c r="AZ323" s="47"/>
      <c r="BA323" s="47"/>
      <c r="BB323" s="47"/>
      <c r="BC323" s="47"/>
      <c r="BD323" s="47"/>
      <c r="BE323" s="47"/>
      <c r="BF323" s="47"/>
      <c r="BG323" s="47"/>
      <c r="BH323" s="47"/>
      <c r="BI323" s="47"/>
      <c r="BJ323" s="47"/>
      <c r="BK323" s="47"/>
      <c r="BL323" s="47"/>
      <c r="BM323" s="47"/>
      <c r="BN323" s="47"/>
      <c r="BO323" s="47"/>
      <c r="BP323" s="47"/>
      <c r="BQ323" s="47"/>
    </row>
    <row r="324">
      <c r="A324" s="47"/>
      <c r="B324" s="47"/>
      <c r="C324" s="45"/>
      <c r="D324" s="45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  <c r="BB324" s="47"/>
      <c r="BC324" s="47"/>
      <c r="BD324" s="47"/>
      <c r="BE324" s="47"/>
      <c r="BF324" s="47"/>
      <c r="BG324" s="47"/>
      <c r="BH324" s="47"/>
      <c r="BI324" s="47"/>
      <c r="BJ324" s="47"/>
      <c r="BK324" s="47"/>
      <c r="BL324" s="47"/>
      <c r="BM324" s="47"/>
      <c r="BN324" s="47"/>
      <c r="BO324" s="47"/>
      <c r="BP324" s="47"/>
      <c r="BQ324" s="47"/>
    </row>
    <row r="325">
      <c r="A325" s="47"/>
      <c r="B325" s="47"/>
      <c r="C325" s="45"/>
      <c r="D325" s="45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  <c r="AX325" s="47"/>
      <c r="AY325" s="47"/>
      <c r="AZ325" s="47"/>
      <c r="BA325" s="47"/>
      <c r="BB325" s="47"/>
      <c r="BC325" s="47"/>
      <c r="BD325" s="47"/>
      <c r="BE325" s="47"/>
      <c r="BF325" s="47"/>
      <c r="BG325" s="47"/>
      <c r="BH325" s="47"/>
      <c r="BI325" s="47"/>
      <c r="BJ325" s="47"/>
      <c r="BK325" s="47"/>
      <c r="BL325" s="47"/>
      <c r="BM325" s="47"/>
      <c r="BN325" s="47"/>
      <c r="BO325" s="47"/>
      <c r="BP325" s="47"/>
      <c r="BQ325" s="47"/>
    </row>
    <row r="326">
      <c r="A326" s="47"/>
      <c r="B326" s="47"/>
      <c r="C326" s="45"/>
      <c r="D326" s="45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/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/>
      <c r="BP326" s="47"/>
      <c r="BQ326" s="47"/>
    </row>
    <row r="327">
      <c r="A327" s="47"/>
      <c r="B327" s="47"/>
      <c r="C327" s="45"/>
      <c r="D327" s="45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7"/>
      <c r="AX327" s="47"/>
      <c r="AY327" s="47"/>
      <c r="AZ327" s="47"/>
      <c r="BA327" s="47"/>
      <c r="BB327" s="47"/>
      <c r="BC327" s="47"/>
      <c r="BD327" s="47"/>
      <c r="BE327" s="47"/>
      <c r="BF327" s="47"/>
      <c r="BG327" s="47"/>
      <c r="BH327" s="47"/>
      <c r="BI327" s="47"/>
      <c r="BJ327" s="47"/>
      <c r="BK327" s="47"/>
      <c r="BL327" s="47"/>
      <c r="BM327" s="47"/>
      <c r="BN327" s="47"/>
      <c r="BO327" s="47"/>
      <c r="BP327" s="47"/>
      <c r="BQ327" s="47"/>
    </row>
    <row r="328">
      <c r="A328" s="47"/>
      <c r="B328" s="47"/>
      <c r="C328" s="45"/>
      <c r="D328" s="45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47"/>
      <c r="AX328" s="47"/>
      <c r="AY328" s="47"/>
      <c r="AZ328" s="47"/>
      <c r="BA328" s="47"/>
      <c r="BB328" s="47"/>
      <c r="BC328" s="47"/>
      <c r="BD328" s="47"/>
      <c r="BE328" s="47"/>
      <c r="BF328" s="47"/>
      <c r="BG328" s="47"/>
      <c r="BH328" s="47"/>
      <c r="BI328" s="47"/>
      <c r="BJ328" s="47"/>
      <c r="BK328" s="47"/>
      <c r="BL328" s="47"/>
      <c r="BM328" s="47"/>
      <c r="BN328" s="47"/>
      <c r="BO328" s="47"/>
      <c r="BP328" s="47"/>
      <c r="BQ328" s="47"/>
    </row>
    <row r="329">
      <c r="A329" s="47"/>
      <c r="B329" s="47"/>
      <c r="C329" s="45"/>
      <c r="D329" s="45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47"/>
      <c r="AX329" s="47"/>
      <c r="AY329" s="47"/>
      <c r="AZ329" s="47"/>
      <c r="BA329" s="47"/>
      <c r="BB329" s="47"/>
      <c r="BC329" s="47"/>
      <c r="BD329" s="47"/>
      <c r="BE329" s="47"/>
      <c r="BF329" s="47"/>
      <c r="BG329" s="47"/>
      <c r="BH329" s="47"/>
      <c r="BI329" s="47"/>
      <c r="BJ329" s="47"/>
      <c r="BK329" s="47"/>
      <c r="BL329" s="47"/>
      <c r="BM329" s="47"/>
      <c r="BN329" s="47"/>
      <c r="BO329" s="47"/>
      <c r="BP329" s="47"/>
      <c r="BQ329" s="47"/>
    </row>
    <row r="330">
      <c r="A330" s="47"/>
      <c r="B330" s="47"/>
      <c r="C330" s="45"/>
      <c r="D330" s="45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  <c r="BD330" s="47"/>
      <c r="BE330" s="47"/>
      <c r="BF330" s="47"/>
      <c r="BG330" s="47"/>
      <c r="BH330" s="47"/>
      <c r="BI330" s="47"/>
      <c r="BJ330" s="47"/>
      <c r="BK330" s="47"/>
      <c r="BL330" s="47"/>
      <c r="BM330" s="47"/>
      <c r="BN330" s="47"/>
      <c r="BO330" s="47"/>
      <c r="BP330" s="47"/>
      <c r="BQ330" s="47"/>
    </row>
    <row r="331">
      <c r="A331" s="47"/>
      <c r="B331" s="47"/>
      <c r="C331" s="45"/>
      <c r="D331" s="45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47"/>
      <c r="AX331" s="47"/>
      <c r="AY331" s="47"/>
      <c r="AZ331" s="47"/>
      <c r="BA331" s="47"/>
      <c r="BB331" s="47"/>
      <c r="BC331" s="47"/>
      <c r="BD331" s="47"/>
      <c r="BE331" s="47"/>
      <c r="BF331" s="47"/>
      <c r="BG331" s="47"/>
      <c r="BH331" s="47"/>
      <c r="BI331" s="47"/>
      <c r="BJ331" s="47"/>
      <c r="BK331" s="47"/>
      <c r="BL331" s="47"/>
      <c r="BM331" s="47"/>
      <c r="BN331" s="47"/>
      <c r="BO331" s="47"/>
      <c r="BP331" s="47"/>
      <c r="BQ331" s="47"/>
    </row>
    <row r="332">
      <c r="A332" s="47"/>
      <c r="B332" s="47"/>
      <c r="C332" s="45"/>
      <c r="D332" s="45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47"/>
      <c r="BC332" s="47"/>
      <c r="BD332" s="47"/>
      <c r="BE332" s="47"/>
      <c r="BF332" s="47"/>
      <c r="BG332" s="47"/>
      <c r="BH332" s="47"/>
      <c r="BI332" s="47"/>
      <c r="BJ332" s="47"/>
      <c r="BK332" s="47"/>
      <c r="BL332" s="47"/>
      <c r="BM332" s="47"/>
      <c r="BN332" s="47"/>
      <c r="BO332" s="47"/>
      <c r="BP332" s="47"/>
      <c r="BQ332" s="47"/>
    </row>
    <row r="333">
      <c r="A333" s="47"/>
      <c r="B333" s="47"/>
      <c r="C333" s="45"/>
      <c r="D333" s="45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47"/>
      <c r="AX333" s="47"/>
      <c r="AY333" s="47"/>
      <c r="AZ333" s="47"/>
      <c r="BA333" s="47"/>
      <c r="BB333" s="47"/>
      <c r="BC333" s="47"/>
      <c r="BD333" s="47"/>
      <c r="BE333" s="47"/>
      <c r="BF333" s="47"/>
      <c r="BG333" s="47"/>
      <c r="BH333" s="47"/>
      <c r="BI333" s="47"/>
      <c r="BJ333" s="47"/>
      <c r="BK333" s="47"/>
      <c r="BL333" s="47"/>
      <c r="BM333" s="47"/>
      <c r="BN333" s="47"/>
      <c r="BO333" s="47"/>
      <c r="BP333" s="47"/>
      <c r="BQ333" s="47"/>
    </row>
    <row r="334">
      <c r="A334" s="47"/>
      <c r="B334" s="47"/>
      <c r="C334" s="45"/>
      <c r="D334" s="45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47"/>
      <c r="BC334" s="47"/>
      <c r="BD334" s="47"/>
      <c r="BE334" s="47"/>
      <c r="BF334" s="47"/>
      <c r="BG334" s="47"/>
      <c r="BH334" s="47"/>
      <c r="BI334" s="47"/>
      <c r="BJ334" s="47"/>
      <c r="BK334" s="47"/>
      <c r="BL334" s="47"/>
      <c r="BM334" s="47"/>
      <c r="BN334" s="47"/>
      <c r="BO334" s="47"/>
      <c r="BP334" s="47"/>
      <c r="BQ334" s="47"/>
    </row>
    <row r="335">
      <c r="A335" s="47"/>
      <c r="B335" s="47"/>
      <c r="C335" s="45"/>
      <c r="D335" s="45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47"/>
      <c r="AX335" s="47"/>
      <c r="AY335" s="47"/>
      <c r="AZ335" s="47"/>
      <c r="BA335" s="47"/>
      <c r="BB335" s="47"/>
      <c r="BC335" s="47"/>
      <c r="BD335" s="47"/>
      <c r="BE335" s="47"/>
      <c r="BF335" s="47"/>
      <c r="BG335" s="47"/>
      <c r="BH335" s="47"/>
      <c r="BI335" s="47"/>
      <c r="BJ335" s="47"/>
      <c r="BK335" s="47"/>
      <c r="BL335" s="47"/>
      <c r="BM335" s="47"/>
      <c r="BN335" s="47"/>
      <c r="BO335" s="47"/>
      <c r="BP335" s="47"/>
      <c r="BQ335" s="47"/>
    </row>
    <row r="336">
      <c r="A336" s="47"/>
      <c r="B336" s="47"/>
      <c r="C336" s="45"/>
      <c r="D336" s="45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47"/>
      <c r="AX336" s="47"/>
      <c r="AY336" s="47"/>
      <c r="AZ336" s="47"/>
      <c r="BA336" s="47"/>
      <c r="BB336" s="47"/>
      <c r="BC336" s="47"/>
      <c r="BD336" s="47"/>
      <c r="BE336" s="47"/>
      <c r="BF336" s="47"/>
      <c r="BG336" s="47"/>
      <c r="BH336" s="47"/>
      <c r="BI336" s="47"/>
      <c r="BJ336" s="47"/>
      <c r="BK336" s="47"/>
      <c r="BL336" s="47"/>
      <c r="BM336" s="47"/>
      <c r="BN336" s="47"/>
      <c r="BO336" s="47"/>
      <c r="BP336" s="47"/>
      <c r="BQ336" s="47"/>
    </row>
    <row r="337">
      <c r="A337" s="47"/>
      <c r="B337" s="47"/>
      <c r="C337" s="45"/>
      <c r="D337" s="45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47"/>
      <c r="AX337" s="47"/>
      <c r="AY337" s="47"/>
      <c r="AZ337" s="47"/>
      <c r="BA337" s="47"/>
      <c r="BB337" s="47"/>
      <c r="BC337" s="47"/>
      <c r="BD337" s="47"/>
      <c r="BE337" s="47"/>
      <c r="BF337" s="47"/>
      <c r="BG337" s="47"/>
      <c r="BH337" s="47"/>
      <c r="BI337" s="47"/>
      <c r="BJ337" s="47"/>
      <c r="BK337" s="47"/>
      <c r="BL337" s="47"/>
      <c r="BM337" s="47"/>
      <c r="BN337" s="47"/>
      <c r="BO337" s="47"/>
      <c r="BP337" s="47"/>
      <c r="BQ337" s="47"/>
    </row>
    <row r="338">
      <c r="A338" s="47"/>
      <c r="B338" s="47"/>
      <c r="C338" s="45"/>
      <c r="D338" s="45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  <c r="AX338" s="47"/>
      <c r="AY338" s="47"/>
      <c r="AZ338" s="47"/>
      <c r="BA338" s="47"/>
      <c r="BB338" s="47"/>
      <c r="BC338" s="47"/>
      <c r="BD338" s="47"/>
      <c r="BE338" s="47"/>
      <c r="BF338" s="47"/>
      <c r="BG338" s="47"/>
      <c r="BH338" s="47"/>
      <c r="BI338" s="47"/>
      <c r="BJ338" s="47"/>
      <c r="BK338" s="47"/>
      <c r="BL338" s="47"/>
      <c r="BM338" s="47"/>
      <c r="BN338" s="47"/>
      <c r="BO338" s="47"/>
      <c r="BP338" s="47"/>
      <c r="BQ338" s="47"/>
    </row>
    <row r="339">
      <c r="A339" s="47"/>
      <c r="B339" s="47"/>
      <c r="C339" s="45"/>
      <c r="D339" s="45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7"/>
      <c r="AX339" s="47"/>
      <c r="AY339" s="47"/>
      <c r="AZ339" s="47"/>
      <c r="BA339" s="47"/>
      <c r="BB339" s="47"/>
      <c r="BC339" s="47"/>
      <c r="BD339" s="47"/>
      <c r="BE339" s="47"/>
      <c r="BF339" s="47"/>
      <c r="BG339" s="47"/>
      <c r="BH339" s="47"/>
      <c r="BI339" s="47"/>
      <c r="BJ339" s="47"/>
      <c r="BK339" s="47"/>
      <c r="BL339" s="47"/>
      <c r="BM339" s="47"/>
      <c r="BN339" s="47"/>
      <c r="BO339" s="47"/>
      <c r="BP339" s="47"/>
      <c r="BQ339" s="47"/>
    </row>
    <row r="340">
      <c r="A340" s="47"/>
      <c r="B340" s="47"/>
      <c r="C340" s="45"/>
      <c r="D340" s="45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  <c r="AX340" s="47"/>
      <c r="AY340" s="47"/>
      <c r="AZ340" s="47"/>
      <c r="BA340" s="47"/>
      <c r="BB340" s="47"/>
      <c r="BC340" s="47"/>
      <c r="BD340" s="47"/>
      <c r="BE340" s="47"/>
      <c r="BF340" s="47"/>
      <c r="BG340" s="47"/>
      <c r="BH340" s="47"/>
      <c r="BI340" s="47"/>
      <c r="BJ340" s="47"/>
      <c r="BK340" s="47"/>
      <c r="BL340" s="47"/>
      <c r="BM340" s="47"/>
      <c r="BN340" s="47"/>
      <c r="BO340" s="47"/>
      <c r="BP340" s="47"/>
      <c r="BQ340" s="47"/>
    </row>
    <row r="341">
      <c r="A341" s="47"/>
      <c r="B341" s="47"/>
      <c r="C341" s="45"/>
      <c r="D341" s="45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47"/>
      <c r="AX341" s="47"/>
      <c r="AY341" s="47"/>
      <c r="AZ341" s="47"/>
      <c r="BA341" s="47"/>
      <c r="BB341" s="47"/>
      <c r="BC341" s="47"/>
      <c r="BD341" s="47"/>
      <c r="BE341" s="47"/>
      <c r="BF341" s="47"/>
      <c r="BG341" s="47"/>
      <c r="BH341" s="47"/>
      <c r="BI341" s="47"/>
      <c r="BJ341" s="47"/>
      <c r="BK341" s="47"/>
      <c r="BL341" s="47"/>
      <c r="BM341" s="47"/>
      <c r="BN341" s="47"/>
      <c r="BO341" s="47"/>
      <c r="BP341" s="47"/>
      <c r="BQ341" s="47"/>
    </row>
    <row r="342">
      <c r="A342" s="47"/>
      <c r="B342" s="47"/>
      <c r="C342" s="45"/>
      <c r="D342" s="45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/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/>
      <c r="BP342" s="47"/>
      <c r="BQ342" s="47"/>
    </row>
    <row r="343">
      <c r="A343" s="47"/>
      <c r="B343" s="47"/>
      <c r="C343" s="45"/>
      <c r="D343" s="45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  <c r="AX343" s="47"/>
      <c r="AY343" s="47"/>
      <c r="AZ343" s="47"/>
      <c r="BA343" s="47"/>
      <c r="BB343" s="47"/>
      <c r="BC343" s="47"/>
      <c r="BD343" s="47"/>
      <c r="BE343" s="47"/>
      <c r="BF343" s="47"/>
      <c r="BG343" s="47"/>
      <c r="BH343" s="47"/>
      <c r="BI343" s="47"/>
      <c r="BJ343" s="47"/>
      <c r="BK343" s="47"/>
      <c r="BL343" s="47"/>
      <c r="BM343" s="47"/>
      <c r="BN343" s="47"/>
      <c r="BO343" s="47"/>
      <c r="BP343" s="47"/>
      <c r="BQ343" s="47"/>
    </row>
    <row r="344">
      <c r="A344" s="47"/>
      <c r="B344" s="47"/>
      <c r="C344" s="45"/>
      <c r="D344" s="45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  <c r="AX344" s="47"/>
      <c r="AY344" s="47"/>
      <c r="AZ344" s="47"/>
      <c r="BA344" s="47"/>
      <c r="BB344" s="47"/>
      <c r="BC344" s="47"/>
      <c r="BD344" s="47"/>
      <c r="BE344" s="47"/>
      <c r="BF344" s="47"/>
      <c r="BG344" s="47"/>
      <c r="BH344" s="47"/>
      <c r="BI344" s="47"/>
      <c r="BJ344" s="47"/>
      <c r="BK344" s="47"/>
      <c r="BL344" s="47"/>
      <c r="BM344" s="47"/>
      <c r="BN344" s="47"/>
      <c r="BO344" s="47"/>
      <c r="BP344" s="47"/>
      <c r="BQ344" s="47"/>
    </row>
    <row r="345">
      <c r="A345" s="47"/>
      <c r="B345" s="47"/>
      <c r="C345" s="45"/>
      <c r="D345" s="45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  <c r="AX345" s="47"/>
      <c r="AY345" s="47"/>
      <c r="AZ345" s="47"/>
      <c r="BA345" s="47"/>
      <c r="BB345" s="47"/>
      <c r="BC345" s="47"/>
      <c r="BD345" s="47"/>
      <c r="BE345" s="47"/>
      <c r="BF345" s="47"/>
      <c r="BG345" s="47"/>
      <c r="BH345" s="47"/>
      <c r="BI345" s="47"/>
      <c r="BJ345" s="47"/>
      <c r="BK345" s="47"/>
      <c r="BL345" s="47"/>
      <c r="BM345" s="47"/>
      <c r="BN345" s="47"/>
      <c r="BO345" s="47"/>
      <c r="BP345" s="47"/>
      <c r="BQ345" s="47"/>
    </row>
    <row r="346">
      <c r="A346" s="47"/>
      <c r="B346" s="47"/>
      <c r="C346" s="45"/>
      <c r="D346" s="45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  <c r="AX346" s="47"/>
      <c r="AY346" s="47"/>
      <c r="AZ346" s="47"/>
      <c r="BA346" s="47"/>
      <c r="BB346" s="47"/>
      <c r="BC346" s="47"/>
      <c r="BD346" s="47"/>
      <c r="BE346" s="47"/>
      <c r="BF346" s="47"/>
      <c r="BG346" s="47"/>
      <c r="BH346" s="47"/>
      <c r="BI346" s="47"/>
      <c r="BJ346" s="47"/>
      <c r="BK346" s="47"/>
      <c r="BL346" s="47"/>
      <c r="BM346" s="47"/>
      <c r="BN346" s="47"/>
      <c r="BO346" s="47"/>
      <c r="BP346" s="47"/>
      <c r="BQ346" s="47"/>
    </row>
    <row r="347">
      <c r="A347" s="47"/>
      <c r="B347" s="47"/>
      <c r="C347" s="45"/>
      <c r="D347" s="45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47"/>
      <c r="AX347" s="47"/>
      <c r="AY347" s="47"/>
      <c r="AZ347" s="47"/>
      <c r="BA347" s="47"/>
      <c r="BB347" s="47"/>
      <c r="BC347" s="47"/>
      <c r="BD347" s="47"/>
      <c r="BE347" s="47"/>
      <c r="BF347" s="47"/>
      <c r="BG347" s="47"/>
      <c r="BH347" s="47"/>
      <c r="BI347" s="47"/>
      <c r="BJ347" s="47"/>
      <c r="BK347" s="47"/>
      <c r="BL347" s="47"/>
      <c r="BM347" s="47"/>
      <c r="BN347" s="47"/>
      <c r="BO347" s="47"/>
      <c r="BP347" s="47"/>
      <c r="BQ347" s="47"/>
    </row>
    <row r="348">
      <c r="A348" s="47"/>
      <c r="B348" s="47"/>
      <c r="C348" s="45"/>
      <c r="D348" s="45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47"/>
      <c r="AX348" s="47"/>
      <c r="AY348" s="47"/>
      <c r="AZ348" s="47"/>
      <c r="BA348" s="47"/>
      <c r="BB348" s="47"/>
      <c r="BC348" s="47"/>
      <c r="BD348" s="47"/>
      <c r="BE348" s="47"/>
      <c r="BF348" s="47"/>
      <c r="BG348" s="47"/>
      <c r="BH348" s="47"/>
      <c r="BI348" s="47"/>
      <c r="BJ348" s="47"/>
      <c r="BK348" s="47"/>
      <c r="BL348" s="47"/>
      <c r="BM348" s="47"/>
      <c r="BN348" s="47"/>
      <c r="BO348" s="47"/>
      <c r="BP348" s="47"/>
      <c r="BQ348" s="47"/>
    </row>
    <row r="349">
      <c r="A349" s="47"/>
      <c r="B349" s="47"/>
      <c r="C349" s="45"/>
      <c r="D349" s="45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47"/>
      <c r="AX349" s="47"/>
      <c r="AY349" s="47"/>
      <c r="AZ349" s="47"/>
      <c r="BA349" s="47"/>
      <c r="BB349" s="47"/>
      <c r="BC349" s="47"/>
      <c r="BD349" s="47"/>
      <c r="BE349" s="47"/>
      <c r="BF349" s="47"/>
      <c r="BG349" s="47"/>
      <c r="BH349" s="47"/>
      <c r="BI349" s="47"/>
      <c r="BJ349" s="47"/>
      <c r="BK349" s="47"/>
      <c r="BL349" s="47"/>
      <c r="BM349" s="47"/>
      <c r="BN349" s="47"/>
      <c r="BO349" s="47"/>
      <c r="BP349" s="47"/>
      <c r="BQ349" s="47"/>
    </row>
    <row r="350">
      <c r="A350" s="47"/>
      <c r="B350" s="47"/>
      <c r="C350" s="45"/>
      <c r="D350" s="45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47"/>
      <c r="AX350" s="47"/>
      <c r="AY350" s="47"/>
      <c r="AZ350" s="47"/>
      <c r="BA350" s="47"/>
      <c r="BB350" s="47"/>
      <c r="BC350" s="47"/>
      <c r="BD350" s="47"/>
      <c r="BE350" s="47"/>
      <c r="BF350" s="47"/>
      <c r="BG350" s="47"/>
      <c r="BH350" s="47"/>
      <c r="BI350" s="47"/>
      <c r="BJ350" s="47"/>
      <c r="BK350" s="47"/>
      <c r="BL350" s="47"/>
      <c r="BM350" s="47"/>
      <c r="BN350" s="47"/>
      <c r="BO350" s="47"/>
      <c r="BP350" s="47"/>
      <c r="BQ350" s="47"/>
    </row>
    <row r="351">
      <c r="A351" s="47"/>
      <c r="B351" s="47"/>
      <c r="C351" s="45"/>
      <c r="D351" s="45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  <c r="AX351" s="47"/>
      <c r="AY351" s="47"/>
      <c r="AZ351" s="47"/>
      <c r="BA351" s="47"/>
      <c r="BB351" s="47"/>
      <c r="BC351" s="47"/>
      <c r="BD351" s="47"/>
      <c r="BE351" s="47"/>
      <c r="BF351" s="47"/>
      <c r="BG351" s="47"/>
      <c r="BH351" s="47"/>
      <c r="BI351" s="47"/>
      <c r="BJ351" s="47"/>
      <c r="BK351" s="47"/>
      <c r="BL351" s="47"/>
      <c r="BM351" s="47"/>
      <c r="BN351" s="47"/>
      <c r="BO351" s="47"/>
      <c r="BP351" s="47"/>
      <c r="BQ351" s="47"/>
    </row>
    <row r="352">
      <c r="A352" s="47"/>
      <c r="B352" s="47"/>
      <c r="C352" s="45"/>
      <c r="D352" s="45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  <c r="AX352" s="47"/>
      <c r="AY352" s="47"/>
      <c r="AZ352" s="47"/>
      <c r="BA352" s="47"/>
      <c r="BB352" s="47"/>
      <c r="BC352" s="47"/>
      <c r="BD352" s="47"/>
      <c r="BE352" s="47"/>
      <c r="BF352" s="47"/>
      <c r="BG352" s="47"/>
      <c r="BH352" s="47"/>
      <c r="BI352" s="47"/>
      <c r="BJ352" s="47"/>
      <c r="BK352" s="47"/>
      <c r="BL352" s="47"/>
      <c r="BM352" s="47"/>
      <c r="BN352" s="47"/>
      <c r="BO352" s="47"/>
      <c r="BP352" s="47"/>
      <c r="BQ352" s="47"/>
    </row>
    <row r="353">
      <c r="A353" s="47"/>
      <c r="B353" s="47"/>
      <c r="C353" s="45"/>
      <c r="D353" s="45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47"/>
      <c r="AX353" s="47"/>
      <c r="AY353" s="47"/>
      <c r="AZ353" s="47"/>
      <c r="BA353" s="47"/>
      <c r="BB353" s="47"/>
      <c r="BC353" s="47"/>
      <c r="BD353" s="47"/>
      <c r="BE353" s="47"/>
      <c r="BF353" s="47"/>
      <c r="BG353" s="47"/>
      <c r="BH353" s="47"/>
      <c r="BI353" s="47"/>
      <c r="BJ353" s="47"/>
      <c r="BK353" s="47"/>
      <c r="BL353" s="47"/>
      <c r="BM353" s="47"/>
      <c r="BN353" s="47"/>
      <c r="BO353" s="47"/>
      <c r="BP353" s="47"/>
      <c r="BQ353" s="47"/>
    </row>
    <row r="354">
      <c r="A354" s="47"/>
      <c r="B354" s="47"/>
      <c r="C354" s="45"/>
      <c r="D354" s="45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  <c r="AX354" s="47"/>
      <c r="AY354" s="47"/>
      <c r="AZ354" s="47"/>
      <c r="BA354" s="47"/>
      <c r="BB354" s="47"/>
      <c r="BC354" s="47"/>
      <c r="BD354" s="47"/>
      <c r="BE354" s="47"/>
      <c r="BF354" s="47"/>
      <c r="BG354" s="47"/>
      <c r="BH354" s="47"/>
      <c r="BI354" s="47"/>
      <c r="BJ354" s="47"/>
      <c r="BK354" s="47"/>
      <c r="BL354" s="47"/>
      <c r="BM354" s="47"/>
      <c r="BN354" s="47"/>
      <c r="BO354" s="47"/>
      <c r="BP354" s="47"/>
      <c r="BQ354" s="47"/>
    </row>
    <row r="355">
      <c r="A355" s="47"/>
      <c r="B355" s="47"/>
      <c r="C355" s="45"/>
      <c r="D355" s="45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47"/>
      <c r="AX355" s="47"/>
      <c r="AY355" s="47"/>
      <c r="AZ355" s="47"/>
      <c r="BA355" s="47"/>
      <c r="BB355" s="47"/>
      <c r="BC355" s="47"/>
      <c r="BD355" s="47"/>
      <c r="BE355" s="47"/>
      <c r="BF355" s="47"/>
      <c r="BG355" s="47"/>
      <c r="BH355" s="47"/>
      <c r="BI355" s="47"/>
      <c r="BJ355" s="47"/>
      <c r="BK355" s="47"/>
      <c r="BL355" s="47"/>
      <c r="BM355" s="47"/>
      <c r="BN355" s="47"/>
      <c r="BO355" s="47"/>
      <c r="BP355" s="47"/>
      <c r="BQ355" s="47"/>
    </row>
    <row r="356">
      <c r="A356" s="47"/>
      <c r="B356" s="47"/>
      <c r="C356" s="45"/>
      <c r="D356" s="45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47"/>
      <c r="AX356" s="47"/>
      <c r="AY356" s="47"/>
      <c r="AZ356" s="47"/>
      <c r="BA356" s="47"/>
      <c r="BB356" s="47"/>
      <c r="BC356" s="47"/>
      <c r="BD356" s="47"/>
      <c r="BE356" s="47"/>
      <c r="BF356" s="47"/>
      <c r="BG356" s="47"/>
      <c r="BH356" s="47"/>
      <c r="BI356" s="47"/>
      <c r="BJ356" s="47"/>
      <c r="BK356" s="47"/>
      <c r="BL356" s="47"/>
      <c r="BM356" s="47"/>
      <c r="BN356" s="47"/>
      <c r="BO356" s="47"/>
      <c r="BP356" s="47"/>
      <c r="BQ356" s="47"/>
    </row>
    <row r="357">
      <c r="A357" s="47"/>
      <c r="B357" s="47"/>
      <c r="C357" s="45"/>
      <c r="D357" s="45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47"/>
      <c r="AX357" s="47"/>
      <c r="AY357" s="47"/>
      <c r="AZ357" s="47"/>
      <c r="BA357" s="47"/>
      <c r="BB357" s="47"/>
      <c r="BC357" s="47"/>
      <c r="BD357" s="47"/>
      <c r="BE357" s="47"/>
      <c r="BF357" s="47"/>
      <c r="BG357" s="47"/>
      <c r="BH357" s="47"/>
      <c r="BI357" s="47"/>
      <c r="BJ357" s="47"/>
      <c r="BK357" s="47"/>
      <c r="BL357" s="47"/>
      <c r="BM357" s="47"/>
      <c r="BN357" s="47"/>
      <c r="BO357" s="47"/>
      <c r="BP357" s="47"/>
      <c r="BQ357" s="47"/>
    </row>
    <row r="358">
      <c r="A358" s="47"/>
      <c r="B358" s="47"/>
      <c r="C358" s="45"/>
      <c r="D358" s="45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  <c r="AX358" s="47"/>
      <c r="AY358" s="47"/>
      <c r="AZ358" s="47"/>
      <c r="BA358" s="47"/>
      <c r="BB358" s="47"/>
      <c r="BC358" s="47"/>
      <c r="BD358" s="47"/>
      <c r="BE358" s="47"/>
      <c r="BF358" s="47"/>
      <c r="BG358" s="47"/>
      <c r="BH358" s="47"/>
      <c r="BI358" s="47"/>
      <c r="BJ358" s="47"/>
      <c r="BK358" s="47"/>
      <c r="BL358" s="47"/>
      <c r="BM358" s="47"/>
      <c r="BN358" s="47"/>
      <c r="BO358" s="47"/>
      <c r="BP358" s="47"/>
      <c r="BQ358" s="47"/>
    </row>
    <row r="359">
      <c r="A359" s="47"/>
      <c r="B359" s="47"/>
      <c r="C359" s="45"/>
      <c r="D359" s="45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47"/>
      <c r="AX359" s="47"/>
      <c r="AY359" s="47"/>
      <c r="AZ359" s="47"/>
      <c r="BA359" s="47"/>
      <c r="BB359" s="47"/>
      <c r="BC359" s="47"/>
      <c r="BD359" s="47"/>
      <c r="BE359" s="47"/>
      <c r="BF359" s="47"/>
      <c r="BG359" s="47"/>
      <c r="BH359" s="47"/>
      <c r="BI359" s="47"/>
      <c r="BJ359" s="47"/>
      <c r="BK359" s="47"/>
      <c r="BL359" s="47"/>
      <c r="BM359" s="47"/>
      <c r="BN359" s="47"/>
      <c r="BO359" s="47"/>
      <c r="BP359" s="47"/>
      <c r="BQ359" s="47"/>
    </row>
    <row r="360">
      <c r="A360" s="47"/>
      <c r="B360" s="47"/>
      <c r="C360" s="45"/>
      <c r="D360" s="45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  <c r="AX360" s="47"/>
      <c r="AY360" s="47"/>
      <c r="AZ360" s="47"/>
      <c r="BA360" s="47"/>
      <c r="BB360" s="47"/>
      <c r="BC360" s="47"/>
      <c r="BD360" s="47"/>
      <c r="BE360" s="47"/>
      <c r="BF360" s="47"/>
      <c r="BG360" s="47"/>
      <c r="BH360" s="47"/>
      <c r="BI360" s="47"/>
      <c r="BJ360" s="47"/>
      <c r="BK360" s="47"/>
      <c r="BL360" s="47"/>
      <c r="BM360" s="47"/>
      <c r="BN360" s="47"/>
      <c r="BO360" s="47"/>
      <c r="BP360" s="47"/>
      <c r="BQ360" s="47"/>
    </row>
    <row r="361">
      <c r="A361" s="47"/>
      <c r="B361" s="47"/>
      <c r="C361" s="45"/>
      <c r="D361" s="45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47"/>
      <c r="AX361" s="47"/>
      <c r="AY361" s="47"/>
      <c r="AZ361" s="47"/>
      <c r="BA361" s="47"/>
      <c r="BB361" s="47"/>
      <c r="BC361" s="47"/>
      <c r="BD361" s="47"/>
      <c r="BE361" s="47"/>
      <c r="BF361" s="47"/>
      <c r="BG361" s="47"/>
      <c r="BH361" s="47"/>
      <c r="BI361" s="47"/>
      <c r="BJ361" s="47"/>
      <c r="BK361" s="47"/>
      <c r="BL361" s="47"/>
      <c r="BM361" s="47"/>
      <c r="BN361" s="47"/>
      <c r="BO361" s="47"/>
      <c r="BP361" s="47"/>
      <c r="BQ361" s="47"/>
    </row>
    <row r="362">
      <c r="A362" s="47"/>
      <c r="B362" s="47"/>
      <c r="C362" s="45"/>
      <c r="D362" s="45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47"/>
      <c r="AX362" s="47"/>
      <c r="AY362" s="47"/>
      <c r="AZ362" s="47"/>
      <c r="BA362" s="47"/>
      <c r="BB362" s="47"/>
      <c r="BC362" s="47"/>
      <c r="BD362" s="47"/>
      <c r="BE362" s="47"/>
      <c r="BF362" s="47"/>
      <c r="BG362" s="47"/>
      <c r="BH362" s="47"/>
      <c r="BI362" s="47"/>
      <c r="BJ362" s="47"/>
      <c r="BK362" s="47"/>
      <c r="BL362" s="47"/>
      <c r="BM362" s="47"/>
      <c r="BN362" s="47"/>
      <c r="BO362" s="47"/>
      <c r="BP362" s="47"/>
      <c r="BQ362" s="47"/>
    </row>
    <row r="363">
      <c r="A363" s="47"/>
      <c r="B363" s="47"/>
      <c r="C363" s="45"/>
      <c r="D363" s="45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7"/>
      <c r="AX363" s="47"/>
      <c r="AY363" s="47"/>
      <c r="AZ363" s="47"/>
      <c r="BA363" s="47"/>
      <c r="BB363" s="47"/>
      <c r="BC363" s="47"/>
      <c r="BD363" s="47"/>
      <c r="BE363" s="47"/>
      <c r="BF363" s="47"/>
      <c r="BG363" s="47"/>
      <c r="BH363" s="47"/>
      <c r="BI363" s="47"/>
      <c r="BJ363" s="47"/>
      <c r="BK363" s="47"/>
      <c r="BL363" s="47"/>
      <c r="BM363" s="47"/>
      <c r="BN363" s="47"/>
      <c r="BO363" s="47"/>
      <c r="BP363" s="47"/>
      <c r="BQ363" s="47"/>
    </row>
    <row r="364">
      <c r="A364" s="47"/>
      <c r="B364" s="47"/>
      <c r="C364" s="45"/>
      <c r="D364" s="45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/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/>
      <c r="BP364" s="47"/>
      <c r="BQ364" s="47"/>
    </row>
    <row r="365">
      <c r="A365" s="47"/>
      <c r="B365" s="47"/>
      <c r="C365" s="45"/>
      <c r="D365" s="45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47"/>
      <c r="AX365" s="47"/>
      <c r="AY365" s="47"/>
      <c r="AZ365" s="47"/>
      <c r="BA365" s="47"/>
      <c r="BB365" s="47"/>
      <c r="BC365" s="47"/>
      <c r="BD365" s="47"/>
      <c r="BE365" s="47"/>
      <c r="BF365" s="47"/>
      <c r="BG365" s="47"/>
      <c r="BH365" s="47"/>
      <c r="BI365" s="47"/>
      <c r="BJ365" s="47"/>
      <c r="BK365" s="47"/>
      <c r="BL365" s="47"/>
      <c r="BM365" s="47"/>
      <c r="BN365" s="47"/>
      <c r="BO365" s="47"/>
      <c r="BP365" s="47"/>
      <c r="BQ365" s="47"/>
    </row>
    <row r="366">
      <c r="A366" s="47"/>
      <c r="B366" s="47"/>
      <c r="C366" s="45"/>
      <c r="D366" s="45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47"/>
      <c r="AX366" s="47"/>
      <c r="AY366" s="47"/>
      <c r="AZ366" s="47"/>
      <c r="BA366" s="47"/>
      <c r="BB366" s="47"/>
      <c r="BC366" s="47"/>
      <c r="BD366" s="47"/>
      <c r="BE366" s="47"/>
      <c r="BF366" s="47"/>
      <c r="BG366" s="47"/>
      <c r="BH366" s="47"/>
      <c r="BI366" s="47"/>
      <c r="BJ366" s="47"/>
      <c r="BK366" s="47"/>
      <c r="BL366" s="47"/>
      <c r="BM366" s="47"/>
      <c r="BN366" s="47"/>
      <c r="BO366" s="47"/>
      <c r="BP366" s="47"/>
      <c r="BQ366" s="47"/>
    </row>
    <row r="367">
      <c r="A367" s="47"/>
      <c r="B367" s="47"/>
      <c r="C367" s="45"/>
      <c r="D367" s="45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47"/>
      <c r="AX367" s="47"/>
      <c r="AY367" s="47"/>
      <c r="AZ367" s="47"/>
      <c r="BA367" s="47"/>
      <c r="BB367" s="47"/>
      <c r="BC367" s="47"/>
      <c r="BD367" s="47"/>
      <c r="BE367" s="47"/>
      <c r="BF367" s="47"/>
      <c r="BG367" s="47"/>
      <c r="BH367" s="47"/>
      <c r="BI367" s="47"/>
      <c r="BJ367" s="47"/>
      <c r="BK367" s="47"/>
      <c r="BL367" s="47"/>
      <c r="BM367" s="47"/>
      <c r="BN367" s="47"/>
      <c r="BO367" s="47"/>
      <c r="BP367" s="47"/>
      <c r="BQ367" s="47"/>
    </row>
    <row r="368">
      <c r="A368" s="47"/>
      <c r="B368" s="47"/>
      <c r="C368" s="45"/>
      <c r="D368" s="45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47"/>
      <c r="AX368" s="47"/>
      <c r="AY368" s="47"/>
      <c r="AZ368" s="47"/>
      <c r="BA368" s="47"/>
      <c r="BB368" s="47"/>
      <c r="BC368" s="47"/>
      <c r="BD368" s="47"/>
      <c r="BE368" s="47"/>
      <c r="BF368" s="47"/>
      <c r="BG368" s="47"/>
      <c r="BH368" s="47"/>
      <c r="BI368" s="47"/>
      <c r="BJ368" s="47"/>
      <c r="BK368" s="47"/>
      <c r="BL368" s="47"/>
      <c r="BM368" s="47"/>
      <c r="BN368" s="47"/>
      <c r="BO368" s="47"/>
      <c r="BP368" s="47"/>
      <c r="BQ368" s="47"/>
    </row>
    <row r="369">
      <c r="A369" s="47"/>
      <c r="B369" s="47"/>
      <c r="C369" s="45"/>
      <c r="D369" s="45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47"/>
      <c r="AX369" s="47"/>
      <c r="AY369" s="47"/>
      <c r="AZ369" s="47"/>
      <c r="BA369" s="47"/>
      <c r="BB369" s="47"/>
      <c r="BC369" s="47"/>
      <c r="BD369" s="47"/>
      <c r="BE369" s="47"/>
      <c r="BF369" s="47"/>
      <c r="BG369" s="47"/>
      <c r="BH369" s="47"/>
      <c r="BI369" s="47"/>
      <c r="BJ369" s="47"/>
      <c r="BK369" s="47"/>
      <c r="BL369" s="47"/>
      <c r="BM369" s="47"/>
      <c r="BN369" s="47"/>
      <c r="BO369" s="47"/>
      <c r="BP369" s="47"/>
      <c r="BQ369" s="47"/>
    </row>
    <row r="370">
      <c r="A370" s="47"/>
      <c r="B370" s="47"/>
      <c r="C370" s="45"/>
      <c r="D370" s="45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47"/>
      <c r="AX370" s="47"/>
      <c r="AY370" s="47"/>
      <c r="AZ370" s="47"/>
      <c r="BA370" s="47"/>
      <c r="BB370" s="47"/>
      <c r="BC370" s="47"/>
      <c r="BD370" s="47"/>
      <c r="BE370" s="47"/>
      <c r="BF370" s="47"/>
      <c r="BG370" s="47"/>
      <c r="BH370" s="47"/>
      <c r="BI370" s="47"/>
      <c r="BJ370" s="47"/>
      <c r="BK370" s="47"/>
      <c r="BL370" s="47"/>
      <c r="BM370" s="47"/>
      <c r="BN370" s="47"/>
      <c r="BO370" s="47"/>
      <c r="BP370" s="47"/>
      <c r="BQ370" s="47"/>
    </row>
    <row r="371">
      <c r="A371" s="47"/>
      <c r="B371" s="47"/>
      <c r="C371" s="45"/>
      <c r="D371" s="45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47"/>
      <c r="AX371" s="47"/>
      <c r="AY371" s="47"/>
      <c r="AZ371" s="47"/>
      <c r="BA371" s="47"/>
      <c r="BB371" s="47"/>
      <c r="BC371" s="47"/>
      <c r="BD371" s="47"/>
      <c r="BE371" s="47"/>
      <c r="BF371" s="47"/>
      <c r="BG371" s="47"/>
      <c r="BH371" s="47"/>
      <c r="BI371" s="47"/>
      <c r="BJ371" s="47"/>
      <c r="BK371" s="47"/>
      <c r="BL371" s="47"/>
      <c r="BM371" s="47"/>
      <c r="BN371" s="47"/>
      <c r="BO371" s="47"/>
      <c r="BP371" s="47"/>
      <c r="BQ371" s="47"/>
    </row>
    <row r="372">
      <c r="A372" s="47"/>
      <c r="B372" s="47"/>
      <c r="C372" s="45"/>
      <c r="D372" s="45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  <c r="AX372" s="47"/>
      <c r="AY372" s="47"/>
      <c r="AZ372" s="47"/>
      <c r="BA372" s="47"/>
      <c r="BB372" s="47"/>
      <c r="BC372" s="47"/>
      <c r="BD372" s="47"/>
      <c r="BE372" s="47"/>
      <c r="BF372" s="47"/>
      <c r="BG372" s="47"/>
      <c r="BH372" s="47"/>
      <c r="BI372" s="47"/>
      <c r="BJ372" s="47"/>
      <c r="BK372" s="47"/>
      <c r="BL372" s="47"/>
      <c r="BM372" s="47"/>
      <c r="BN372" s="47"/>
      <c r="BO372" s="47"/>
      <c r="BP372" s="47"/>
      <c r="BQ372" s="47"/>
    </row>
    <row r="373">
      <c r="A373" s="47"/>
      <c r="B373" s="47"/>
      <c r="C373" s="45"/>
      <c r="D373" s="45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47"/>
      <c r="AX373" s="47"/>
      <c r="AY373" s="47"/>
      <c r="AZ373" s="47"/>
      <c r="BA373" s="47"/>
      <c r="BB373" s="47"/>
      <c r="BC373" s="47"/>
      <c r="BD373" s="47"/>
      <c r="BE373" s="47"/>
      <c r="BF373" s="47"/>
      <c r="BG373" s="47"/>
      <c r="BH373" s="47"/>
      <c r="BI373" s="47"/>
      <c r="BJ373" s="47"/>
      <c r="BK373" s="47"/>
      <c r="BL373" s="47"/>
      <c r="BM373" s="47"/>
      <c r="BN373" s="47"/>
      <c r="BO373" s="47"/>
      <c r="BP373" s="47"/>
      <c r="BQ373" s="47"/>
    </row>
    <row r="374">
      <c r="A374" s="47"/>
      <c r="B374" s="47"/>
      <c r="C374" s="45"/>
      <c r="D374" s="45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  <c r="AX374" s="47"/>
      <c r="AY374" s="47"/>
      <c r="AZ374" s="47"/>
      <c r="BA374" s="47"/>
      <c r="BB374" s="47"/>
      <c r="BC374" s="47"/>
      <c r="BD374" s="47"/>
      <c r="BE374" s="47"/>
      <c r="BF374" s="47"/>
      <c r="BG374" s="47"/>
      <c r="BH374" s="47"/>
      <c r="BI374" s="47"/>
      <c r="BJ374" s="47"/>
      <c r="BK374" s="47"/>
      <c r="BL374" s="47"/>
      <c r="BM374" s="47"/>
      <c r="BN374" s="47"/>
      <c r="BO374" s="47"/>
      <c r="BP374" s="47"/>
      <c r="BQ374" s="47"/>
    </row>
    <row r="375">
      <c r="A375" s="47"/>
      <c r="B375" s="47"/>
      <c r="C375" s="45"/>
      <c r="D375" s="45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7"/>
      <c r="AX375" s="47"/>
      <c r="AY375" s="47"/>
      <c r="AZ375" s="47"/>
      <c r="BA375" s="47"/>
      <c r="BB375" s="47"/>
      <c r="BC375" s="47"/>
      <c r="BD375" s="47"/>
      <c r="BE375" s="47"/>
      <c r="BF375" s="47"/>
      <c r="BG375" s="47"/>
      <c r="BH375" s="47"/>
      <c r="BI375" s="47"/>
      <c r="BJ375" s="47"/>
      <c r="BK375" s="47"/>
      <c r="BL375" s="47"/>
      <c r="BM375" s="47"/>
      <c r="BN375" s="47"/>
      <c r="BO375" s="47"/>
      <c r="BP375" s="47"/>
      <c r="BQ375" s="47"/>
    </row>
    <row r="376">
      <c r="A376" s="47"/>
      <c r="B376" s="47"/>
      <c r="C376" s="45"/>
      <c r="D376" s="45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47"/>
      <c r="AX376" s="47"/>
      <c r="AY376" s="47"/>
      <c r="AZ376" s="47"/>
      <c r="BA376" s="47"/>
      <c r="BB376" s="47"/>
      <c r="BC376" s="47"/>
      <c r="BD376" s="47"/>
      <c r="BE376" s="47"/>
      <c r="BF376" s="47"/>
      <c r="BG376" s="47"/>
      <c r="BH376" s="47"/>
      <c r="BI376" s="47"/>
      <c r="BJ376" s="47"/>
      <c r="BK376" s="47"/>
      <c r="BL376" s="47"/>
      <c r="BM376" s="47"/>
      <c r="BN376" s="47"/>
      <c r="BO376" s="47"/>
      <c r="BP376" s="47"/>
      <c r="BQ376" s="47"/>
    </row>
    <row r="377">
      <c r="A377" s="47"/>
      <c r="B377" s="47"/>
      <c r="C377" s="45"/>
      <c r="D377" s="45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47"/>
      <c r="AX377" s="47"/>
      <c r="AY377" s="47"/>
      <c r="AZ377" s="47"/>
      <c r="BA377" s="47"/>
      <c r="BB377" s="47"/>
      <c r="BC377" s="47"/>
      <c r="BD377" s="47"/>
      <c r="BE377" s="47"/>
      <c r="BF377" s="47"/>
      <c r="BG377" s="47"/>
      <c r="BH377" s="47"/>
      <c r="BI377" s="47"/>
      <c r="BJ377" s="47"/>
      <c r="BK377" s="47"/>
      <c r="BL377" s="47"/>
      <c r="BM377" s="47"/>
      <c r="BN377" s="47"/>
      <c r="BO377" s="47"/>
      <c r="BP377" s="47"/>
      <c r="BQ377" s="47"/>
    </row>
    <row r="378">
      <c r="A378" s="47"/>
      <c r="B378" s="47"/>
      <c r="C378" s="45"/>
      <c r="D378" s="45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47"/>
      <c r="AX378" s="47"/>
      <c r="AY378" s="47"/>
      <c r="AZ378" s="47"/>
      <c r="BA378" s="47"/>
      <c r="BB378" s="47"/>
      <c r="BC378" s="47"/>
      <c r="BD378" s="47"/>
      <c r="BE378" s="47"/>
      <c r="BF378" s="47"/>
      <c r="BG378" s="47"/>
      <c r="BH378" s="47"/>
      <c r="BI378" s="47"/>
      <c r="BJ378" s="47"/>
      <c r="BK378" s="47"/>
      <c r="BL378" s="47"/>
      <c r="BM378" s="47"/>
      <c r="BN378" s="47"/>
      <c r="BO378" s="47"/>
      <c r="BP378" s="47"/>
      <c r="BQ378" s="47"/>
    </row>
    <row r="379">
      <c r="A379" s="47"/>
      <c r="B379" s="47"/>
      <c r="C379" s="45"/>
      <c r="D379" s="45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47"/>
      <c r="AX379" s="47"/>
      <c r="AY379" s="47"/>
      <c r="AZ379" s="47"/>
      <c r="BA379" s="47"/>
      <c r="BB379" s="47"/>
      <c r="BC379" s="47"/>
      <c r="BD379" s="47"/>
      <c r="BE379" s="47"/>
      <c r="BF379" s="47"/>
      <c r="BG379" s="47"/>
      <c r="BH379" s="47"/>
      <c r="BI379" s="47"/>
      <c r="BJ379" s="47"/>
      <c r="BK379" s="47"/>
      <c r="BL379" s="47"/>
      <c r="BM379" s="47"/>
      <c r="BN379" s="47"/>
      <c r="BO379" s="47"/>
      <c r="BP379" s="47"/>
      <c r="BQ379" s="47"/>
    </row>
    <row r="380">
      <c r="A380" s="47"/>
      <c r="B380" s="47"/>
      <c r="C380" s="45"/>
      <c r="D380" s="45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47"/>
      <c r="AX380" s="47"/>
      <c r="AY380" s="47"/>
      <c r="AZ380" s="47"/>
      <c r="BA380" s="47"/>
      <c r="BB380" s="47"/>
      <c r="BC380" s="47"/>
      <c r="BD380" s="47"/>
      <c r="BE380" s="47"/>
      <c r="BF380" s="47"/>
      <c r="BG380" s="47"/>
      <c r="BH380" s="47"/>
      <c r="BI380" s="47"/>
      <c r="BJ380" s="47"/>
      <c r="BK380" s="47"/>
      <c r="BL380" s="47"/>
      <c r="BM380" s="47"/>
      <c r="BN380" s="47"/>
      <c r="BO380" s="47"/>
      <c r="BP380" s="47"/>
      <c r="BQ380" s="47"/>
    </row>
    <row r="381">
      <c r="A381" s="47"/>
      <c r="B381" s="47"/>
      <c r="C381" s="45"/>
      <c r="D381" s="45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47"/>
      <c r="AX381" s="47"/>
      <c r="AY381" s="47"/>
      <c r="AZ381" s="47"/>
      <c r="BA381" s="47"/>
      <c r="BB381" s="47"/>
      <c r="BC381" s="47"/>
      <c r="BD381" s="47"/>
      <c r="BE381" s="47"/>
      <c r="BF381" s="47"/>
      <c r="BG381" s="47"/>
      <c r="BH381" s="47"/>
      <c r="BI381" s="47"/>
      <c r="BJ381" s="47"/>
      <c r="BK381" s="47"/>
      <c r="BL381" s="47"/>
      <c r="BM381" s="47"/>
      <c r="BN381" s="47"/>
      <c r="BO381" s="47"/>
      <c r="BP381" s="47"/>
      <c r="BQ381" s="47"/>
    </row>
    <row r="382">
      <c r="A382" s="47"/>
      <c r="B382" s="47"/>
      <c r="C382" s="45"/>
      <c r="D382" s="45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/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/>
      <c r="BP382" s="47"/>
      <c r="BQ382" s="47"/>
    </row>
    <row r="383">
      <c r="A383" s="47"/>
      <c r="B383" s="47"/>
      <c r="C383" s="45"/>
      <c r="D383" s="45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47"/>
      <c r="AX383" s="47"/>
      <c r="AY383" s="47"/>
      <c r="AZ383" s="47"/>
      <c r="BA383" s="47"/>
      <c r="BB383" s="47"/>
      <c r="BC383" s="47"/>
      <c r="BD383" s="47"/>
      <c r="BE383" s="47"/>
      <c r="BF383" s="47"/>
      <c r="BG383" s="47"/>
      <c r="BH383" s="47"/>
      <c r="BI383" s="47"/>
      <c r="BJ383" s="47"/>
      <c r="BK383" s="47"/>
      <c r="BL383" s="47"/>
      <c r="BM383" s="47"/>
      <c r="BN383" s="47"/>
      <c r="BO383" s="47"/>
      <c r="BP383" s="47"/>
      <c r="BQ383" s="47"/>
    </row>
    <row r="384">
      <c r="A384" s="47"/>
      <c r="B384" s="47"/>
      <c r="C384" s="45"/>
      <c r="D384" s="45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47"/>
      <c r="AX384" s="47"/>
      <c r="AY384" s="47"/>
      <c r="AZ384" s="47"/>
      <c r="BA384" s="47"/>
      <c r="BB384" s="47"/>
      <c r="BC384" s="47"/>
      <c r="BD384" s="47"/>
      <c r="BE384" s="47"/>
      <c r="BF384" s="47"/>
      <c r="BG384" s="47"/>
      <c r="BH384" s="47"/>
      <c r="BI384" s="47"/>
      <c r="BJ384" s="47"/>
      <c r="BK384" s="47"/>
      <c r="BL384" s="47"/>
      <c r="BM384" s="47"/>
      <c r="BN384" s="47"/>
      <c r="BO384" s="47"/>
      <c r="BP384" s="47"/>
      <c r="BQ384" s="47"/>
    </row>
    <row r="385">
      <c r="A385" s="47"/>
      <c r="B385" s="47"/>
      <c r="C385" s="45"/>
      <c r="D385" s="45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47"/>
      <c r="AX385" s="47"/>
      <c r="AY385" s="47"/>
      <c r="AZ385" s="47"/>
      <c r="BA385" s="47"/>
      <c r="BB385" s="47"/>
      <c r="BC385" s="47"/>
      <c r="BD385" s="47"/>
      <c r="BE385" s="47"/>
      <c r="BF385" s="47"/>
      <c r="BG385" s="47"/>
      <c r="BH385" s="47"/>
      <c r="BI385" s="47"/>
      <c r="BJ385" s="47"/>
      <c r="BK385" s="47"/>
      <c r="BL385" s="47"/>
      <c r="BM385" s="47"/>
      <c r="BN385" s="47"/>
      <c r="BO385" s="47"/>
      <c r="BP385" s="47"/>
      <c r="BQ385" s="47"/>
    </row>
    <row r="386">
      <c r="A386" s="47"/>
      <c r="B386" s="47"/>
      <c r="C386" s="45"/>
      <c r="D386" s="45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47"/>
      <c r="AX386" s="47"/>
      <c r="AY386" s="47"/>
      <c r="AZ386" s="47"/>
      <c r="BA386" s="47"/>
      <c r="BB386" s="47"/>
      <c r="BC386" s="47"/>
      <c r="BD386" s="47"/>
      <c r="BE386" s="47"/>
      <c r="BF386" s="47"/>
      <c r="BG386" s="47"/>
      <c r="BH386" s="47"/>
      <c r="BI386" s="47"/>
      <c r="BJ386" s="47"/>
      <c r="BK386" s="47"/>
      <c r="BL386" s="47"/>
      <c r="BM386" s="47"/>
      <c r="BN386" s="47"/>
      <c r="BO386" s="47"/>
      <c r="BP386" s="47"/>
      <c r="BQ386" s="47"/>
    </row>
    <row r="387">
      <c r="A387" s="47"/>
      <c r="B387" s="47"/>
      <c r="C387" s="45"/>
      <c r="D387" s="45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7"/>
      <c r="AX387" s="47"/>
      <c r="AY387" s="47"/>
      <c r="AZ387" s="47"/>
      <c r="BA387" s="47"/>
      <c r="BB387" s="47"/>
      <c r="BC387" s="47"/>
      <c r="BD387" s="47"/>
      <c r="BE387" s="47"/>
      <c r="BF387" s="47"/>
      <c r="BG387" s="47"/>
      <c r="BH387" s="47"/>
      <c r="BI387" s="47"/>
      <c r="BJ387" s="47"/>
      <c r="BK387" s="47"/>
      <c r="BL387" s="47"/>
      <c r="BM387" s="47"/>
      <c r="BN387" s="47"/>
      <c r="BO387" s="47"/>
      <c r="BP387" s="47"/>
      <c r="BQ387" s="47"/>
    </row>
    <row r="388">
      <c r="A388" s="47"/>
      <c r="B388" s="47"/>
      <c r="C388" s="45"/>
      <c r="D388" s="45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  <c r="AX388" s="47"/>
      <c r="AY388" s="47"/>
      <c r="AZ388" s="47"/>
      <c r="BA388" s="47"/>
      <c r="BB388" s="47"/>
      <c r="BC388" s="47"/>
      <c r="BD388" s="47"/>
      <c r="BE388" s="47"/>
      <c r="BF388" s="47"/>
      <c r="BG388" s="47"/>
      <c r="BH388" s="47"/>
      <c r="BI388" s="47"/>
      <c r="BJ388" s="47"/>
      <c r="BK388" s="47"/>
      <c r="BL388" s="47"/>
      <c r="BM388" s="47"/>
      <c r="BN388" s="47"/>
      <c r="BO388" s="47"/>
      <c r="BP388" s="47"/>
      <c r="BQ388" s="47"/>
    </row>
    <row r="389">
      <c r="A389" s="47"/>
      <c r="B389" s="47"/>
      <c r="C389" s="45"/>
      <c r="D389" s="45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47"/>
      <c r="AX389" s="47"/>
      <c r="AY389" s="47"/>
      <c r="AZ389" s="47"/>
      <c r="BA389" s="47"/>
      <c r="BB389" s="47"/>
      <c r="BC389" s="47"/>
      <c r="BD389" s="47"/>
      <c r="BE389" s="47"/>
      <c r="BF389" s="47"/>
      <c r="BG389" s="47"/>
      <c r="BH389" s="47"/>
      <c r="BI389" s="47"/>
      <c r="BJ389" s="47"/>
      <c r="BK389" s="47"/>
      <c r="BL389" s="47"/>
      <c r="BM389" s="47"/>
      <c r="BN389" s="47"/>
      <c r="BO389" s="47"/>
      <c r="BP389" s="47"/>
      <c r="BQ389" s="47"/>
    </row>
    <row r="390">
      <c r="A390" s="47"/>
      <c r="B390" s="47"/>
      <c r="C390" s="45"/>
      <c r="D390" s="45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47"/>
      <c r="AX390" s="47"/>
      <c r="AY390" s="47"/>
      <c r="AZ390" s="47"/>
      <c r="BA390" s="47"/>
      <c r="BB390" s="47"/>
      <c r="BC390" s="47"/>
      <c r="BD390" s="47"/>
      <c r="BE390" s="47"/>
      <c r="BF390" s="47"/>
      <c r="BG390" s="47"/>
      <c r="BH390" s="47"/>
      <c r="BI390" s="47"/>
      <c r="BJ390" s="47"/>
      <c r="BK390" s="47"/>
      <c r="BL390" s="47"/>
      <c r="BM390" s="47"/>
      <c r="BN390" s="47"/>
      <c r="BO390" s="47"/>
      <c r="BP390" s="47"/>
      <c r="BQ390" s="47"/>
    </row>
    <row r="391">
      <c r="A391" s="47"/>
      <c r="B391" s="47"/>
      <c r="C391" s="45"/>
      <c r="D391" s="45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47"/>
      <c r="AX391" s="47"/>
      <c r="AY391" s="47"/>
      <c r="AZ391" s="47"/>
      <c r="BA391" s="47"/>
      <c r="BB391" s="47"/>
      <c r="BC391" s="47"/>
      <c r="BD391" s="47"/>
      <c r="BE391" s="47"/>
      <c r="BF391" s="47"/>
      <c r="BG391" s="47"/>
      <c r="BH391" s="47"/>
      <c r="BI391" s="47"/>
      <c r="BJ391" s="47"/>
      <c r="BK391" s="47"/>
      <c r="BL391" s="47"/>
      <c r="BM391" s="47"/>
      <c r="BN391" s="47"/>
      <c r="BO391" s="47"/>
      <c r="BP391" s="47"/>
      <c r="BQ391" s="47"/>
    </row>
    <row r="392">
      <c r="A392" s="47"/>
      <c r="B392" s="47"/>
      <c r="C392" s="45"/>
      <c r="D392" s="45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  <c r="AX392" s="47"/>
      <c r="AY392" s="47"/>
      <c r="AZ392" s="47"/>
      <c r="BA392" s="47"/>
      <c r="BB392" s="47"/>
      <c r="BC392" s="47"/>
      <c r="BD392" s="47"/>
      <c r="BE392" s="47"/>
      <c r="BF392" s="47"/>
      <c r="BG392" s="47"/>
      <c r="BH392" s="47"/>
      <c r="BI392" s="47"/>
      <c r="BJ392" s="47"/>
      <c r="BK392" s="47"/>
      <c r="BL392" s="47"/>
      <c r="BM392" s="47"/>
      <c r="BN392" s="47"/>
      <c r="BO392" s="47"/>
      <c r="BP392" s="47"/>
      <c r="BQ392" s="47"/>
    </row>
    <row r="393">
      <c r="A393" s="47"/>
      <c r="B393" s="47"/>
      <c r="C393" s="45"/>
      <c r="D393" s="45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47"/>
      <c r="AX393" s="47"/>
      <c r="AY393" s="47"/>
      <c r="AZ393" s="47"/>
      <c r="BA393" s="47"/>
      <c r="BB393" s="47"/>
      <c r="BC393" s="47"/>
      <c r="BD393" s="47"/>
      <c r="BE393" s="47"/>
      <c r="BF393" s="47"/>
      <c r="BG393" s="47"/>
      <c r="BH393" s="47"/>
      <c r="BI393" s="47"/>
      <c r="BJ393" s="47"/>
      <c r="BK393" s="47"/>
      <c r="BL393" s="47"/>
      <c r="BM393" s="47"/>
      <c r="BN393" s="47"/>
      <c r="BO393" s="47"/>
      <c r="BP393" s="47"/>
      <c r="BQ393" s="47"/>
    </row>
    <row r="394">
      <c r="A394" s="47"/>
      <c r="B394" s="47"/>
      <c r="C394" s="45"/>
      <c r="D394" s="45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47"/>
      <c r="AX394" s="47"/>
      <c r="AY394" s="47"/>
      <c r="AZ394" s="47"/>
      <c r="BA394" s="47"/>
      <c r="BB394" s="47"/>
      <c r="BC394" s="47"/>
      <c r="BD394" s="47"/>
      <c r="BE394" s="47"/>
      <c r="BF394" s="47"/>
      <c r="BG394" s="47"/>
      <c r="BH394" s="47"/>
      <c r="BI394" s="47"/>
      <c r="BJ394" s="47"/>
      <c r="BK394" s="47"/>
      <c r="BL394" s="47"/>
      <c r="BM394" s="47"/>
      <c r="BN394" s="47"/>
      <c r="BO394" s="47"/>
      <c r="BP394" s="47"/>
      <c r="BQ394" s="47"/>
    </row>
    <row r="395">
      <c r="A395" s="47"/>
      <c r="B395" s="47"/>
      <c r="C395" s="45"/>
      <c r="D395" s="45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47"/>
      <c r="AX395" s="47"/>
      <c r="AY395" s="47"/>
      <c r="AZ395" s="47"/>
      <c r="BA395" s="47"/>
      <c r="BB395" s="47"/>
      <c r="BC395" s="47"/>
      <c r="BD395" s="47"/>
      <c r="BE395" s="47"/>
      <c r="BF395" s="47"/>
      <c r="BG395" s="47"/>
      <c r="BH395" s="47"/>
      <c r="BI395" s="47"/>
      <c r="BJ395" s="47"/>
      <c r="BK395" s="47"/>
      <c r="BL395" s="47"/>
      <c r="BM395" s="47"/>
      <c r="BN395" s="47"/>
      <c r="BO395" s="47"/>
      <c r="BP395" s="47"/>
      <c r="BQ395" s="47"/>
    </row>
    <row r="396">
      <c r="A396" s="47"/>
      <c r="B396" s="47"/>
      <c r="C396" s="45"/>
      <c r="D396" s="45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  <c r="AX396" s="47"/>
      <c r="AY396" s="47"/>
      <c r="AZ396" s="47"/>
      <c r="BA396" s="47"/>
      <c r="BB396" s="47"/>
      <c r="BC396" s="47"/>
      <c r="BD396" s="47"/>
      <c r="BE396" s="47"/>
      <c r="BF396" s="47"/>
      <c r="BG396" s="47"/>
      <c r="BH396" s="47"/>
      <c r="BI396" s="47"/>
      <c r="BJ396" s="47"/>
      <c r="BK396" s="47"/>
      <c r="BL396" s="47"/>
      <c r="BM396" s="47"/>
      <c r="BN396" s="47"/>
      <c r="BO396" s="47"/>
      <c r="BP396" s="47"/>
      <c r="BQ396" s="47"/>
    </row>
    <row r="397">
      <c r="A397" s="47"/>
      <c r="B397" s="47"/>
      <c r="C397" s="45"/>
      <c r="D397" s="45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47"/>
      <c r="AX397" s="47"/>
      <c r="AY397" s="47"/>
      <c r="AZ397" s="47"/>
      <c r="BA397" s="47"/>
      <c r="BB397" s="47"/>
      <c r="BC397" s="47"/>
      <c r="BD397" s="47"/>
      <c r="BE397" s="47"/>
      <c r="BF397" s="47"/>
      <c r="BG397" s="47"/>
      <c r="BH397" s="47"/>
      <c r="BI397" s="47"/>
      <c r="BJ397" s="47"/>
      <c r="BK397" s="47"/>
      <c r="BL397" s="47"/>
      <c r="BM397" s="47"/>
      <c r="BN397" s="47"/>
      <c r="BO397" s="47"/>
      <c r="BP397" s="47"/>
      <c r="BQ397" s="47"/>
    </row>
    <row r="398">
      <c r="A398" s="47"/>
      <c r="B398" s="47"/>
      <c r="C398" s="45"/>
      <c r="D398" s="45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47"/>
      <c r="AX398" s="47"/>
      <c r="AY398" s="47"/>
      <c r="AZ398" s="47"/>
      <c r="BA398" s="47"/>
      <c r="BB398" s="47"/>
      <c r="BC398" s="47"/>
      <c r="BD398" s="47"/>
      <c r="BE398" s="47"/>
      <c r="BF398" s="47"/>
      <c r="BG398" s="47"/>
      <c r="BH398" s="47"/>
      <c r="BI398" s="47"/>
      <c r="BJ398" s="47"/>
      <c r="BK398" s="47"/>
      <c r="BL398" s="47"/>
      <c r="BM398" s="47"/>
      <c r="BN398" s="47"/>
      <c r="BO398" s="47"/>
      <c r="BP398" s="47"/>
      <c r="BQ398" s="47"/>
    </row>
    <row r="399">
      <c r="A399" s="47"/>
      <c r="B399" s="47"/>
      <c r="C399" s="45"/>
      <c r="D399" s="45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7"/>
      <c r="AX399" s="47"/>
      <c r="AY399" s="47"/>
      <c r="AZ399" s="47"/>
      <c r="BA399" s="47"/>
      <c r="BB399" s="47"/>
      <c r="BC399" s="47"/>
      <c r="BD399" s="47"/>
      <c r="BE399" s="47"/>
      <c r="BF399" s="47"/>
      <c r="BG399" s="47"/>
      <c r="BH399" s="47"/>
      <c r="BI399" s="47"/>
      <c r="BJ399" s="47"/>
      <c r="BK399" s="47"/>
      <c r="BL399" s="47"/>
      <c r="BM399" s="47"/>
      <c r="BN399" s="47"/>
      <c r="BO399" s="47"/>
      <c r="BP399" s="47"/>
      <c r="BQ399" s="47"/>
    </row>
    <row r="400">
      <c r="A400" s="47"/>
      <c r="B400" s="47"/>
      <c r="C400" s="45"/>
      <c r="D400" s="45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47"/>
      <c r="AX400" s="47"/>
      <c r="AY400" s="47"/>
      <c r="AZ400" s="47"/>
      <c r="BA400" s="47"/>
      <c r="BB400" s="47"/>
      <c r="BC400" s="47"/>
      <c r="BD400" s="47"/>
      <c r="BE400" s="47"/>
      <c r="BF400" s="47"/>
      <c r="BG400" s="47"/>
      <c r="BH400" s="47"/>
      <c r="BI400" s="47"/>
      <c r="BJ400" s="47"/>
      <c r="BK400" s="47"/>
      <c r="BL400" s="47"/>
      <c r="BM400" s="47"/>
      <c r="BN400" s="47"/>
      <c r="BO400" s="47"/>
      <c r="BP400" s="47"/>
      <c r="BQ400" s="47"/>
    </row>
    <row r="401">
      <c r="A401" s="47"/>
      <c r="B401" s="47"/>
      <c r="C401" s="45"/>
      <c r="D401" s="45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47"/>
      <c r="AX401" s="47"/>
      <c r="AY401" s="47"/>
      <c r="AZ401" s="47"/>
      <c r="BA401" s="47"/>
      <c r="BB401" s="47"/>
      <c r="BC401" s="47"/>
      <c r="BD401" s="47"/>
      <c r="BE401" s="47"/>
      <c r="BF401" s="47"/>
      <c r="BG401" s="47"/>
      <c r="BH401" s="47"/>
      <c r="BI401" s="47"/>
      <c r="BJ401" s="47"/>
      <c r="BK401" s="47"/>
      <c r="BL401" s="47"/>
      <c r="BM401" s="47"/>
      <c r="BN401" s="47"/>
      <c r="BO401" s="47"/>
      <c r="BP401" s="47"/>
      <c r="BQ401" s="47"/>
    </row>
    <row r="402">
      <c r="A402" s="47"/>
      <c r="B402" s="47"/>
      <c r="C402" s="45"/>
      <c r="D402" s="45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/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/>
      <c r="BP402" s="47"/>
      <c r="BQ402" s="47"/>
    </row>
    <row r="403">
      <c r="A403" s="47"/>
      <c r="B403" s="47"/>
      <c r="C403" s="45"/>
      <c r="D403" s="45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47"/>
      <c r="AX403" s="47"/>
      <c r="AY403" s="47"/>
      <c r="AZ403" s="47"/>
      <c r="BA403" s="47"/>
      <c r="BB403" s="47"/>
      <c r="BC403" s="47"/>
      <c r="BD403" s="47"/>
      <c r="BE403" s="47"/>
      <c r="BF403" s="47"/>
      <c r="BG403" s="47"/>
      <c r="BH403" s="47"/>
      <c r="BI403" s="47"/>
      <c r="BJ403" s="47"/>
      <c r="BK403" s="47"/>
      <c r="BL403" s="47"/>
      <c r="BM403" s="47"/>
      <c r="BN403" s="47"/>
      <c r="BO403" s="47"/>
      <c r="BP403" s="47"/>
      <c r="BQ403" s="47"/>
    </row>
    <row r="404">
      <c r="A404" s="47"/>
      <c r="B404" s="47"/>
      <c r="C404" s="45"/>
      <c r="D404" s="45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47"/>
      <c r="AX404" s="47"/>
      <c r="AY404" s="47"/>
      <c r="AZ404" s="47"/>
      <c r="BA404" s="47"/>
      <c r="BB404" s="47"/>
      <c r="BC404" s="47"/>
      <c r="BD404" s="47"/>
      <c r="BE404" s="47"/>
      <c r="BF404" s="47"/>
      <c r="BG404" s="47"/>
      <c r="BH404" s="47"/>
      <c r="BI404" s="47"/>
      <c r="BJ404" s="47"/>
      <c r="BK404" s="47"/>
      <c r="BL404" s="47"/>
      <c r="BM404" s="47"/>
      <c r="BN404" s="47"/>
      <c r="BO404" s="47"/>
      <c r="BP404" s="47"/>
      <c r="BQ404" s="47"/>
    </row>
    <row r="405">
      <c r="A405" s="47"/>
      <c r="B405" s="47"/>
      <c r="C405" s="45"/>
      <c r="D405" s="45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47"/>
      <c r="AX405" s="47"/>
      <c r="AY405" s="47"/>
      <c r="AZ405" s="47"/>
      <c r="BA405" s="47"/>
      <c r="BB405" s="47"/>
      <c r="BC405" s="47"/>
      <c r="BD405" s="47"/>
      <c r="BE405" s="47"/>
      <c r="BF405" s="47"/>
      <c r="BG405" s="47"/>
      <c r="BH405" s="47"/>
      <c r="BI405" s="47"/>
      <c r="BJ405" s="47"/>
      <c r="BK405" s="47"/>
      <c r="BL405" s="47"/>
      <c r="BM405" s="47"/>
      <c r="BN405" s="47"/>
      <c r="BO405" s="47"/>
      <c r="BP405" s="47"/>
      <c r="BQ405" s="47"/>
    </row>
    <row r="406">
      <c r="A406" s="47"/>
      <c r="B406" s="47"/>
      <c r="C406" s="45"/>
      <c r="D406" s="45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47"/>
      <c r="AX406" s="47"/>
      <c r="AY406" s="47"/>
      <c r="AZ406" s="47"/>
      <c r="BA406" s="47"/>
      <c r="BB406" s="47"/>
      <c r="BC406" s="47"/>
      <c r="BD406" s="47"/>
      <c r="BE406" s="47"/>
      <c r="BF406" s="47"/>
      <c r="BG406" s="47"/>
      <c r="BH406" s="47"/>
      <c r="BI406" s="47"/>
      <c r="BJ406" s="47"/>
      <c r="BK406" s="47"/>
      <c r="BL406" s="47"/>
      <c r="BM406" s="47"/>
      <c r="BN406" s="47"/>
      <c r="BO406" s="47"/>
      <c r="BP406" s="47"/>
      <c r="BQ406" s="47"/>
    </row>
    <row r="407">
      <c r="A407" s="47"/>
      <c r="B407" s="47"/>
      <c r="C407" s="45"/>
      <c r="D407" s="45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47"/>
      <c r="AX407" s="47"/>
      <c r="AY407" s="47"/>
      <c r="AZ407" s="47"/>
      <c r="BA407" s="47"/>
      <c r="BB407" s="47"/>
      <c r="BC407" s="47"/>
      <c r="BD407" s="47"/>
      <c r="BE407" s="47"/>
      <c r="BF407" s="47"/>
      <c r="BG407" s="47"/>
      <c r="BH407" s="47"/>
      <c r="BI407" s="47"/>
      <c r="BJ407" s="47"/>
      <c r="BK407" s="47"/>
      <c r="BL407" s="47"/>
      <c r="BM407" s="47"/>
      <c r="BN407" s="47"/>
      <c r="BO407" s="47"/>
      <c r="BP407" s="47"/>
      <c r="BQ407" s="47"/>
    </row>
    <row r="408">
      <c r="A408" s="47"/>
      <c r="B408" s="47"/>
      <c r="C408" s="45"/>
      <c r="D408" s="45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47"/>
      <c r="AX408" s="47"/>
      <c r="AY408" s="47"/>
      <c r="AZ408" s="47"/>
      <c r="BA408" s="47"/>
      <c r="BB408" s="47"/>
      <c r="BC408" s="47"/>
      <c r="BD408" s="47"/>
      <c r="BE408" s="47"/>
      <c r="BF408" s="47"/>
      <c r="BG408" s="47"/>
      <c r="BH408" s="47"/>
      <c r="BI408" s="47"/>
      <c r="BJ408" s="47"/>
      <c r="BK408" s="47"/>
      <c r="BL408" s="47"/>
      <c r="BM408" s="47"/>
      <c r="BN408" s="47"/>
      <c r="BO408" s="47"/>
      <c r="BP408" s="47"/>
      <c r="BQ408" s="47"/>
    </row>
    <row r="409">
      <c r="A409" s="47"/>
      <c r="B409" s="47"/>
      <c r="C409" s="45"/>
      <c r="D409" s="45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47"/>
      <c r="AX409" s="47"/>
      <c r="AY409" s="47"/>
      <c r="AZ409" s="47"/>
      <c r="BA409" s="47"/>
      <c r="BB409" s="47"/>
      <c r="BC409" s="47"/>
      <c r="BD409" s="47"/>
      <c r="BE409" s="47"/>
      <c r="BF409" s="47"/>
      <c r="BG409" s="47"/>
      <c r="BH409" s="47"/>
      <c r="BI409" s="47"/>
      <c r="BJ409" s="47"/>
      <c r="BK409" s="47"/>
      <c r="BL409" s="47"/>
      <c r="BM409" s="47"/>
      <c r="BN409" s="47"/>
      <c r="BO409" s="47"/>
      <c r="BP409" s="47"/>
      <c r="BQ409" s="47"/>
    </row>
    <row r="410">
      <c r="A410" s="47"/>
      <c r="B410" s="47"/>
      <c r="C410" s="45"/>
      <c r="D410" s="45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47"/>
      <c r="AX410" s="47"/>
      <c r="AY410" s="47"/>
      <c r="AZ410" s="47"/>
      <c r="BA410" s="47"/>
      <c r="BB410" s="47"/>
      <c r="BC410" s="47"/>
      <c r="BD410" s="47"/>
      <c r="BE410" s="47"/>
      <c r="BF410" s="47"/>
      <c r="BG410" s="47"/>
      <c r="BH410" s="47"/>
      <c r="BI410" s="47"/>
      <c r="BJ410" s="47"/>
      <c r="BK410" s="47"/>
      <c r="BL410" s="47"/>
      <c r="BM410" s="47"/>
      <c r="BN410" s="47"/>
      <c r="BO410" s="47"/>
      <c r="BP410" s="47"/>
      <c r="BQ410" s="47"/>
    </row>
    <row r="411">
      <c r="A411" s="47"/>
      <c r="B411" s="47"/>
      <c r="C411" s="45"/>
      <c r="D411" s="45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7"/>
      <c r="AX411" s="47"/>
      <c r="AY411" s="47"/>
      <c r="AZ411" s="47"/>
      <c r="BA411" s="47"/>
      <c r="BB411" s="47"/>
      <c r="BC411" s="47"/>
      <c r="BD411" s="47"/>
      <c r="BE411" s="47"/>
      <c r="BF411" s="47"/>
      <c r="BG411" s="47"/>
      <c r="BH411" s="47"/>
      <c r="BI411" s="47"/>
      <c r="BJ411" s="47"/>
      <c r="BK411" s="47"/>
      <c r="BL411" s="47"/>
      <c r="BM411" s="47"/>
      <c r="BN411" s="47"/>
      <c r="BO411" s="47"/>
      <c r="BP411" s="47"/>
      <c r="BQ411" s="47"/>
    </row>
    <row r="412">
      <c r="A412" s="47"/>
      <c r="B412" s="47"/>
      <c r="C412" s="45"/>
      <c r="D412" s="45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  <c r="AX412" s="47"/>
      <c r="AY412" s="47"/>
      <c r="AZ412" s="47"/>
      <c r="BA412" s="47"/>
      <c r="BB412" s="47"/>
      <c r="BC412" s="47"/>
      <c r="BD412" s="47"/>
      <c r="BE412" s="47"/>
      <c r="BF412" s="47"/>
      <c r="BG412" s="47"/>
      <c r="BH412" s="47"/>
      <c r="BI412" s="47"/>
      <c r="BJ412" s="47"/>
      <c r="BK412" s="47"/>
      <c r="BL412" s="47"/>
      <c r="BM412" s="47"/>
      <c r="BN412" s="47"/>
      <c r="BO412" s="47"/>
      <c r="BP412" s="47"/>
      <c r="BQ412" s="47"/>
    </row>
    <row r="413">
      <c r="A413" s="47"/>
      <c r="B413" s="47"/>
      <c r="C413" s="45"/>
      <c r="D413" s="45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47"/>
      <c r="AX413" s="47"/>
      <c r="AY413" s="47"/>
      <c r="AZ413" s="47"/>
      <c r="BA413" s="47"/>
      <c r="BB413" s="47"/>
      <c r="BC413" s="47"/>
      <c r="BD413" s="47"/>
      <c r="BE413" s="47"/>
      <c r="BF413" s="47"/>
      <c r="BG413" s="47"/>
      <c r="BH413" s="47"/>
      <c r="BI413" s="47"/>
      <c r="BJ413" s="47"/>
      <c r="BK413" s="47"/>
      <c r="BL413" s="47"/>
      <c r="BM413" s="47"/>
      <c r="BN413" s="47"/>
      <c r="BO413" s="47"/>
      <c r="BP413" s="47"/>
      <c r="BQ413" s="47"/>
    </row>
    <row r="414">
      <c r="A414" s="47"/>
      <c r="B414" s="47"/>
      <c r="C414" s="45"/>
      <c r="D414" s="45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47"/>
      <c r="AX414" s="47"/>
      <c r="AY414" s="47"/>
      <c r="AZ414" s="47"/>
      <c r="BA414" s="47"/>
      <c r="BB414" s="47"/>
      <c r="BC414" s="47"/>
      <c r="BD414" s="47"/>
      <c r="BE414" s="47"/>
      <c r="BF414" s="47"/>
      <c r="BG414" s="47"/>
      <c r="BH414" s="47"/>
      <c r="BI414" s="47"/>
      <c r="BJ414" s="47"/>
      <c r="BK414" s="47"/>
      <c r="BL414" s="47"/>
      <c r="BM414" s="47"/>
      <c r="BN414" s="47"/>
      <c r="BO414" s="47"/>
      <c r="BP414" s="47"/>
      <c r="BQ414" s="47"/>
    </row>
    <row r="415">
      <c r="A415" s="47"/>
      <c r="B415" s="47"/>
      <c r="C415" s="45"/>
      <c r="D415" s="45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47"/>
      <c r="AX415" s="47"/>
      <c r="AY415" s="47"/>
      <c r="AZ415" s="47"/>
      <c r="BA415" s="47"/>
      <c r="BB415" s="47"/>
      <c r="BC415" s="47"/>
      <c r="BD415" s="47"/>
      <c r="BE415" s="47"/>
      <c r="BF415" s="47"/>
      <c r="BG415" s="47"/>
      <c r="BH415" s="47"/>
      <c r="BI415" s="47"/>
      <c r="BJ415" s="47"/>
      <c r="BK415" s="47"/>
      <c r="BL415" s="47"/>
      <c r="BM415" s="47"/>
      <c r="BN415" s="47"/>
      <c r="BO415" s="47"/>
      <c r="BP415" s="47"/>
      <c r="BQ415" s="47"/>
    </row>
    <row r="416">
      <c r="A416" s="47"/>
      <c r="B416" s="47"/>
      <c r="C416" s="45"/>
      <c r="D416" s="45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47"/>
      <c r="AX416" s="47"/>
      <c r="AY416" s="47"/>
      <c r="AZ416" s="47"/>
      <c r="BA416" s="47"/>
      <c r="BB416" s="47"/>
      <c r="BC416" s="47"/>
      <c r="BD416" s="47"/>
      <c r="BE416" s="47"/>
      <c r="BF416" s="47"/>
      <c r="BG416" s="47"/>
      <c r="BH416" s="47"/>
      <c r="BI416" s="47"/>
      <c r="BJ416" s="47"/>
      <c r="BK416" s="47"/>
      <c r="BL416" s="47"/>
      <c r="BM416" s="47"/>
      <c r="BN416" s="47"/>
      <c r="BO416" s="47"/>
      <c r="BP416" s="47"/>
      <c r="BQ416" s="47"/>
    </row>
    <row r="417">
      <c r="A417" s="47"/>
      <c r="B417" s="47"/>
      <c r="C417" s="45"/>
      <c r="D417" s="45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47"/>
      <c r="AX417" s="47"/>
      <c r="AY417" s="47"/>
      <c r="AZ417" s="47"/>
      <c r="BA417" s="47"/>
      <c r="BB417" s="47"/>
      <c r="BC417" s="47"/>
      <c r="BD417" s="47"/>
      <c r="BE417" s="47"/>
      <c r="BF417" s="47"/>
      <c r="BG417" s="47"/>
      <c r="BH417" s="47"/>
      <c r="BI417" s="47"/>
      <c r="BJ417" s="47"/>
      <c r="BK417" s="47"/>
      <c r="BL417" s="47"/>
      <c r="BM417" s="47"/>
      <c r="BN417" s="47"/>
      <c r="BO417" s="47"/>
      <c r="BP417" s="47"/>
      <c r="BQ417" s="47"/>
    </row>
    <row r="418">
      <c r="A418" s="47"/>
      <c r="B418" s="47"/>
      <c r="C418" s="45"/>
      <c r="D418" s="45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  <c r="AX418" s="47"/>
      <c r="AY418" s="47"/>
      <c r="AZ418" s="47"/>
      <c r="BA418" s="47"/>
      <c r="BB418" s="47"/>
      <c r="BC418" s="47"/>
      <c r="BD418" s="47"/>
      <c r="BE418" s="47"/>
      <c r="BF418" s="47"/>
      <c r="BG418" s="47"/>
      <c r="BH418" s="47"/>
      <c r="BI418" s="47"/>
      <c r="BJ418" s="47"/>
      <c r="BK418" s="47"/>
      <c r="BL418" s="47"/>
      <c r="BM418" s="47"/>
      <c r="BN418" s="47"/>
      <c r="BO418" s="47"/>
      <c r="BP418" s="47"/>
      <c r="BQ418" s="47"/>
    </row>
    <row r="419">
      <c r="A419" s="47"/>
      <c r="B419" s="47"/>
      <c r="C419" s="45"/>
      <c r="D419" s="45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47"/>
      <c r="AX419" s="47"/>
      <c r="AY419" s="47"/>
      <c r="AZ419" s="47"/>
      <c r="BA419" s="47"/>
      <c r="BB419" s="47"/>
      <c r="BC419" s="47"/>
      <c r="BD419" s="47"/>
      <c r="BE419" s="47"/>
      <c r="BF419" s="47"/>
      <c r="BG419" s="47"/>
      <c r="BH419" s="47"/>
      <c r="BI419" s="47"/>
      <c r="BJ419" s="47"/>
      <c r="BK419" s="47"/>
      <c r="BL419" s="47"/>
      <c r="BM419" s="47"/>
      <c r="BN419" s="47"/>
      <c r="BO419" s="47"/>
      <c r="BP419" s="47"/>
      <c r="BQ419" s="47"/>
    </row>
    <row r="420">
      <c r="A420" s="47"/>
      <c r="B420" s="47"/>
      <c r="C420" s="45"/>
      <c r="D420" s="45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47"/>
      <c r="AX420" s="47"/>
      <c r="AY420" s="47"/>
      <c r="AZ420" s="47"/>
      <c r="BA420" s="47"/>
      <c r="BB420" s="47"/>
      <c r="BC420" s="47"/>
      <c r="BD420" s="47"/>
      <c r="BE420" s="47"/>
      <c r="BF420" s="47"/>
      <c r="BG420" s="47"/>
      <c r="BH420" s="47"/>
      <c r="BI420" s="47"/>
      <c r="BJ420" s="47"/>
      <c r="BK420" s="47"/>
      <c r="BL420" s="47"/>
      <c r="BM420" s="47"/>
      <c r="BN420" s="47"/>
      <c r="BO420" s="47"/>
      <c r="BP420" s="47"/>
      <c r="BQ420" s="47"/>
    </row>
    <row r="421">
      <c r="A421" s="47"/>
      <c r="B421" s="47"/>
      <c r="C421" s="45"/>
      <c r="D421" s="45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  <c r="AX421" s="47"/>
      <c r="AY421" s="47"/>
      <c r="AZ421" s="47"/>
      <c r="BA421" s="47"/>
      <c r="BB421" s="47"/>
      <c r="BC421" s="47"/>
      <c r="BD421" s="47"/>
      <c r="BE421" s="47"/>
      <c r="BF421" s="47"/>
      <c r="BG421" s="47"/>
      <c r="BH421" s="47"/>
      <c r="BI421" s="47"/>
      <c r="BJ421" s="47"/>
      <c r="BK421" s="47"/>
      <c r="BL421" s="47"/>
      <c r="BM421" s="47"/>
      <c r="BN421" s="47"/>
      <c r="BO421" s="47"/>
      <c r="BP421" s="47"/>
      <c r="BQ421" s="47"/>
    </row>
    <row r="422">
      <c r="A422" s="47"/>
      <c r="B422" s="47"/>
      <c r="C422" s="45"/>
      <c r="D422" s="45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/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/>
      <c r="BP422" s="47"/>
      <c r="BQ422" s="47"/>
    </row>
    <row r="423">
      <c r="A423" s="47"/>
      <c r="B423" s="47"/>
      <c r="C423" s="45"/>
      <c r="D423" s="45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7"/>
      <c r="AX423" s="47"/>
      <c r="AY423" s="47"/>
      <c r="AZ423" s="47"/>
      <c r="BA423" s="47"/>
      <c r="BB423" s="47"/>
      <c r="BC423" s="47"/>
      <c r="BD423" s="47"/>
      <c r="BE423" s="47"/>
      <c r="BF423" s="47"/>
      <c r="BG423" s="47"/>
      <c r="BH423" s="47"/>
      <c r="BI423" s="47"/>
      <c r="BJ423" s="47"/>
      <c r="BK423" s="47"/>
      <c r="BL423" s="47"/>
      <c r="BM423" s="47"/>
      <c r="BN423" s="47"/>
      <c r="BO423" s="47"/>
      <c r="BP423" s="47"/>
      <c r="BQ423" s="47"/>
    </row>
    <row r="424">
      <c r="A424" s="47"/>
      <c r="B424" s="47"/>
      <c r="C424" s="45"/>
      <c r="D424" s="45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47"/>
      <c r="AX424" s="47"/>
      <c r="AY424" s="47"/>
      <c r="AZ424" s="47"/>
      <c r="BA424" s="47"/>
      <c r="BB424" s="47"/>
      <c r="BC424" s="47"/>
      <c r="BD424" s="47"/>
      <c r="BE424" s="47"/>
      <c r="BF424" s="47"/>
      <c r="BG424" s="47"/>
      <c r="BH424" s="47"/>
      <c r="BI424" s="47"/>
      <c r="BJ424" s="47"/>
      <c r="BK424" s="47"/>
      <c r="BL424" s="47"/>
      <c r="BM424" s="47"/>
      <c r="BN424" s="47"/>
      <c r="BO424" s="47"/>
      <c r="BP424" s="47"/>
      <c r="BQ424" s="47"/>
    </row>
    <row r="425">
      <c r="A425" s="47"/>
      <c r="B425" s="47"/>
      <c r="C425" s="45"/>
      <c r="D425" s="45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47"/>
      <c r="AX425" s="47"/>
      <c r="AY425" s="47"/>
      <c r="AZ425" s="47"/>
      <c r="BA425" s="47"/>
      <c r="BB425" s="47"/>
      <c r="BC425" s="47"/>
      <c r="BD425" s="47"/>
      <c r="BE425" s="47"/>
      <c r="BF425" s="47"/>
      <c r="BG425" s="47"/>
      <c r="BH425" s="47"/>
      <c r="BI425" s="47"/>
      <c r="BJ425" s="47"/>
      <c r="BK425" s="47"/>
      <c r="BL425" s="47"/>
      <c r="BM425" s="47"/>
      <c r="BN425" s="47"/>
      <c r="BO425" s="47"/>
      <c r="BP425" s="47"/>
      <c r="BQ425" s="47"/>
    </row>
    <row r="426">
      <c r="A426" s="47"/>
      <c r="B426" s="47"/>
      <c r="C426" s="45"/>
      <c r="D426" s="45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47"/>
      <c r="AX426" s="47"/>
      <c r="AY426" s="47"/>
      <c r="AZ426" s="47"/>
      <c r="BA426" s="47"/>
      <c r="BB426" s="47"/>
      <c r="BC426" s="47"/>
      <c r="BD426" s="47"/>
      <c r="BE426" s="47"/>
      <c r="BF426" s="47"/>
      <c r="BG426" s="47"/>
      <c r="BH426" s="47"/>
      <c r="BI426" s="47"/>
      <c r="BJ426" s="47"/>
      <c r="BK426" s="47"/>
      <c r="BL426" s="47"/>
      <c r="BM426" s="47"/>
      <c r="BN426" s="47"/>
      <c r="BO426" s="47"/>
      <c r="BP426" s="47"/>
      <c r="BQ426" s="47"/>
    </row>
    <row r="427">
      <c r="A427" s="47"/>
      <c r="B427" s="47"/>
      <c r="C427" s="45"/>
      <c r="D427" s="45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47"/>
      <c r="AX427" s="47"/>
      <c r="AY427" s="47"/>
      <c r="AZ427" s="47"/>
      <c r="BA427" s="47"/>
      <c r="BB427" s="47"/>
      <c r="BC427" s="47"/>
      <c r="BD427" s="47"/>
      <c r="BE427" s="47"/>
      <c r="BF427" s="47"/>
      <c r="BG427" s="47"/>
      <c r="BH427" s="47"/>
      <c r="BI427" s="47"/>
      <c r="BJ427" s="47"/>
      <c r="BK427" s="47"/>
      <c r="BL427" s="47"/>
      <c r="BM427" s="47"/>
      <c r="BN427" s="47"/>
      <c r="BO427" s="47"/>
      <c r="BP427" s="47"/>
      <c r="BQ427" s="47"/>
    </row>
    <row r="428">
      <c r="A428" s="47"/>
      <c r="B428" s="47"/>
      <c r="C428" s="45"/>
      <c r="D428" s="45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47"/>
      <c r="AX428" s="47"/>
      <c r="AY428" s="47"/>
      <c r="AZ428" s="47"/>
      <c r="BA428" s="47"/>
      <c r="BB428" s="47"/>
      <c r="BC428" s="47"/>
      <c r="BD428" s="47"/>
      <c r="BE428" s="47"/>
      <c r="BF428" s="47"/>
      <c r="BG428" s="47"/>
      <c r="BH428" s="47"/>
      <c r="BI428" s="47"/>
      <c r="BJ428" s="47"/>
      <c r="BK428" s="47"/>
      <c r="BL428" s="47"/>
      <c r="BM428" s="47"/>
      <c r="BN428" s="47"/>
      <c r="BO428" s="47"/>
      <c r="BP428" s="47"/>
      <c r="BQ428" s="47"/>
    </row>
    <row r="429">
      <c r="A429" s="47"/>
      <c r="B429" s="47"/>
      <c r="C429" s="45"/>
      <c r="D429" s="45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47"/>
      <c r="AX429" s="47"/>
      <c r="AY429" s="47"/>
      <c r="AZ429" s="47"/>
      <c r="BA429" s="47"/>
      <c r="BB429" s="47"/>
      <c r="BC429" s="47"/>
      <c r="BD429" s="47"/>
      <c r="BE429" s="47"/>
      <c r="BF429" s="47"/>
      <c r="BG429" s="47"/>
      <c r="BH429" s="47"/>
      <c r="BI429" s="47"/>
      <c r="BJ429" s="47"/>
      <c r="BK429" s="47"/>
      <c r="BL429" s="47"/>
      <c r="BM429" s="47"/>
      <c r="BN429" s="47"/>
      <c r="BO429" s="47"/>
      <c r="BP429" s="47"/>
      <c r="BQ429" s="47"/>
    </row>
    <row r="430">
      <c r="A430" s="47"/>
      <c r="B430" s="47"/>
      <c r="C430" s="45"/>
      <c r="D430" s="45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  <c r="AX430" s="47"/>
      <c r="AY430" s="47"/>
      <c r="AZ430" s="47"/>
      <c r="BA430" s="47"/>
      <c r="BB430" s="47"/>
      <c r="BC430" s="47"/>
      <c r="BD430" s="47"/>
      <c r="BE430" s="47"/>
      <c r="BF430" s="47"/>
      <c r="BG430" s="47"/>
      <c r="BH430" s="47"/>
      <c r="BI430" s="47"/>
      <c r="BJ430" s="47"/>
      <c r="BK430" s="47"/>
      <c r="BL430" s="47"/>
      <c r="BM430" s="47"/>
      <c r="BN430" s="47"/>
      <c r="BO430" s="47"/>
      <c r="BP430" s="47"/>
      <c r="BQ430" s="47"/>
    </row>
    <row r="431">
      <c r="A431" s="47"/>
      <c r="B431" s="47"/>
      <c r="C431" s="45"/>
      <c r="D431" s="45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47"/>
      <c r="AX431" s="47"/>
      <c r="AY431" s="47"/>
      <c r="AZ431" s="47"/>
      <c r="BA431" s="47"/>
      <c r="BB431" s="47"/>
      <c r="BC431" s="47"/>
      <c r="BD431" s="47"/>
      <c r="BE431" s="47"/>
      <c r="BF431" s="47"/>
      <c r="BG431" s="47"/>
      <c r="BH431" s="47"/>
      <c r="BI431" s="47"/>
      <c r="BJ431" s="47"/>
      <c r="BK431" s="47"/>
      <c r="BL431" s="47"/>
      <c r="BM431" s="47"/>
      <c r="BN431" s="47"/>
      <c r="BO431" s="47"/>
      <c r="BP431" s="47"/>
      <c r="BQ431" s="47"/>
    </row>
    <row r="432">
      <c r="A432" s="47"/>
      <c r="B432" s="47"/>
      <c r="C432" s="45"/>
      <c r="D432" s="45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47"/>
      <c r="AX432" s="47"/>
      <c r="AY432" s="47"/>
      <c r="AZ432" s="47"/>
      <c r="BA432" s="47"/>
      <c r="BB432" s="47"/>
      <c r="BC432" s="47"/>
      <c r="BD432" s="47"/>
      <c r="BE432" s="47"/>
      <c r="BF432" s="47"/>
      <c r="BG432" s="47"/>
      <c r="BH432" s="47"/>
      <c r="BI432" s="47"/>
      <c r="BJ432" s="47"/>
      <c r="BK432" s="47"/>
      <c r="BL432" s="47"/>
      <c r="BM432" s="47"/>
      <c r="BN432" s="47"/>
      <c r="BO432" s="47"/>
      <c r="BP432" s="47"/>
      <c r="BQ432" s="47"/>
    </row>
    <row r="433">
      <c r="A433" s="47"/>
      <c r="B433" s="47"/>
      <c r="C433" s="45"/>
      <c r="D433" s="45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47"/>
      <c r="AX433" s="47"/>
      <c r="AY433" s="47"/>
      <c r="AZ433" s="47"/>
      <c r="BA433" s="47"/>
      <c r="BB433" s="47"/>
      <c r="BC433" s="47"/>
      <c r="BD433" s="47"/>
      <c r="BE433" s="47"/>
      <c r="BF433" s="47"/>
      <c r="BG433" s="47"/>
      <c r="BH433" s="47"/>
      <c r="BI433" s="47"/>
      <c r="BJ433" s="47"/>
      <c r="BK433" s="47"/>
      <c r="BL433" s="47"/>
      <c r="BM433" s="47"/>
      <c r="BN433" s="47"/>
      <c r="BO433" s="47"/>
      <c r="BP433" s="47"/>
      <c r="BQ433" s="47"/>
    </row>
    <row r="434">
      <c r="A434" s="47"/>
      <c r="B434" s="47"/>
      <c r="C434" s="45"/>
      <c r="D434" s="45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47"/>
      <c r="AX434" s="47"/>
      <c r="AY434" s="47"/>
      <c r="AZ434" s="47"/>
      <c r="BA434" s="47"/>
      <c r="BB434" s="47"/>
      <c r="BC434" s="47"/>
      <c r="BD434" s="47"/>
      <c r="BE434" s="47"/>
      <c r="BF434" s="47"/>
      <c r="BG434" s="47"/>
      <c r="BH434" s="47"/>
      <c r="BI434" s="47"/>
      <c r="BJ434" s="47"/>
      <c r="BK434" s="47"/>
      <c r="BL434" s="47"/>
      <c r="BM434" s="47"/>
      <c r="BN434" s="47"/>
      <c r="BO434" s="47"/>
      <c r="BP434" s="47"/>
      <c r="BQ434" s="47"/>
    </row>
    <row r="435">
      <c r="A435" s="47"/>
      <c r="B435" s="47"/>
      <c r="C435" s="45"/>
      <c r="D435" s="45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7"/>
      <c r="AX435" s="47"/>
      <c r="AY435" s="47"/>
      <c r="AZ435" s="47"/>
      <c r="BA435" s="47"/>
      <c r="BB435" s="47"/>
      <c r="BC435" s="47"/>
      <c r="BD435" s="47"/>
      <c r="BE435" s="47"/>
      <c r="BF435" s="47"/>
      <c r="BG435" s="47"/>
      <c r="BH435" s="47"/>
      <c r="BI435" s="47"/>
      <c r="BJ435" s="47"/>
      <c r="BK435" s="47"/>
      <c r="BL435" s="47"/>
      <c r="BM435" s="47"/>
      <c r="BN435" s="47"/>
      <c r="BO435" s="47"/>
      <c r="BP435" s="47"/>
      <c r="BQ435" s="47"/>
    </row>
    <row r="436">
      <c r="A436" s="47"/>
      <c r="B436" s="47"/>
      <c r="C436" s="45"/>
      <c r="D436" s="45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47"/>
      <c r="AX436" s="47"/>
      <c r="AY436" s="47"/>
      <c r="AZ436" s="47"/>
      <c r="BA436" s="47"/>
      <c r="BB436" s="47"/>
      <c r="BC436" s="47"/>
      <c r="BD436" s="47"/>
      <c r="BE436" s="47"/>
      <c r="BF436" s="47"/>
      <c r="BG436" s="47"/>
      <c r="BH436" s="47"/>
      <c r="BI436" s="47"/>
      <c r="BJ436" s="47"/>
      <c r="BK436" s="47"/>
      <c r="BL436" s="47"/>
      <c r="BM436" s="47"/>
      <c r="BN436" s="47"/>
      <c r="BO436" s="47"/>
      <c r="BP436" s="47"/>
      <c r="BQ436" s="47"/>
    </row>
    <row r="437">
      <c r="A437" s="47"/>
      <c r="B437" s="47"/>
      <c r="C437" s="45"/>
      <c r="D437" s="45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47"/>
      <c r="AX437" s="47"/>
      <c r="AY437" s="47"/>
      <c r="AZ437" s="47"/>
      <c r="BA437" s="47"/>
      <c r="BB437" s="47"/>
      <c r="BC437" s="47"/>
      <c r="BD437" s="47"/>
      <c r="BE437" s="47"/>
      <c r="BF437" s="47"/>
      <c r="BG437" s="47"/>
      <c r="BH437" s="47"/>
      <c r="BI437" s="47"/>
      <c r="BJ437" s="47"/>
      <c r="BK437" s="47"/>
      <c r="BL437" s="47"/>
      <c r="BM437" s="47"/>
      <c r="BN437" s="47"/>
      <c r="BO437" s="47"/>
      <c r="BP437" s="47"/>
      <c r="BQ437" s="47"/>
    </row>
    <row r="438">
      <c r="A438" s="47"/>
      <c r="B438" s="47"/>
      <c r="C438" s="45"/>
      <c r="D438" s="45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  <c r="AX438" s="47"/>
      <c r="AY438" s="47"/>
      <c r="AZ438" s="47"/>
      <c r="BA438" s="47"/>
      <c r="BB438" s="47"/>
      <c r="BC438" s="47"/>
      <c r="BD438" s="47"/>
      <c r="BE438" s="47"/>
      <c r="BF438" s="47"/>
      <c r="BG438" s="47"/>
      <c r="BH438" s="47"/>
      <c r="BI438" s="47"/>
      <c r="BJ438" s="47"/>
      <c r="BK438" s="47"/>
      <c r="BL438" s="47"/>
      <c r="BM438" s="47"/>
      <c r="BN438" s="47"/>
      <c r="BO438" s="47"/>
      <c r="BP438" s="47"/>
      <c r="BQ438" s="47"/>
    </row>
    <row r="439">
      <c r="A439" s="47"/>
      <c r="B439" s="47"/>
      <c r="C439" s="45"/>
      <c r="D439" s="45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  <c r="AX439" s="47"/>
      <c r="AY439" s="47"/>
      <c r="AZ439" s="47"/>
      <c r="BA439" s="47"/>
      <c r="BB439" s="47"/>
      <c r="BC439" s="47"/>
      <c r="BD439" s="47"/>
      <c r="BE439" s="47"/>
      <c r="BF439" s="47"/>
      <c r="BG439" s="47"/>
      <c r="BH439" s="47"/>
      <c r="BI439" s="47"/>
      <c r="BJ439" s="47"/>
      <c r="BK439" s="47"/>
      <c r="BL439" s="47"/>
      <c r="BM439" s="47"/>
      <c r="BN439" s="47"/>
      <c r="BO439" s="47"/>
      <c r="BP439" s="47"/>
      <c r="BQ439" s="47"/>
    </row>
    <row r="440">
      <c r="A440" s="47"/>
      <c r="B440" s="47"/>
      <c r="C440" s="45"/>
      <c r="D440" s="45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/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/>
      <c r="BP440" s="47"/>
      <c r="BQ440" s="47"/>
    </row>
    <row r="441">
      <c r="A441" s="47"/>
      <c r="B441" s="47"/>
      <c r="C441" s="45"/>
      <c r="D441" s="45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  <c r="AX441" s="47"/>
      <c r="AY441" s="47"/>
      <c r="AZ441" s="47"/>
      <c r="BA441" s="47"/>
      <c r="BB441" s="47"/>
      <c r="BC441" s="47"/>
      <c r="BD441" s="47"/>
      <c r="BE441" s="47"/>
      <c r="BF441" s="47"/>
      <c r="BG441" s="47"/>
      <c r="BH441" s="47"/>
      <c r="BI441" s="47"/>
      <c r="BJ441" s="47"/>
      <c r="BK441" s="47"/>
      <c r="BL441" s="47"/>
      <c r="BM441" s="47"/>
      <c r="BN441" s="47"/>
      <c r="BO441" s="47"/>
      <c r="BP441" s="47"/>
      <c r="BQ441" s="47"/>
    </row>
    <row r="442">
      <c r="A442" s="47"/>
      <c r="B442" s="47"/>
      <c r="C442" s="45"/>
      <c r="D442" s="45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47"/>
      <c r="AX442" s="47"/>
      <c r="AY442" s="47"/>
      <c r="AZ442" s="47"/>
      <c r="BA442" s="47"/>
      <c r="BB442" s="47"/>
      <c r="BC442" s="47"/>
      <c r="BD442" s="47"/>
      <c r="BE442" s="47"/>
      <c r="BF442" s="47"/>
      <c r="BG442" s="47"/>
      <c r="BH442" s="47"/>
      <c r="BI442" s="47"/>
      <c r="BJ442" s="47"/>
      <c r="BK442" s="47"/>
      <c r="BL442" s="47"/>
      <c r="BM442" s="47"/>
      <c r="BN442" s="47"/>
      <c r="BO442" s="47"/>
      <c r="BP442" s="47"/>
      <c r="BQ442" s="47"/>
    </row>
    <row r="443">
      <c r="A443" s="47"/>
      <c r="B443" s="47"/>
      <c r="C443" s="45"/>
      <c r="D443" s="45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47"/>
      <c r="AX443" s="47"/>
      <c r="AY443" s="47"/>
      <c r="AZ443" s="47"/>
      <c r="BA443" s="47"/>
      <c r="BB443" s="47"/>
      <c r="BC443" s="47"/>
      <c r="BD443" s="47"/>
      <c r="BE443" s="47"/>
      <c r="BF443" s="47"/>
      <c r="BG443" s="47"/>
      <c r="BH443" s="47"/>
      <c r="BI443" s="47"/>
      <c r="BJ443" s="47"/>
      <c r="BK443" s="47"/>
      <c r="BL443" s="47"/>
      <c r="BM443" s="47"/>
      <c r="BN443" s="47"/>
      <c r="BO443" s="47"/>
      <c r="BP443" s="47"/>
      <c r="BQ443" s="47"/>
    </row>
    <row r="444">
      <c r="A444" s="47"/>
      <c r="B444" s="47"/>
      <c r="C444" s="45"/>
      <c r="D444" s="45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  <c r="AX444" s="47"/>
      <c r="AY444" s="47"/>
      <c r="AZ444" s="47"/>
      <c r="BA444" s="47"/>
      <c r="BB444" s="47"/>
      <c r="BC444" s="47"/>
      <c r="BD444" s="47"/>
      <c r="BE444" s="47"/>
      <c r="BF444" s="47"/>
      <c r="BG444" s="47"/>
      <c r="BH444" s="47"/>
      <c r="BI444" s="47"/>
      <c r="BJ444" s="47"/>
      <c r="BK444" s="47"/>
      <c r="BL444" s="47"/>
      <c r="BM444" s="47"/>
      <c r="BN444" s="47"/>
      <c r="BO444" s="47"/>
      <c r="BP444" s="47"/>
      <c r="BQ444" s="47"/>
    </row>
    <row r="445">
      <c r="A445" s="47"/>
      <c r="B445" s="47"/>
      <c r="C445" s="45"/>
      <c r="D445" s="45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47"/>
      <c r="AX445" s="47"/>
      <c r="AY445" s="47"/>
      <c r="AZ445" s="47"/>
      <c r="BA445" s="47"/>
      <c r="BB445" s="47"/>
      <c r="BC445" s="47"/>
      <c r="BD445" s="47"/>
      <c r="BE445" s="47"/>
      <c r="BF445" s="47"/>
      <c r="BG445" s="47"/>
      <c r="BH445" s="47"/>
      <c r="BI445" s="47"/>
      <c r="BJ445" s="47"/>
      <c r="BK445" s="47"/>
      <c r="BL445" s="47"/>
      <c r="BM445" s="47"/>
      <c r="BN445" s="47"/>
      <c r="BO445" s="47"/>
      <c r="BP445" s="47"/>
      <c r="BQ445" s="47"/>
    </row>
    <row r="446">
      <c r="A446" s="47"/>
      <c r="B446" s="47"/>
      <c r="C446" s="45"/>
      <c r="D446" s="45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47"/>
      <c r="AX446" s="47"/>
      <c r="AY446" s="47"/>
      <c r="AZ446" s="47"/>
      <c r="BA446" s="47"/>
      <c r="BB446" s="47"/>
      <c r="BC446" s="47"/>
      <c r="BD446" s="47"/>
      <c r="BE446" s="47"/>
      <c r="BF446" s="47"/>
      <c r="BG446" s="47"/>
      <c r="BH446" s="47"/>
      <c r="BI446" s="47"/>
      <c r="BJ446" s="47"/>
      <c r="BK446" s="47"/>
      <c r="BL446" s="47"/>
      <c r="BM446" s="47"/>
      <c r="BN446" s="47"/>
      <c r="BO446" s="47"/>
      <c r="BP446" s="47"/>
      <c r="BQ446" s="47"/>
    </row>
    <row r="447">
      <c r="A447" s="47"/>
      <c r="B447" s="47"/>
      <c r="C447" s="45"/>
      <c r="D447" s="45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7"/>
      <c r="AX447" s="47"/>
      <c r="AY447" s="47"/>
      <c r="AZ447" s="47"/>
      <c r="BA447" s="47"/>
      <c r="BB447" s="47"/>
      <c r="BC447" s="47"/>
      <c r="BD447" s="47"/>
      <c r="BE447" s="47"/>
      <c r="BF447" s="47"/>
      <c r="BG447" s="47"/>
      <c r="BH447" s="47"/>
      <c r="BI447" s="47"/>
      <c r="BJ447" s="47"/>
      <c r="BK447" s="47"/>
      <c r="BL447" s="47"/>
      <c r="BM447" s="47"/>
      <c r="BN447" s="47"/>
      <c r="BO447" s="47"/>
      <c r="BP447" s="47"/>
      <c r="BQ447" s="47"/>
    </row>
    <row r="448">
      <c r="A448" s="47"/>
      <c r="B448" s="47"/>
      <c r="C448" s="45"/>
      <c r="D448" s="45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  <c r="AX448" s="47"/>
      <c r="AY448" s="47"/>
      <c r="AZ448" s="47"/>
      <c r="BA448" s="47"/>
      <c r="BB448" s="47"/>
      <c r="BC448" s="47"/>
      <c r="BD448" s="47"/>
      <c r="BE448" s="47"/>
      <c r="BF448" s="47"/>
      <c r="BG448" s="47"/>
      <c r="BH448" s="47"/>
      <c r="BI448" s="47"/>
      <c r="BJ448" s="47"/>
      <c r="BK448" s="47"/>
      <c r="BL448" s="47"/>
      <c r="BM448" s="47"/>
      <c r="BN448" s="47"/>
      <c r="BO448" s="47"/>
      <c r="BP448" s="47"/>
      <c r="BQ448" s="47"/>
    </row>
    <row r="449">
      <c r="A449" s="47"/>
      <c r="B449" s="47"/>
      <c r="C449" s="45"/>
      <c r="D449" s="45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47"/>
      <c r="AX449" s="47"/>
      <c r="AY449" s="47"/>
      <c r="AZ449" s="47"/>
      <c r="BA449" s="47"/>
      <c r="BB449" s="47"/>
      <c r="BC449" s="47"/>
      <c r="BD449" s="47"/>
      <c r="BE449" s="47"/>
      <c r="BF449" s="47"/>
      <c r="BG449" s="47"/>
      <c r="BH449" s="47"/>
      <c r="BI449" s="47"/>
      <c r="BJ449" s="47"/>
      <c r="BK449" s="47"/>
      <c r="BL449" s="47"/>
      <c r="BM449" s="47"/>
      <c r="BN449" s="47"/>
      <c r="BO449" s="47"/>
      <c r="BP449" s="47"/>
      <c r="BQ449" s="47"/>
    </row>
    <row r="450">
      <c r="A450" s="47"/>
      <c r="B450" s="47"/>
      <c r="C450" s="45"/>
      <c r="D450" s="45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47"/>
      <c r="AX450" s="47"/>
      <c r="AY450" s="47"/>
      <c r="AZ450" s="47"/>
      <c r="BA450" s="47"/>
      <c r="BB450" s="47"/>
      <c r="BC450" s="47"/>
      <c r="BD450" s="47"/>
      <c r="BE450" s="47"/>
      <c r="BF450" s="47"/>
      <c r="BG450" s="47"/>
      <c r="BH450" s="47"/>
      <c r="BI450" s="47"/>
      <c r="BJ450" s="47"/>
      <c r="BK450" s="47"/>
      <c r="BL450" s="47"/>
      <c r="BM450" s="47"/>
      <c r="BN450" s="47"/>
      <c r="BO450" s="47"/>
      <c r="BP450" s="47"/>
      <c r="BQ450" s="47"/>
    </row>
    <row r="451">
      <c r="A451" s="47"/>
      <c r="B451" s="47"/>
      <c r="C451" s="45"/>
      <c r="D451" s="45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47"/>
      <c r="AX451" s="47"/>
      <c r="AY451" s="47"/>
      <c r="AZ451" s="47"/>
      <c r="BA451" s="47"/>
      <c r="BB451" s="47"/>
      <c r="BC451" s="47"/>
      <c r="BD451" s="47"/>
      <c r="BE451" s="47"/>
      <c r="BF451" s="47"/>
      <c r="BG451" s="47"/>
      <c r="BH451" s="47"/>
      <c r="BI451" s="47"/>
      <c r="BJ451" s="47"/>
      <c r="BK451" s="47"/>
      <c r="BL451" s="47"/>
      <c r="BM451" s="47"/>
      <c r="BN451" s="47"/>
      <c r="BO451" s="47"/>
      <c r="BP451" s="47"/>
      <c r="BQ451" s="47"/>
    </row>
    <row r="452">
      <c r="A452" s="47"/>
      <c r="B452" s="47"/>
      <c r="C452" s="45"/>
      <c r="D452" s="45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  <c r="AX452" s="47"/>
      <c r="AY452" s="47"/>
      <c r="AZ452" s="47"/>
      <c r="BA452" s="47"/>
      <c r="BB452" s="47"/>
      <c r="BC452" s="47"/>
      <c r="BD452" s="47"/>
      <c r="BE452" s="47"/>
      <c r="BF452" s="47"/>
      <c r="BG452" s="47"/>
      <c r="BH452" s="47"/>
      <c r="BI452" s="47"/>
      <c r="BJ452" s="47"/>
      <c r="BK452" s="47"/>
      <c r="BL452" s="47"/>
      <c r="BM452" s="47"/>
      <c r="BN452" s="47"/>
      <c r="BO452" s="47"/>
      <c r="BP452" s="47"/>
      <c r="BQ452" s="47"/>
    </row>
    <row r="453">
      <c r="A453" s="47"/>
      <c r="B453" s="47"/>
      <c r="C453" s="45"/>
      <c r="D453" s="45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47"/>
      <c r="AX453" s="47"/>
      <c r="AY453" s="47"/>
      <c r="AZ453" s="47"/>
      <c r="BA453" s="47"/>
      <c r="BB453" s="47"/>
      <c r="BC453" s="47"/>
      <c r="BD453" s="47"/>
      <c r="BE453" s="47"/>
      <c r="BF453" s="47"/>
      <c r="BG453" s="47"/>
      <c r="BH453" s="47"/>
      <c r="BI453" s="47"/>
      <c r="BJ453" s="47"/>
      <c r="BK453" s="47"/>
      <c r="BL453" s="47"/>
      <c r="BM453" s="47"/>
      <c r="BN453" s="47"/>
      <c r="BO453" s="47"/>
      <c r="BP453" s="47"/>
      <c r="BQ453" s="47"/>
    </row>
    <row r="454">
      <c r="A454" s="47"/>
      <c r="B454" s="47"/>
      <c r="C454" s="45"/>
      <c r="D454" s="45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  <c r="AX454" s="47"/>
      <c r="AY454" s="47"/>
      <c r="AZ454" s="47"/>
      <c r="BA454" s="47"/>
      <c r="BB454" s="47"/>
      <c r="BC454" s="47"/>
      <c r="BD454" s="47"/>
      <c r="BE454" s="47"/>
      <c r="BF454" s="47"/>
      <c r="BG454" s="47"/>
      <c r="BH454" s="47"/>
      <c r="BI454" s="47"/>
      <c r="BJ454" s="47"/>
      <c r="BK454" s="47"/>
      <c r="BL454" s="47"/>
      <c r="BM454" s="47"/>
      <c r="BN454" s="47"/>
      <c r="BO454" s="47"/>
      <c r="BP454" s="47"/>
      <c r="BQ454" s="47"/>
    </row>
    <row r="455">
      <c r="A455" s="47"/>
      <c r="B455" s="47"/>
      <c r="C455" s="45"/>
      <c r="D455" s="45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47"/>
      <c r="AX455" s="47"/>
      <c r="AY455" s="47"/>
      <c r="AZ455" s="47"/>
      <c r="BA455" s="47"/>
      <c r="BB455" s="47"/>
      <c r="BC455" s="47"/>
      <c r="BD455" s="47"/>
      <c r="BE455" s="47"/>
      <c r="BF455" s="47"/>
      <c r="BG455" s="47"/>
      <c r="BH455" s="47"/>
      <c r="BI455" s="47"/>
      <c r="BJ455" s="47"/>
      <c r="BK455" s="47"/>
      <c r="BL455" s="47"/>
      <c r="BM455" s="47"/>
      <c r="BN455" s="47"/>
      <c r="BO455" s="47"/>
      <c r="BP455" s="47"/>
      <c r="BQ455" s="47"/>
    </row>
    <row r="456">
      <c r="A456" s="47"/>
      <c r="B456" s="47"/>
      <c r="C456" s="45"/>
      <c r="D456" s="45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  <c r="AX456" s="47"/>
      <c r="AY456" s="47"/>
      <c r="AZ456" s="47"/>
      <c r="BA456" s="47"/>
      <c r="BB456" s="47"/>
      <c r="BC456" s="47"/>
      <c r="BD456" s="47"/>
      <c r="BE456" s="47"/>
      <c r="BF456" s="47"/>
      <c r="BG456" s="47"/>
      <c r="BH456" s="47"/>
      <c r="BI456" s="47"/>
      <c r="BJ456" s="47"/>
      <c r="BK456" s="47"/>
      <c r="BL456" s="47"/>
      <c r="BM456" s="47"/>
      <c r="BN456" s="47"/>
      <c r="BO456" s="47"/>
      <c r="BP456" s="47"/>
      <c r="BQ456" s="47"/>
    </row>
    <row r="457">
      <c r="A457" s="47"/>
      <c r="B457" s="47"/>
      <c r="C457" s="45"/>
      <c r="D457" s="45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47"/>
      <c r="AX457" s="47"/>
      <c r="AY457" s="47"/>
      <c r="AZ457" s="47"/>
      <c r="BA457" s="47"/>
      <c r="BB457" s="47"/>
      <c r="BC457" s="47"/>
      <c r="BD457" s="47"/>
      <c r="BE457" s="47"/>
      <c r="BF457" s="47"/>
      <c r="BG457" s="47"/>
      <c r="BH457" s="47"/>
      <c r="BI457" s="47"/>
      <c r="BJ457" s="47"/>
      <c r="BK457" s="47"/>
      <c r="BL457" s="47"/>
      <c r="BM457" s="47"/>
      <c r="BN457" s="47"/>
      <c r="BO457" s="47"/>
      <c r="BP457" s="47"/>
      <c r="BQ457" s="47"/>
    </row>
    <row r="458">
      <c r="A458" s="47"/>
      <c r="B458" s="47"/>
      <c r="C458" s="45"/>
      <c r="D458" s="45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47"/>
      <c r="AX458" s="47"/>
      <c r="AY458" s="47"/>
      <c r="AZ458" s="47"/>
      <c r="BA458" s="47"/>
      <c r="BB458" s="47"/>
      <c r="BC458" s="47"/>
      <c r="BD458" s="47"/>
      <c r="BE458" s="47"/>
      <c r="BF458" s="47"/>
      <c r="BG458" s="47"/>
      <c r="BH458" s="47"/>
      <c r="BI458" s="47"/>
      <c r="BJ458" s="47"/>
      <c r="BK458" s="47"/>
      <c r="BL458" s="47"/>
      <c r="BM458" s="47"/>
      <c r="BN458" s="47"/>
      <c r="BO458" s="47"/>
      <c r="BP458" s="47"/>
      <c r="BQ458" s="47"/>
    </row>
    <row r="459">
      <c r="A459" s="47"/>
      <c r="B459" s="47"/>
      <c r="C459" s="45"/>
      <c r="D459" s="45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7"/>
      <c r="AX459" s="47"/>
      <c r="AY459" s="47"/>
      <c r="AZ459" s="47"/>
      <c r="BA459" s="47"/>
      <c r="BB459" s="47"/>
      <c r="BC459" s="47"/>
      <c r="BD459" s="47"/>
      <c r="BE459" s="47"/>
      <c r="BF459" s="47"/>
      <c r="BG459" s="47"/>
      <c r="BH459" s="47"/>
      <c r="BI459" s="47"/>
      <c r="BJ459" s="47"/>
      <c r="BK459" s="47"/>
      <c r="BL459" s="47"/>
      <c r="BM459" s="47"/>
      <c r="BN459" s="47"/>
      <c r="BO459" s="47"/>
      <c r="BP459" s="47"/>
      <c r="BQ459" s="47"/>
    </row>
    <row r="460">
      <c r="A460" s="47"/>
      <c r="B460" s="47"/>
      <c r="C460" s="45"/>
      <c r="D460" s="45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  <c r="AX460" s="47"/>
      <c r="AY460" s="47"/>
      <c r="AZ460" s="47"/>
      <c r="BA460" s="47"/>
      <c r="BB460" s="47"/>
      <c r="BC460" s="47"/>
      <c r="BD460" s="47"/>
      <c r="BE460" s="47"/>
      <c r="BF460" s="47"/>
      <c r="BG460" s="47"/>
      <c r="BH460" s="47"/>
      <c r="BI460" s="47"/>
      <c r="BJ460" s="47"/>
      <c r="BK460" s="47"/>
      <c r="BL460" s="47"/>
      <c r="BM460" s="47"/>
      <c r="BN460" s="47"/>
      <c r="BO460" s="47"/>
      <c r="BP460" s="47"/>
      <c r="BQ460" s="47"/>
    </row>
    <row r="461">
      <c r="A461" s="47"/>
      <c r="B461" s="47"/>
      <c r="C461" s="45"/>
      <c r="D461" s="45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47"/>
      <c r="AX461" s="47"/>
      <c r="AY461" s="47"/>
      <c r="AZ461" s="47"/>
      <c r="BA461" s="47"/>
      <c r="BB461" s="47"/>
      <c r="BC461" s="47"/>
      <c r="BD461" s="47"/>
      <c r="BE461" s="47"/>
      <c r="BF461" s="47"/>
      <c r="BG461" s="47"/>
      <c r="BH461" s="47"/>
      <c r="BI461" s="47"/>
      <c r="BJ461" s="47"/>
      <c r="BK461" s="47"/>
      <c r="BL461" s="47"/>
      <c r="BM461" s="47"/>
      <c r="BN461" s="47"/>
      <c r="BO461" s="47"/>
      <c r="BP461" s="47"/>
      <c r="BQ461" s="47"/>
    </row>
    <row r="462">
      <c r="A462" s="47"/>
      <c r="B462" s="47"/>
      <c r="C462" s="45"/>
      <c r="D462" s="45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/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/>
      <c r="BP462" s="47"/>
      <c r="BQ462" s="47"/>
    </row>
    <row r="463">
      <c r="A463" s="47"/>
      <c r="B463" s="47"/>
      <c r="C463" s="45"/>
      <c r="D463" s="45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47"/>
      <c r="AX463" s="47"/>
      <c r="AY463" s="47"/>
      <c r="AZ463" s="47"/>
      <c r="BA463" s="47"/>
      <c r="BB463" s="47"/>
      <c r="BC463" s="47"/>
      <c r="BD463" s="47"/>
      <c r="BE463" s="47"/>
      <c r="BF463" s="47"/>
      <c r="BG463" s="47"/>
      <c r="BH463" s="47"/>
      <c r="BI463" s="47"/>
      <c r="BJ463" s="47"/>
      <c r="BK463" s="47"/>
      <c r="BL463" s="47"/>
      <c r="BM463" s="47"/>
      <c r="BN463" s="47"/>
      <c r="BO463" s="47"/>
      <c r="BP463" s="47"/>
      <c r="BQ463" s="47"/>
    </row>
    <row r="464">
      <c r="A464" s="47"/>
      <c r="B464" s="47"/>
      <c r="C464" s="45"/>
      <c r="D464" s="45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47"/>
      <c r="AX464" s="47"/>
      <c r="AY464" s="47"/>
      <c r="AZ464" s="47"/>
      <c r="BA464" s="47"/>
      <c r="BB464" s="47"/>
      <c r="BC464" s="47"/>
      <c r="BD464" s="47"/>
      <c r="BE464" s="47"/>
      <c r="BF464" s="47"/>
      <c r="BG464" s="47"/>
      <c r="BH464" s="47"/>
      <c r="BI464" s="47"/>
      <c r="BJ464" s="47"/>
      <c r="BK464" s="47"/>
      <c r="BL464" s="47"/>
      <c r="BM464" s="47"/>
      <c r="BN464" s="47"/>
      <c r="BO464" s="47"/>
      <c r="BP464" s="47"/>
      <c r="BQ464" s="47"/>
    </row>
    <row r="465">
      <c r="A465" s="47"/>
      <c r="B465" s="47"/>
      <c r="C465" s="45"/>
      <c r="D465" s="45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47"/>
      <c r="AX465" s="47"/>
      <c r="AY465" s="47"/>
      <c r="AZ465" s="47"/>
      <c r="BA465" s="47"/>
      <c r="BB465" s="47"/>
      <c r="BC465" s="47"/>
      <c r="BD465" s="47"/>
      <c r="BE465" s="47"/>
      <c r="BF465" s="47"/>
      <c r="BG465" s="47"/>
      <c r="BH465" s="47"/>
      <c r="BI465" s="47"/>
      <c r="BJ465" s="47"/>
      <c r="BK465" s="47"/>
      <c r="BL465" s="47"/>
      <c r="BM465" s="47"/>
      <c r="BN465" s="47"/>
      <c r="BO465" s="47"/>
      <c r="BP465" s="47"/>
      <c r="BQ465" s="47"/>
    </row>
    <row r="466">
      <c r="A466" s="47"/>
      <c r="B466" s="47"/>
      <c r="C466" s="45"/>
      <c r="D466" s="45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47"/>
      <c r="AX466" s="47"/>
      <c r="AY466" s="47"/>
      <c r="AZ466" s="47"/>
      <c r="BA466" s="47"/>
      <c r="BB466" s="47"/>
      <c r="BC466" s="47"/>
      <c r="BD466" s="47"/>
      <c r="BE466" s="47"/>
      <c r="BF466" s="47"/>
      <c r="BG466" s="47"/>
      <c r="BH466" s="47"/>
      <c r="BI466" s="47"/>
      <c r="BJ466" s="47"/>
      <c r="BK466" s="47"/>
      <c r="BL466" s="47"/>
      <c r="BM466" s="47"/>
      <c r="BN466" s="47"/>
      <c r="BO466" s="47"/>
      <c r="BP466" s="47"/>
      <c r="BQ466" s="47"/>
    </row>
    <row r="467">
      <c r="A467" s="47"/>
      <c r="B467" s="47"/>
      <c r="C467" s="45"/>
      <c r="D467" s="45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47"/>
      <c r="AX467" s="47"/>
      <c r="AY467" s="47"/>
      <c r="AZ467" s="47"/>
      <c r="BA467" s="47"/>
      <c r="BB467" s="47"/>
      <c r="BC467" s="47"/>
      <c r="BD467" s="47"/>
      <c r="BE467" s="47"/>
      <c r="BF467" s="47"/>
      <c r="BG467" s="47"/>
      <c r="BH467" s="47"/>
      <c r="BI467" s="47"/>
      <c r="BJ467" s="47"/>
      <c r="BK467" s="47"/>
      <c r="BL467" s="47"/>
      <c r="BM467" s="47"/>
      <c r="BN467" s="47"/>
      <c r="BO467" s="47"/>
      <c r="BP467" s="47"/>
      <c r="BQ467" s="47"/>
    </row>
    <row r="468">
      <c r="A468" s="47"/>
      <c r="B468" s="47"/>
      <c r="C468" s="45"/>
      <c r="D468" s="45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47"/>
      <c r="AX468" s="47"/>
      <c r="AY468" s="47"/>
      <c r="AZ468" s="47"/>
      <c r="BA468" s="47"/>
      <c r="BB468" s="47"/>
      <c r="BC468" s="47"/>
      <c r="BD468" s="47"/>
      <c r="BE468" s="47"/>
      <c r="BF468" s="47"/>
      <c r="BG468" s="47"/>
      <c r="BH468" s="47"/>
      <c r="BI468" s="47"/>
      <c r="BJ468" s="47"/>
      <c r="BK468" s="47"/>
      <c r="BL468" s="47"/>
      <c r="BM468" s="47"/>
      <c r="BN468" s="47"/>
      <c r="BO468" s="47"/>
      <c r="BP468" s="47"/>
      <c r="BQ468" s="47"/>
    </row>
    <row r="469">
      <c r="A469" s="47"/>
      <c r="B469" s="47"/>
      <c r="C469" s="45"/>
      <c r="D469" s="45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47"/>
      <c r="AX469" s="47"/>
      <c r="AY469" s="47"/>
      <c r="AZ469" s="47"/>
      <c r="BA469" s="47"/>
      <c r="BB469" s="47"/>
      <c r="BC469" s="47"/>
      <c r="BD469" s="47"/>
      <c r="BE469" s="47"/>
      <c r="BF469" s="47"/>
      <c r="BG469" s="47"/>
      <c r="BH469" s="47"/>
      <c r="BI469" s="47"/>
      <c r="BJ469" s="47"/>
      <c r="BK469" s="47"/>
      <c r="BL469" s="47"/>
      <c r="BM469" s="47"/>
      <c r="BN469" s="47"/>
      <c r="BO469" s="47"/>
      <c r="BP469" s="47"/>
      <c r="BQ469" s="47"/>
    </row>
    <row r="470">
      <c r="A470" s="47"/>
      <c r="B470" s="47"/>
      <c r="C470" s="45"/>
      <c r="D470" s="45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47"/>
      <c r="AX470" s="47"/>
      <c r="AY470" s="47"/>
      <c r="AZ470" s="47"/>
      <c r="BA470" s="47"/>
      <c r="BB470" s="47"/>
      <c r="BC470" s="47"/>
      <c r="BD470" s="47"/>
      <c r="BE470" s="47"/>
      <c r="BF470" s="47"/>
      <c r="BG470" s="47"/>
      <c r="BH470" s="47"/>
      <c r="BI470" s="47"/>
      <c r="BJ470" s="47"/>
      <c r="BK470" s="47"/>
      <c r="BL470" s="47"/>
      <c r="BM470" s="47"/>
      <c r="BN470" s="47"/>
      <c r="BO470" s="47"/>
      <c r="BP470" s="47"/>
      <c r="BQ470" s="47"/>
    </row>
    <row r="471">
      <c r="A471" s="47"/>
      <c r="B471" s="47"/>
      <c r="C471" s="45"/>
      <c r="D471" s="45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7"/>
      <c r="AX471" s="47"/>
      <c r="AY471" s="47"/>
      <c r="AZ471" s="47"/>
      <c r="BA471" s="47"/>
      <c r="BB471" s="47"/>
      <c r="BC471" s="47"/>
      <c r="BD471" s="47"/>
      <c r="BE471" s="47"/>
      <c r="BF471" s="47"/>
      <c r="BG471" s="47"/>
      <c r="BH471" s="47"/>
      <c r="BI471" s="47"/>
      <c r="BJ471" s="47"/>
      <c r="BK471" s="47"/>
      <c r="BL471" s="47"/>
      <c r="BM471" s="47"/>
      <c r="BN471" s="47"/>
      <c r="BO471" s="47"/>
      <c r="BP471" s="47"/>
      <c r="BQ471" s="47"/>
    </row>
    <row r="472">
      <c r="A472" s="47"/>
      <c r="B472" s="47"/>
      <c r="C472" s="45"/>
      <c r="D472" s="45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  <c r="AX472" s="47"/>
      <c r="AY472" s="47"/>
      <c r="AZ472" s="47"/>
      <c r="BA472" s="47"/>
      <c r="BB472" s="47"/>
      <c r="BC472" s="47"/>
      <c r="BD472" s="47"/>
      <c r="BE472" s="47"/>
      <c r="BF472" s="47"/>
      <c r="BG472" s="47"/>
      <c r="BH472" s="47"/>
      <c r="BI472" s="47"/>
      <c r="BJ472" s="47"/>
      <c r="BK472" s="47"/>
      <c r="BL472" s="47"/>
      <c r="BM472" s="47"/>
      <c r="BN472" s="47"/>
      <c r="BO472" s="47"/>
      <c r="BP472" s="47"/>
      <c r="BQ472" s="47"/>
    </row>
    <row r="473">
      <c r="A473" s="47"/>
      <c r="B473" s="47"/>
      <c r="C473" s="45"/>
      <c r="D473" s="45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47"/>
      <c r="AX473" s="47"/>
      <c r="AY473" s="47"/>
      <c r="AZ473" s="47"/>
      <c r="BA473" s="47"/>
      <c r="BB473" s="47"/>
      <c r="BC473" s="47"/>
      <c r="BD473" s="47"/>
      <c r="BE473" s="47"/>
      <c r="BF473" s="47"/>
      <c r="BG473" s="47"/>
      <c r="BH473" s="47"/>
      <c r="BI473" s="47"/>
      <c r="BJ473" s="47"/>
      <c r="BK473" s="47"/>
      <c r="BL473" s="47"/>
      <c r="BM473" s="47"/>
      <c r="BN473" s="47"/>
      <c r="BO473" s="47"/>
      <c r="BP473" s="47"/>
      <c r="BQ473" s="47"/>
    </row>
    <row r="474">
      <c r="A474" s="47"/>
      <c r="B474" s="47"/>
      <c r="C474" s="45"/>
      <c r="D474" s="45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47"/>
      <c r="AX474" s="47"/>
      <c r="AY474" s="47"/>
      <c r="AZ474" s="47"/>
      <c r="BA474" s="47"/>
      <c r="BB474" s="47"/>
      <c r="BC474" s="47"/>
      <c r="BD474" s="47"/>
      <c r="BE474" s="47"/>
      <c r="BF474" s="47"/>
      <c r="BG474" s="47"/>
      <c r="BH474" s="47"/>
      <c r="BI474" s="47"/>
      <c r="BJ474" s="47"/>
      <c r="BK474" s="47"/>
      <c r="BL474" s="47"/>
      <c r="BM474" s="47"/>
      <c r="BN474" s="47"/>
      <c r="BO474" s="47"/>
      <c r="BP474" s="47"/>
      <c r="BQ474" s="47"/>
    </row>
    <row r="475">
      <c r="A475" s="47"/>
      <c r="B475" s="47"/>
      <c r="C475" s="45"/>
      <c r="D475" s="45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47"/>
      <c r="AX475" s="47"/>
      <c r="AY475" s="47"/>
      <c r="AZ475" s="47"/>
      <c r="BA475" s="47"/>
      <c r="BB475" s="47"/>
      <c r="BC475" s="47"/>
      <c r="BD475" s="47"/>
      <c r="BE475" s="47"/>
      <c r="BF475" s="47"/>
      <c r="BG475" s="47"/>
      <c r="BH475" s="47"/>
      <c r="BI475" s="47"/>
      <c r="BJ475" s="47"/>
      <c r="BK475" s="47"/>
      <c r="BL475" s="47"/>
      <c r="BM475" s="47"/>
      <c r="BN475" s="47"/>
      <c r="BO475" s="47"/>
      <c r="BP475" s="47"/>
      <c r="BQ475" s="47"/>
    </row>
    <row r="476">
      <c r="A476" s="47"/>
      <c r="B476" s="47"/>
      <c r="C476" s="45"/>
      <c r="D476" s="45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47"/>
      <c r="AX476" s="47"/>
      <c r="AY476" s="47"/>
      <c r="AZ476" s="47"/>
      <c r="BA476" s="47"/>
      <c r="BB476" s="47"/>
      <c r="BC476" s="47"/>
      <c r="BD476" s="47"/>
      <c r="BE476" s="47"/>
      <c r="BF476" s="47"/>
      <c r="BG476" s="47"/>
      <c r="BH476" s="47"/>
      <c r="BI476" s="47"/>
      <c r="BJ476" s="47"/>
      <c r="BK476" s="47"/>
      <c r="BL476" s="47"/>
      <c r="BM476" s="47"/>
      <c r="BN476" s="47"/>
      <c r="BO476" s="47"/>
      <c r="BP476" s="47"/>
      <c r="BQ476" s="47"/>
    </row>
    <row r="477">
      <c r="A477" s="47"/>
      <c r="B477" s="47"/>
      <c r="C477" s="45"/>
      <c r="D477" s="45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47"/>
      <c r="AX477" s="47"/>
      <c r="AY477" s="47"/>
      <c r="AZ477" s="47"/>
      <c r="BA477" s="47"/>
      <c r="BB477" s="47"/>
      <c r="BC477" s="47"/>
      <c r="BD477" s="47"/>
      <c r="BE477" s="47"/>
      <c r="BF477" s="47"/>
      <c r="BG477" s="47"/>
      <c r="BH477" s="47"/>
      <c r="BI477" s="47"/>
      <c r="BJ477" s="47"/>
      <c r="BK477" s="47"/>
      <c r="BL477" s="47"/>
      <c r="BM477" s="47"/>
      <c r="BN477" s="47"/>
      <c r="BO477" s="47"/>
      <c r="BP477" s="47"/>
      <c r="BQ477" s="47"/>
    </row>
    <row r="478">
      <c r="A478" s="47"/>
      <c r="B478" s="47"/>
      <c r="C478" s="45"/>
      <c r="D478" s="45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/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/>
      <c r="BP478" s="47"/>
      <c r="BQ478" s="47"/>
    </row>
    <row r="479">
      <c r="A479" s="47"/>
      <c r="B479" s="47"/>
      <c r="C479" s="45"/>
      <c r="D479" s="45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47"/>
      <c r="AX479" s="47"/>
      <c r="AY479" s="47"/>
      <c r="AZ479" s="47"/>
      <c r="BA479" s="47"/>
      <c r="BB479" s="47"/>
      <c r="BC479" s="47"/>
      <c r="BD479" s="47"/>
      <c r="BE479" s="47"/>
      <c r="BF479" s="47"/>
      <c r="BG479" s="47"/>
      <c r="BH479" s="47"/>
      <c r="BI479" s="47"/>
      <c r="BJ479" s="47"/>
      <c r="BK479" s="47"/>
      <c r="BL479" s="47"/>
      <c r="BM479" s="47"/>
      <c r="BN479" s="47"/>
      <c r="BO479" s="47"/>
      <c r="BP479" s="47"/>
      <c r="BQ479" s="47"/>
    </row>
    <row r="480">
      <c r="A480" s="47"/>
      <c r="B480" s="47"/>
      <c r="C480" s="45"/>
      <c r="D480" s="45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47"/>
      <c r="AX480" s="47"/>
      <c r="AY480" s="47"/>
      <c r="AZ480" s="47"/>
      <c r="BA480" s="47"/>
      <c r="BB480" s="47"/>
      <c r="BC480" s="47"/>
      <c r="BD480" s="47"/>
      <c r="BE480" s="47"/>
      <c r="BF480" s="47"/>
      <c r="BG480" s="47"/>
      <c r="BH480" s="47"/>
      <c r="BI480" s="47"/>
      <c r="BJ480" s="47"/>
      <c r="BK480" s="47"/>
      <c r="BL480" s="47"/>
      <c r="BM480" s="47"/>
      <c r="BN480" s="47"/>
      <c r="BO480" s="47"/>
      <c r="BP480" s="47"/>
      <c r="BQ480" s="47"/>
    </row>
    <row r="481">
      <c r="A481" s="47"/>
      <c r="B481" s="47"/>
      <c r="C481" s="45"/>
      <c r="D481" s="45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47"/>
      <c r="AX481" s="47"/>
      <c r="AY481" s="47"/>
      <c r="AZ481" s="47"/>
      <c r="BA481" s="47"/>
      <c r="BB481" s="47"/>
      <c r="BC481" s="47"/>
      <c r="BD481" s="47"/>
      <c r="BE481" s="47"/>
      <c r="BF481" s="47"/>
      <c r="BG481" s="47"/>
      <c r="BH481" s="47"/>
      <c r="BI481" s="47"/>
      <c r="BJ481" s="47"/>
      <c r="BK481" s="47"/>
      <c r="BL481" s="47"/>
      <c r="BM481" s="47"/>
      <c r="BN481" s="47"/>
      <c r="BO481" s="47"/>
      <c r="BP481" s="47"/>
      <c r="BQ481" s="47"/>
    </row>
    <row r="482">
      <c r="A482" s="47"/>
      <c r="B482" s="47"/>
      <c r="C482" s="45"/>
      <c r="D482" s="45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47"/>
      <c r="AX482" s="47"/>
      <c r="AY482" s="47"/>
      <c r="AZ482" s="47"/>
      <c r="BA482" s="47"/>
      <c r="BB482" s="47"/>
      <c r="BC482" s="47"/>
      <c r="BD482" s="47"/>
      <c r="BE482" s="47"/>
      <c r="BF482" s="47"/>
      <c r="BG482" s="47"/>
      <c r="BH482" s="47"/>
      <c r="BI482" s="47"/>
      <c r="BJ482" s="47"/>
      <c r="BK482" s="47"/>
      <c r="BL482" s="47"/>
      <c r="BM482" s="47"/>
      <c r="BN482" s="47"/>
      <c r="BO482" s="47"/>
      <c r="BP482" s="47"/>
      <c r="BQ482" s="47"/>
    </row>
    <row r="483">
      <c r="A483" s="47"/>
      <c r="B483" s="47"/>
      <c r="C483" s="45"/>
      <c r="D483" s="45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7"/>
      <c r="AX483" s="47"/>
      <c r="AY483" s="47"/>
      <c r="AZ483" s="47"/>
      <c r="BA483" s="47"/>
      <c r="BB483" s="47"/>
      <c r="BC483" s="47"/>
      <c r="BD483" s="47"/>
      <c r="BE483" s="47"/>
      <c r="BF483" s="47"/>
      <c r="BG483" s="47"/>
      <c r="BH483" s="47"/>
      <c r="BI483" s="47"/>
      <c r="BJ483" s="47"/>
      <c r="BK483" s="47"/>
      <c r="BL483" s="47"/>
      <c r="BM483" s="47"/>
      <c r="BN483" s="47"/>
      <c r="BO483" s="47"/>
      <c r="BP483" s="47"/>
      <c r="BQ483" s="47"/>
    </row>
    <row r="484">
      <c r="A484" s="47"/>
      <c r="B484" s="47"/>
      <c r="C484" s="45"/>
      <c r="D484" s="45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47"/>
      <c r="AX484" s="47"/>
      <c r="AY484" s="47"/>
      <c r="AZ484" s="47"/>
      <c r="BA484" s="47"/>
      <c r="BB484" s="47"/>
      <c r="BC484" s="47"/>
      <c r="BD484" s="47"/>
      <c r="BE484" s="47"/>
      <c r="BF484" s="47"/>
      <c r="BG484" s="47"/>
      <c r="BH484" s="47"/>
      <c r="BI484" s="47"/>
      <c r="BJ484" s="47"/>
      <c r="BK484" s="47"/>
      <c r="BL484" s="47"/>
      <c r="BM484" s="47"/>
      <c r="BN484" s="47"/>
      <c r="BO484" s="47"/>
      <c r="BP484" s="47"/>
      <c r="BQ484" s="47"/>
    </row>
    <row r="485">
      <c r="A485" s="47"/>
      <c r="B485" s="47"/>
      <c r="C485" s="45"/>
      <c r="D485" s="45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47"/>
      <c r="AX485" s="47"/>
      <c r="AY485" s="47"/>
      <c r="AZ485" s="47"/>
      <c r="BA485" s="47"/>
      <c r="BB485" s="47"/>
      <c r="BC485" s="47"/>
      <c r="BD485" s="47"/>
      <c r="BE485" s="47"/>
      <c r="BF485" s="47"/>
      <c r="BG485" s="47"/>
      <c r="BH485" s="47"/>
      <c r="BI485" s="47"/>
      <c r="BJ485" s="47"/>
      <c r="BK485" s="47"/>
      <c r="BL485" s="47"/>
      <c r="BM485" s="47"/>
      <c r="BN485" s="47"/>
      <c r="BO485" s="47"/>
      <c r="BP485" s="47"/>
      <c r="BQ485" s="47"/>
    </row>
    <row r="486">
      <c r="A486" s="47"/>
      <c r="B486" s="47"/>
      <c r="C486" s="45"/>
      <c r="D486" s="45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47"/>
      <c r="AX486" s="47"/>
      <c r="AY486" s="47"/>
      <c r="AZ486" s="47"/>
      <c r="BA486" s="47"/>
      <c r="BB486" s="47"/>
      <c r="BC486" s="47"/>
      <c r="BD486" s="47"/>
      <c r="BE486" s="47"/>
      <c r="BF486" s="47"/>
      <c r="BG486" s="47"/>
      <c r="BH486" s="47"/>
      <c r="BI486" s="47"/>
      <c r="BJ486" s="47"/>
      <c r="BK486" s="47"/>
      <c r="BL486" s="47"/>
      <c r="BM486" s="47"/>
      <c r="BN486" s="47"/>
      <c r="BO486" s="47"/>
      <c r="BP486" s="47"/>
      <c r="BQ486" s="47"/>
    </row>
    <row r="487">
      <c r="A487" s="47"/>
      <c r="B487" s="47"/>
      <c r="C487" s="45"/>
      <c r="D487" s="45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47"/>
      <c r="AX487" s="47"/>
      <c r="AY487" s="47"/>
      <c r="AZ487" s="47"/>
      <c r="BA487" s="47"/>
      <c r="BB487" s="47"/>
      <c r="BC487" s="47"/>
      <c r="BD487" s="47"/>
      <c r="BE487" s="47"/>
      <c r="BF487" s="47"/>
      <c r="BG487" s="47"/>
      <c r="BH487" s="47"/>
      <c r="BI487" s="47"/>
      <c r="BJ487" s="47"/>
      <c r="BK487" s="47"/>
      <c r="BL487" s="47"/>
      <c r="BM487" s="47"/>
      <c r="BN487" s="47"/>
      <c r="BO487" s="47"/>
      <c r="BP487" s="47"/>
      <c r="BQ487" s="47"/>
    </row>
    <row r="488">
      <c r="A488" s="47"/>
      <c r="B488" s="47"/>
      <c r="C488" s="45"/>
      <c r="D488" s="45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  <c r="AX488" s="47"/>
      <c r="AY488" s="47"/>
      <c r="AZ488" s="47"/>
      <c r="BA488" s="47"/>
      <c r="BB488" s="47"/>
      <c r="BC488" s="47"/>
      <c r="BD488" s="47"/>
      <c r="BE488" s="47"/>
      <c r="BF488" s="47"/>
      <c r="BG488" s="47"/>
      <c r="BH488" s="47"/>
      <c r="BI488" s="47"/>
      <c r="BJ488" s="47"/>
      <c r="BK488" s="47"/>
      <c r="BL488" s="47"/>
      <c r="BM488" s="47"/>
      <c r="BN488" s="47"/>
      <c r="BO488" s="47"/>
      <c r="BP488" s="47"/>
      <c r="BQ488" s="47"/>
    </row>
    <row r="489">
      <c r="A489" s="47"/>
      <c r="B489" s="47"/>
      <c r="C489" s="45"/>
      <c r="D489" s="45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47"/>
      <c r="AX489" s="47"/>
      <c r="AY489" s="47"/>
      <c r="AZ489" s="47"/>
      <c r="BA489" s="47"/>
      <c r="BB489" s="47"/>
      <c r="BC489" s="47"/>
      <c r="BD489" s="47"/>
      <c r="BE489" s="47"/>
      <c r="BF489" s="47"/>
      <c r="BG489" s="47"/>
      <c r="BH489" s="47"/>
      <c r="BI489" s="47"/>
      <c r="BJ489" s="47"/>
      <c r="BK489" s="47"/>
      <c r="BL489" s="47"/>
      <c r="BM489" s="47"/>
      <c r="BN489" s="47"/>
      <c r="BO489" s="47"/>
      <c r="BP489" s="47"/>
      <c r="BQ489" s="47"/>
    </row>
    <row r="490">
      <c r="A490" s="47"/>
      <c r="B490" s="47"/>
      <c r="C490" s="45"/>
      <c r="D490" s="45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  <c r="AX490" s="47"/>
      <c r="AY490" s="47"/>
      <c r="AZ490" s="47"/>
      <c r="BA490" s="47"/>
      <c r="BB490" s="47"/>
      <c r="BC490" s="47"/>
      <c r="BD490" s="47"/>
      <c r="BE490" s="47"/>
      <c r="BF490" s="47"/>
      <c r="BG490" s="47"/>
      <c r="BH490" s="47"/>
      <c r="BI490" s="47"/>
      <c r="BJ490" s="47"/>
      <c r="BK490" s="47"/>
      <c r="BL490" s="47"/>
      <c r="BM490" s="47"/>
      <c r="BN490" s="47"/>
      <c r="BO490" s="47"/>
      <c r="BP490" s="47"/>
      <c r="BQ490" s="47"/>
    </row>
    <row r="491">
      <c r="A491" s="47"/>
      <c r="B491" s="47"/>
      <c r="C491" s="45"/>
      <c r="D491" s="45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47"/>
      <c r="AX491" s="47"/>
      <c r="AY491" s="47"/>
      <c r="AZ491" s="47"/>
      <c r="BA491" s="47"/>
      <c r="BB491" s="47"/>
      <c r="BC491" s="47"/>
      <c r="BD491" s="47"/>
      <c r="BE491" s="47"/>
      <c r="BF491" s="47"/>
      <c r="BG491" s="47"/>
      <c r="BH491" s="47"/>
      <c r="BI491" s="47"/>
      <c r="BJ491" s="47"/>
      <c r="BK491" s="47"/>
      <c r="BL491" s="47"/>
      <c r="BM491" s="47"/>
      <c r="BN491" s="47"/>
      <c r="BO491" s="47"/>
      <c r="BP491" s="47"/>
      <c r="BQ491" s="47"/>
    </row>
    <row r="492">
      <c r="A492" s="47"/>
      <c r="B492" s="47"/>
      <c r="C492" s="45"/>
      <c r="D492" s="45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  <c r="AX492" s="47"/>
      <c r="AY492" s="47"/>
      <c r="AZ492" s="47"/>
      <c r="BA492" s="47"/>
      <c r="BB492" s="47"/>
      <c r="BC492" s="47"/>
      <c r="BD492" s="47"/>
      <c r="BE492" s="47"/>
      <c r="BF492" s="47"/>
      <c r="BG492" s="47"/>
      <c r="BH492" s="47"/>
      <c r="BI492" s="47"/>
      <c r="BJ492" s="47"/>
      <c r="BK492" s="47"/>
      <c r="BL492" s="47"/>
      <c r="BM492" s="47"/>
      <c r="BN492" s="47"/>
      <c r="BO492" s="47"/>
      <c r="BP492" s="47"/>
      <c r="BQ492" s="47"/>
    </row>
    <row r="493">
      <c r="A493" s="47"/>
      <c r="B493" s="47"/>
      <c r="C493" s="45"/>
      <c r="D493" s="45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47"/>
      <c r="AX493" s="47"/>
      <c r="AY493" s="47"/>
      <c r="AZ493" s="47"/>
      <c r="BA493" s="47"/>
      <c r="BB493" s="47"/>
      <c r="BC493" s="47"/>
      <c r="BD493" s="47"/>
      <c r="BE493" s="47"/>
      <c r="BF493" s="47"/>
      <c r="BG493" s="47"/>
      <c r="BH493" s="47"/>
      <c r="BI493" s="47"/>
      <c r="BJ493" s="47"/>
      <c r="BK493" s="47"/>
      <c r="BL493" s="47"/>
      <c r="BM493" s="47"/>
      <c r="BN493" s="47"/>
      <c r="BO493" s="47"/>
      <c r="BP493" s="47"/>
      <c r="BQ493" s="47"/>
    </row>
    <row r="494">
      <c r="A494" s="47"/>
      <c r="B494" s="47"/>
      <c r="C494" s="45"/>
      <c r="D494" s="45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47"/>
      <c r="AX494" s="47"/>
      <c r="AY494" s="47"/>
      <c r="AZ494" s="47"/>
      <c r="BA494" s="47"/>
      <c r="BB494" s="47"/>
      <c r="BC494" s="47"/>
      <c r="BD494" s="47"/>
      <c r="BE494" s="47"/>
      <c r="BF494" s="47"/>
      <c r="BG494" s="47"/>
      <c r="BH494" s="47"/>
      <c r="BI494" s="47"/>
      <c r="BJ494" s="47"/>
      <c r="BK494" s="47"/>
      <c r="BL494" s="47"/>
      <c r="BM494" s="47"/>
      <c r="BN494" s="47"/>
      <c r="BO494" s="47"/>
      <c r="BP494" s="47"/>
      <c r="BQ494" s="47"/>
    </row>
    <row r="495">
      <c r="A495" s="47"/>
      <c r="B495" s="47"/>
      <c r="C495" s="45"/>
      <c r="D495" s="45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7"/>
      <c r="AX495" s="47"/>
      <c r="AY495" s="47"/>
      <c r="AZ495" s="47"/>
      <c r="BA495" s="47"/>
      <c r="BB495" s="47"/>
      <c r="BC495" s="47"/>
      <c r="BD495" s="47"/>
      <c r="BE495" s="47"/>
      <c r="BF495" s="47"/>
      <c r="BG495" s="47"/>
      <c r="BH495" s="47"/>
      <c r="BI495" s="47"/>
      <c r="BJ495" s="47"/>
      <c r="BK495" s="47"/>
      <c r="BL495" s="47"/>
      <c r="BM495" s="47"/>
      <c r="BN495" s="47"/>
      <c r="BO495" s="47"/>
      <c r="BP495" s="47"/>
      <c r="BQ495" s="47"/>
    </row>
    <row r="496">
      <c r="A496" s="47"/>
      <c r="B496" s="47"/>
      <c r="C496" s="45"/>
      <c r="D496" s="45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47"/>
      <c r="AX496" s="47"/>
      <c r="AY496" s="47"/>
      <c r="AZ496" s="47"/>
      <c r="BA496" s="47"/>
      <c r="BB496" s="47"/>
      <c r="BC496" s="47"/>
      <c r="BD496" s="47"/>
      <c r="BE496" s="47"/>
      <c r="BF496" s="47"/>
      <c r="BG496" s="47"/>
      <c r="BH496" s="47"/>
      <c r="BI496" s="47"/>
      <c r="BJ496" s="47"/>
      <c r="BK496" s="47"/>
      <c r="BL496" s="47"/>
      <c r="BM496" s="47"/>
      <c r="BN496" s="47"/>
      <c r="BO496" s="47"/>
      <c r="BP496" s="47"/>
      <c r="BQ496" s="47"/>
    </row>
    <row r="497">
      <c r="A497" s="47"/>
      <c r="B497" s="47"/>
      <c r="C497" s="45"/>
      <c r="D497" s="45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47"/>
      <c r="AX497" s="47"/>
      <c r="AY497" s="47"/>
      <c r="AZ497" s="47"/>
      <c r="BA497" s="47"/>
      <c r="BB497" s="47"/>
      <c r="BC497" s="47"/>
      <c r="BD497" s="47"/>
      <c r="BE497" s="47"/>
      <c r="BF497" s="47"/>
      <c r="BG497" s="47"/>
      <c r="BH497" s="47"/>
      <c r="BI497" s="47"/>
      <c r="BJ497" s="47"/>
      <c r="BK497" s="47"/>
      <c r="BL497" s="47"/>
      <c r="BM497" s="47"/>
      <c r="BN497" s="47"/>
      <c r="BO497" s="47"/>
      <c r="BP497" s="47"/>
      <c r="BQ497" s="47"/>
    </row>
    <row r="498">
      <c r="A498" s="47"/>
      <c r="B498" s="47"/>
      <c r="C498" s="45"/>
      <c r="D498" s="45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47"/>
      <c r="AX498" s="47"/>
      <c r="AY498" s="47"/>
      <c r="AZ498" s="47"/>
      <c r="BA498" s="47"/>
      <c r="BB498" s="47"/>
      <c r="BC498" s="47"/>
      <c r="BD498" s="47"/>
      <c r="BE498" s="47"/>
      <c r="BF498" s="47"/>
      <c r="BG498" s="47"/>
      <c r="BH498" s="47"/>
      <c r="BI498" s="47"/>
      <c r="BJ498" s="47"/>
      <c r="BK498" s="47"/>
      <c r="BL498" s="47"/>
      <c r="BM498" s="47"/>
      <c r="BN498" s="47"/>
      <c r="BO498" s="47"/>
      <c r="BP498" s="47"/>
      <c r="BQ498" s="47"/>
    </row>
    <row r="499">
      <c r="A499" s="47"/>
      <c r="B499" s="47"/>
      <c r="C499" s="45"/>
      <c r="D499" s="45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47"/>
      <c r="AX499" s="47"/>
      <c r="AY499" s="47"/>
      <c r="AZ499" s="47"/>
      <c r="BA499" s="47"/>
      <c r="BB499" s="47"/>
      <c r="BC499" s="47"/>
      <c r="BD499" s="47"/>
      <c r="BE499" s="47"/>
      <c r="BF499" s="47"/>
      <c r="BG499" s="47"/>
      <c r="BH499" s="47"/>
      <c r="BI499" s="47"/>
      <c r="BJ499" s="47"/>
      <c r="BK499" s="47"/>
      <c r="BL499" s="47"/>
      <c r="BM499" s="47"/>
      <c r="BN499" s="47"/>
      <c r="BO499" s="47"/>
      <c r="BP499" s="47"/>
      <c r="BQ499" s="47"/>
    </row>
    <row r="500">
      <c r="A500" s="47"/>
      <c r="B500" s="47"/>
      <c r="C500" s="45"/>
      <c r="D500" s="45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47"/>
      <c r="AX500" s="47"/>
      <c r="AY500" s="47"/>
      <c r="AZ500" s="47"/>
      <c r="BA500" s="47"/>
      <c r="BB500" s="47"/>
      <c r="BC500" s="47"/>
      <c r="BD500" s="47"/>
      <c r="BE500" s="47"/>
      <c r="BF500" s="47"/>
      <c r="BG500" s="47"/>
      <c r="BH500" s="47"/>
      <c r="BI500" s="47"/>
      <c r="BJ500" s="47"/>
      <c r="BK500" s="47"/>
      <c r="BL500" s="47"/>
      <c r="BM500" s="47"/>
      <c r="BN500" s="47"/>
      <c r="BO500" s="47"/>
      <c r="BP500" s="47"/>
      <c r="BQ500" s="47"/>
    </row>
    <row r="501">
      <c r="A501" s="47"/>
      <c r="B501" s="47"/>
      <c r="C501" s="45"/>
      <c r="D501" s="45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  <c r="AX501" s="47"/>
      <c r="AY501" s="47"/>
      <c r="AZ501" s="47"/>
      <c r="BA501" s="47"/>
      <c r="BB501" s="47"/>
      <c r="BC501" s="47"/>
      <c r="BD501" s="47"/>
      <c r="BE501" s="47"/>
      <c r="BF501" s="47"/>
      <c r="BG501" s="47"/>
      <c r="BH501" s="47"/>
      <c r="BI501" s="47"/>
      <c r="BJ501" s="47"/>
      <c r="BK501" s="47"/>
      <c r="BL501" s="47"/>
      <c r="BM501" s="47"/>
      <c r="BN501" s="47"/>
      <c r="BO501" s="47"/>
      <c r="BP501" s="47"/>
      <c r="BQ501" s="47"/>
    </row>
    <row r="502">
      <c r="A502" s="47"/>
      <c r="B502" s="47"/>
      <c r="C502" s="45"/>
      <c r="D502" s="45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/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/>
      <c r="BP502" s="47"/>
      <c r="BQ502" s="47"/>
    </row>
    <row r="503">
      <c r="A503" s="47"/>
      <c r="B503" s="47"/>
      <c r="C503" s="45"/>
      <c r="D503" s="45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47"/>
      <c r="AX503" s="47"/>
      <c r="AY503" s="47"/>
      <c r="AZ503" s="47"/>
      <c r="BA503" s="47"/>
      <c r="BB503" s="47"/>
      <c r="BC503" s="47"/>
      <c r="BD503" s="47"/>
      <c r="BE503" s="47"/>
      <c r="BF503" s="47"/>
      <c r="BG503" s="47"/>
      <c r="BH503" s="47"/>
      <c r="BI503" s="47"/>
      <c r="BJ503" s="47"/>
      <c r="BK503" s="47"/>
      <c r="BL503" s="47"/>
      <c r="BM503" s="47"/>
      <c r="BN503" s="47"/>
      <c r="BO503" s="47"/>
      <c r="BP503" s="47"/>
      <c r="BQ503" s="47"/>
    </row>
    <row r="504">
      <c r="A504" s="47"/>
      <c r="B504" s="47"/>
      <c r="C504" s="45"/>
      <c r="D504" s="45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47"/>
      <c r="AX504" s="47"/>
      <c r="AY504" s="47"/>
      <c r="AZ504" s="47"/>
      <c r="BA504" s="47"/>
      <c r="BB504" s="47"/>
      <c r="BC504" s="47"/>
      <c r="BD504" s="47"/>
      <c r="BE504" s="47"/>
      <c r="BF504" s="47"/>
      <c r="BG504" s="47"/>
      <c r="BH504" s="47"/>
      <c r="BI504" s="47"/>
      <c r="BJ504" s="47"/>
      <c r="BK504" s="47"/>
      <c r="BL504" s="47"/>
      <c r="BM504" s="47"/>
      <c r="BN504" s="47"/>
      <c r="BO504" s="47"/>
      <c r="BP504" s="47"/>
      <c r="BQ504" s="47"/>
    </row>
    <row r="505">
      <c r="A505" s="47"/>
      <c r="B505" s="47"/>
      <c r="C505" s="45"/>
      <c r="D505" s="45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47"/>
      <c r="AX505" s="47"/>
      <c r="AY505" s="47"/>
      <c r="AZ505" s="47"/>
      <c r="BA505" s="47"/>
      <c r="BB505" s="47"/>
      <c r="BC505" s="47"/>
      <c r="BD505" s="47"/>
      <c r="BE505" s="47"/>
      <c r="BF505" s="47"/>
      <c r="BG505" s="47"/>
      <c r="BH505" s="47"/>
      <c r="BI505" s="47"/>
      <c r="BJ505" s="47"/>
      <c r="BK505" s="47"/>
      <c r="BL505" s="47"/>
      <c r="BM505" s="47"/>
      <c r="BN505" s="47"/>
      <c r="BO505" s="47"/>
      <c r="BP505" s="47"/>
      <c r="BQ505" s="47"/>
    </row>
    <row r="506">
      <c r="A506" s="47"/>
      <c r="B506" s="47"/>
      <c r="C506" s="45"/>
      <c r="D506" s="45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47"/>
      <c r="AX506" s="47"/>
      <c r="AY506" s="47"/>
      <c r="AZ506" s="47"/>
      <c r="BA506" s="47"/>
      <c r="BB506" s="47"/>
      <c r="BC506" s="47"/>
      <c r="BD506" s="47"/>
      <c r="BE506" s="47"/>
      <c r="BF506" s="47"/>
      <c r="BG506" s="47"/>
      <c r="BH506" s="47"/>
      <c r="BI506" s="47"/>
      <c r="BJ506" s="47"/>
      <c r="BK506" s="47"/>
      <c r="BL506" s="47"/>
      <c r="BM506" s="47"/>
      <c r="BN506" s="47"/>
      <c r="BO506" s="47"/>
      <c r="BP506" s="47"/>
      <c r="BQ506" s="47"/>
    </row>
    <row r="507">
      <c r="A507" s="47"/>
      <c r="B507" s="47"/>
      <c r="C507" s="45"/>
      <c r="D507" s="45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7"/>
      <c r="AX507" s="47"/>
      <c r="AY507" s="47"/>
      <c r="AZ507" s="47"/>
      <c r="BA507" s="47"/>
      <c r="BB507" s="47"/>
      <c r="BC507" s="47"/>
      <c r="BD507" s="47"/>
      <c r="BE507" s="47"/>
      <c r="BF507" s="47"/>
      <c r="BG507" s="47"/>
      <c r="BH507" s="47"/>
      <c r="BI507" s="47"/>
      <c r="BJ507" s="47"/>
      <c r="BK507" s="47"/>
      <c r="BL507" s="47"/>
      <c r="BM507" s="47"/>
      <c r="BN507" s="47"/>
      <c r="BO507" s="47"/>
      <c r="BP507" s="47"/>
      <c r="BQ507" s="47"/>
    </row>
    <row r="508">
      <c r="A508" s="47"/>
      <c r="B508" s="47"/>
      <c r="C508" s="45"/>
      <c r="D508" s="45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47"/>
      <c r="AX508" s="47"/>
      <c r="AY508" s="47"/>
      <c r="AZ508" s="47"/>
      <c r="BA508" s="47"/>
      <c r="BB508" s="47"/>
      <c r="BC508" s="47"/>
      <c r="BD508" s="47"/>
      <c r="BE508" s="47"/>
      <c r="BF508" s="47"/>
      <c r="BG508" s="47"/>
      <c r="BH508" s="47"/>
      <c r="BI508" s="47"/>
      <c r="BJ508" s="47"/>
      <c r="BK508" s="47"/>
      <c r="BL508" s="47"/>
      <c r="BM508" s="47"/>
      <c r="BN508" s="47"/>
      <c r="BO508" s="47"/>
      <c r="BP508" s="47"/>
      <c r="BQ508" s="47"/>
    </row>
    <row r="509">
      <c r="A509" s="47"/>
      <c r="B509" s="47"/>
      <c r="C509" s="45"/>
      <c r="D509" s="45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47"/>
      <c r="AX509" s="47"/>
      <c r="AY509" s="47"/>
      <c r="AZ509" s="47"/>
      <c r="BA509" s="47"/>
      <c r="BB509" s="47"/>
      <c r="BC509" s="47"/>
      <c r="BD509" s="47"/>
      <c r="BE509" s="47"/>
      <c r="BF509" s="47"/>
      <c r="BG509" s="47"/>
      <c r="BH509" s="47"/>
      <c r="BI509" s="47"/>
      <c r="BJ509" s="47"/>
      <c r="BK509" s="47"/>
      <c r="BL509" s="47"/>
      <c r="BM509" s="47"/>
      <c r="BN509" s="47"/>
      <c r="BO509" s="47"/>
      <c r="BP509" s="47"/>
      <c r="BQ509" s="47"/>
    </row>
    <row r="510">
      <c r="A510" s="47"/>
      <c r="B510" s="47"/>
      <c r="C510" s="45"/>
      <c r="D510" s="45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47"/>
      <c r="AX510" s="47"/>
      <c r="AY510" s="47"/>
      <c r="AZ510" s="47"/>
      <c r="BA510" s="47"/>
      <c r="BB510" s="47"/>
      <c r="BC510" s="47"/>
      <c r="BD510" s="47"/>
      <c r="BE510" s="47"/>
      <c r="BF510" s="47"/>
      <c r="BG510" s="47"/>
      <c r="BH510" s="47"/>
      <c r="BI510" s="47"/>
      <c r="BJ510" s="47"/>
      <c r="BK510" s="47"/>
      <c r="BL510" s="47"/>
      <c r="BM510" s="47"/>
      <c r="BN510" s="47"/>
      <c r="BO510" s="47"/>
      <c r="BP510" s="47"/>
      <c r="BQ510" s="47"/>
    </row>
    <row r="511">
      <c r="A511" s="47"/>
      <c r="B511" s="47"/>
      <c r="C511" s="45"/>
      <c r="D511" s="45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47"/>
      <c r="AX511" s="47"/>
      <c r="AY511" s="47"/>
      <c r="AZ511" s="47"/>
      <c r="BA511" s="47"/>
      <c r="BB511" s="47"/>
      <c r="BC511" s="47"/>
      <c r="BD511" s="47"/>
      <c r="BE511" s="47"/>
      <c r="BF511" s="47"/>
      <c r="BG511" s="47"/>
      <c r="BH511" s="47"/>
      <c r="BI511" s="47"/>
      <c r="BJ511" s="47"/>
      <c r="BK511" s="47"/>
      <c r="BL511" s="47"/>
      <c r="BM511" s="47"/>
      <c r="BN511" s="47"/>
      <c r="BO511" s="47"/>
      <c r="BP511" s="47"/>
      <c r="BQ511" s="47"/>
    </row>
    <row r="512">
      <c r="A512" s="47"/>
      <c r="B512" s="47"/>
      <c r="C512" s="45"/>
      <c r="D512" s="45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  <c r="AX512" s="47"/>
      <c r="AY512" s="47"/>
      <c r="AZ512" s="47"/>
      <c r="BA512" s="47"/>
      <c r="BB512" s="47"/>
      <c r="BC512" s="47"/>
      <c r="BD512" s="47"/>
      <c r="BE512" s="47"/>
      <c r="BF512" s="47"/>
      <c r="BG512" s="47"/>
      <c r="BH512" s="47"/>
      <c r="BI512" s="47"/>
      <c r="BJ512" s="47"/>
      <c r="BK512" s="47"/>
      <c r="BL512" s="47"/>
      <c r="BM512" s="47"/>
      <c r="BN512" s="47"/>
      <c r="BO512" s="47"/>
      <c r="BP512" s="47"/>
      <c r="BQ512" s="47"/>
    </row>
    <row r="513">
      <c r="A513" s="47"/>
      <c r="B513" s="47"/>
      <c r="C513" s="45"/>
      <c r="D513" s="45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47"/>
      <c r="AX513" s="47"/>
      <c r="AY513" s="47"/>
      <c r="AZ513" s="47"/>
      <c r="BA513" s="47"/>
      <c r="BB513" s="47"/>
      <c r="BC513" s="47"/>
      <c r="BD513" s="47"/>
      <c r="BE513" s="47"/>
      <c r="BF513" s="47"/>
      <c r="BG513" s="47"/>
      <c r="BH513" s="47"/>
      <c r="BI513" s="47"/>
      <c r="BJ513" s="47"/>
      <c r="BK513" s="47"/>
      <c r="BL513" s="47"/>
      <c r="BM513" s="47"/>
      <c r="BN513" s="47"/>
      <c r="BO513" s="47"/>
      <c r="BP513" s="47"/>
      <c r="BQ513" s="47"/>
    </row>
    <row r="514">
      <c r="A514" s="47"/>
      <c r="B514" s="47"/>
      <c r="C514" s="45"/>
      <c r="D514" s="45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  <c r="AX514" s="47"/>
      <c r="AY514" s="47"/>
      <c r="AZ514" s="47"/>
      <c r="BA514" s="47"/>
      <c r="BB514" s="47"/>
      <c r="BC514" s="47"/>
      <c r="BD514" s="47"/>
      <c r="BE514" s="47"/>
      <c r="BF514" s="47"/>
      <c r="BG514" s="47"/>
      <c r="BH514" s="47"/>
      <c r="BI514" s="47"/>
      <c r="BJ514" s="47"/>
      <c r="BK514" s="47"/>
      <c r="BL514" s="47"/>
      <c r="BM514" s="47"/>
      <c r="BN514" s="47"/>
      <c r="BO514" s="47"/>
      <c r="BP514" s="47"/>
      <c r="BQ514" s="47"/>
    </row>
    <row r="515">
      <c r="A515" s="47"/>
      <c r="B515" s="47"/>
      <c r="C515" s="45"/>
      <c r="D515" s="45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47"/>
      <c r="AX515" s="47"/>
      <c r="AY515" s="47"/>
      <c r="AZ515" s="47"/>
      <c r="BA515" s="47"/>
      <c r="BB515" s="47"/>
      <c r="BC515" s="47"/>
      <c r="BD515" s="47"/>
      <c r="BE515" s="47"/>
      <c r="BF515" s="47"/>
      <c r="BG515" s="47"/>
      <c r="BH515" s="47"/>
      <c r="BI515" s="47"/>
      <c r="BJ515" s="47"/>
      <c r="BK515" s="47"/>
      <c r="BL515" s="47"/>
      <c r="BM515" s="47"/>
      <c r="BN515" s="47"/>
      <c r="BO515" s="47"/>
      <c r="BP515" s="47"/>
      <c r="BQ515" s="47"/>
    </row>
    <row r="516">
      <c r="A516" s="47"/>
      <c r="B516" s="47"/>
      <c r="C516" s="45"/>
      <c r="D516" s="45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/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/>
      <c r="BP516" s="47"/>
      <c r="BQ516" s="47"/>
    </row>
    <row r="517">
      <c r="A517" s="47"/>
      <c r="B517" s="47"/>
      <c r="C517" s="45"/>
      <c r="D517" s="45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47"/>
      <c r="AX517" s="47"/>
      <c r="AY517" s="47"/>
      <c r="AZ517" s="47"/>
      <c r="BA517" s="47"/>
      <c r="BB517" s="47"/>
      <c r="BC517" s="47"/>
      <c r="BD517" s="47"/>
      <c r="BE517" s="47"/>
      <c r="BF517" s="47"/>
      <c r="BG517" s="47"/>
      <c r="BH517" s="47"/>
      <c r="BI517" s="47"/>
      <c r="BJ517" s="47"/>
      <c r="BK517" s="47"/>
      <c r="BL517" s="47"/>
      <c r="BM517" s="47"/>
      <c r="BN517" s="47"/>
      <c r="BO517" s="47"/>
      <c r="BP517" s="47"/>
      <c r="BQ517" s="47"/>
    </row>
    <row r="518">
      <c r="A518" s="47"/>
      <c r="B518" s="47"/>
      <c r="C518" s="45"/>
      <c r="D518" s="45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47"/>
      <c r="AX518" s="47"/>
      <c r="AY518" s="47"/>
      <c r="AZ518" s="47"/>
      <c r="BA518" s="47"/>
      <c r="BB518" s="47"/>
      <c r="BC518" s="47"/>
      <c r="BD518" s="47"/>
      <c r="BE518" s="47"/>
      <c r="BF518" s="47"/>
      <c r="BG518" s="47"/>
      <c r="BH518" s="47"/>
      <c r="BI518" s="47"/>
      <c r="BJ518" s="47"/>
      <c r="BK518" s="47"/>
      <c r="BL518" s="47"/>
      <c r="BM518" s="47"/>
      <c r="BN518" s="47"/>
      <c r="BO518" s="47"/>
      <c r="BP518" s="47"/>
      <c r="BQ518" s="47"/>
    </row>
    <row r="519">
      <c r="A519" s="47"/>
      <c r="B519" s="47"/>
      <c r="C519" s="45"/>
      <c r="D519" s="45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7"/>
      <c r="AX519" s="47"/>
      <c r="AY519" s="47"/>
      <c r="AZ519" s="47"/>
      <c r="BA519" s="47"/>
      <c r="BB519" s="47"/>
      <c r="BC519" s="47"/>
      <c r="BD519" s="47"/>
      <c r="BE519" s="47"/>
      <c r="BF519" s="47"/>
      <c r="BG519" s="47"/>
      <c r="BH519" s="47"/>
      <c r="BI519" s="47"/>
      <c r="BJ519" s="47"/>
      <c r="BK519" s="47"/>
      <c r="BL519" s="47"/>
      <c r="BM519" s="47"/>
      <c r="BN519" s="47"/>
      <c r="BO519" s="47"/>
      <c r="BP519" s="47"/>
      <c r="BQ519" s="47"/>
    </row>
    <row r="520">
      <c r="A520" s="47"/>
      <c r="B520" s="47"/>
      <c r="C520" s="45"/>
      <c r="D520" s="45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47"/>
      <c r="AX520" s="47"/>
      <c r="AY520" s="47"/>
      <c r="AZ520" s="47"/>
      <c r="BA520" s="47"/>
      <c r="BB520" s="47"/>
      <c r="BC520" s="47"/>
      <c r="BD520" s="47"/>
      <c r="BE520" s="47"/>
      <c r="BF520" s="47"/>
      <c r="BG520" s="47"/>
      <c r="BH520" s="47"/>
      <c r="BI520" s="47"/>
      <c r="BJ520" s="47"/>
      <c r="BK520" s="47"/>
      <c r="BL520" s="47"/>
      <c r="BM520" s="47"/>
      <c r="BN520" s="47"/>
      <c r="BO520" s="47"/>
      <c r="BP520" s="47"/>
      <c r="BQ520" s="47"/>
    </row>
    <row r="521">
      <c r="A521" s="47"/>
      <c r="B521" s="47"/>
      <c r="C521" s="45"/>
      <c r="D521" s="45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47"/>
      <c r="AX521" s="47"/>
      <c r="AY521" s="47"/>
      <c r="AZ521" s="47"/>
      <c r="BA521" s="47"/>
      <c r="BB521" s="47"/>
      <c r="BC521" s="47"/>
      <c r="BD521" s="47"/>
      <c r="BE521" s="47"/>
      <c r="BF521" s="47"/>
      <c r="BG521" s="47"/>
      <c r="BH521" s="47"/>
      <c r="BI521" s="47"/>
      <c r="BJ521" s="47"/>
      <c r="BK521" s="47"/>
      <c r="BL521" s="47"/>
      <c r="BM521" s="47"/>
      <c r="BN521" s="47"/>
      <c r="BO521" s="47"/>
      <c r="BP521" s="47"/>
      <c r="BQ521" s="47"/>
    </row>
    <row r="522">
      <c r="A522" s="47"/>
      <c r="B522" s="47"/>
      <c r="C522" s="45"/>
      <c r="D522" s="45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47"/>
      <c r="AX522" s="47"/>
      <c r="AY522" s="47"/>
      <c r="AZ522" s="47"/>
      <c r="BA522" s="47"/>
      <c r="BB522" s="47"/>
      <c r="BC522" s="47"/>
      <c r="BD522" s="47"/>
      <c r="BE522" s="47"/>
      <c r="BF522" s="47"/>
      <c r="BG522" s="47"/>
      <c r="BH522" s="47"/>
      <c r="BI522" s="47"/>
      <c r="BJ522" s="47"/>
      <c r="BK522" s="47"/>
      <c r="BL522" s="47"/>
      <c r="BM522" s="47"/>
      <c r="BN522" s="47"/>
      <c r="BO522" s="47"/>
      <c r="BP522" s="47"/>
      <c r="BQ522" s="47"/>
    </row>
    <row r="523">
      <c r="A523" s="47"/>
      <c r="B523" s="47"/>
      <c r="C523" s="45"/>
      <c r="D523" s="45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47"/>
      <c r="AX523" s="47"/>
      <c r="AY523" s="47"/>
      <c r="AZ523" s="47"/>
      <c r="BA523" s="47"/>
      <c r="BB523" s="47"/>
      <c r="BC523" s="47"/>
      <c r="BD523" s="47"/>
      <c r="BE523" s="47"/>
      <c r="BF523" s="47"/>
      <c r="BG523" s="47"/>
      <c r="BH523" s="47"/>
      <c r="BI523" s="47"/>
      <c r="BJ523" s="47"/>
      <c r="BK523" s="47"/>
      <c r="BL523" s="47"/>
      <c r="BM523" s="47"/>
      <c r="BN523" s="47"/>
      <c r="BO523" s="47"/>
      <c r="BP523" s="47"/>
      <c r="BQ523" s="47"/>
    </row>
    <row r="524">
      <c r="A524" s="47"/>
      <c r="B524" s="47"/>
      <c r="C524" s="45"/>
      <c r="D524" s="45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47"/>
      <c r="AX524" s="47"/>
      <c r="AY524" s="47"/>
      <c r="AZ524" s="47"/>
      <c r="BA524" s="47"/>
      <c r="BB524" s="47"/>
      <c r="BC524" s="47"/>
      <c r="BD524" s="47"/>
      <c r="BE524" s="47"/>
      <c r="BF524" s="47"/>
      <c r="BG524" s="47"/>
      <c r="BH524" s="47"/>
      <c r="BI524" s="47"/>
      <c r="BJ524" s="47"/>
      <c r="BK524" s="47"/>
      <c r="BL524" s="47"/>
      <c r="BM524" s="47"/>
      <c r="BN524" s="47"/>
      <c r="BO524" s="47"/>
      <c r="BP524" s="47"/>
      <c r="BQ524" s="47"/>
    </row>
    <row r="525">
      <c r="A525" s="47"/>
      <c r="B525" s="47"/>
      <c r="C525" s="45"/>
      <c r="D525" s="45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47"/>
      <c r="AX525" s="47"/>
      <c r="AY525" s="47"/>
      <c r="AZ525" s="47"/>
      <c r="BA525" s="47"/>
      <c r="BB525" s="47"/>
      <c r="BC525" s="47"/>
      <c r="BD525" s="47"/>
      <c r="BE525" s="47"/>
      <c r="BF525" s="47"/>
      <c r="BG525" s="47"/>
      <c r="BH525" s="47"/>
      <c r="BI525" s="47"/>
      <c r="BJ525" s="47"/>
      <c r="BK525" s="47"/>
      <c r="BL525" s="47"/>
      <c r="BM525" s="47"/>
      <c r="BN525" s="47"/>
      <c r="BO525" s="47"/>
      <c r="BP525" s="47"/>
      <c r="BQ525" s="47"/>
    </row>
    <row r="526">
      <c r="A526" s="47"/>
      <c r="B526" s="47"/>
      <c r="C526" s="45"/>
      <c r="D526" s="45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  <c r="AX526" s="47"/>
      <c r="AY526" s="47"/>
      <c r="AZ526" s="47"/>
      <c r="BA526" s="47"/>
      <c r="BB526" s="47"/>
      <c r="BC526" s="47"/>
      <c r="BD526" s="47"/>
      <c r="BE526" s="47"/>
      <c r="BF526" s="47"/>
      <c r="BG526" s="47"/>
      <c r="BH526" s="47"/>
      <c r="BI526" s="47"/>
      <c r="BJ526" s="47"/>
      <c r="BK526" s="47"/>
      <c r="BL526" s="47"/>
      <c r="BM526" s="47"/>
      <c r="BN526" s="47"/>
      <c r="BO526" s="47"/>
      <c r="BP526" s="47"/>
      <c r="BQ526" s="47"/>
    </row>
    <row r="527">
      <c r="A527" s="47"/>
      <c r="B527" s="47"/>
      <c r="C527" s="45"/>
      <c r="D527" s="45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47"/>
      <c r="AX527" s="47"/>
      <c r="AY527" s="47"/>
      <c r="AZ527" s="47"/>
      <c r="BA527" s="47"/>
      <c r="BB527" s="47"/>
      <c r="BC527" s="47"/>
      <c r="BD527" s="47"/>
      <c r="BE527" s="47"/>
      <c r="BF527" s="47"/>
      <c r="BG527" s="47"/>
      <c r="BH527" s="47"/>
      <c r="BI527" s="47"/>
      <c r="BJ527" s="47"/>
      <c r="BK527" s="47"/>
      <c r="BL527" s="47"/>
      <c r="BM527" s="47"/>
      <c r="BN527" s="47"/>
      <c r="BO527" s="47"/>
      <c r="BP527" s="47"/>
      <c r="BQ527" s="47"/>
    </row>
    <row r="528">
      <c r="A528" s="47"/>
      <c r="B528" s="47"/>
      <c r="C528" s="45"/>
      <c r="D528" s="45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47"/>
      <c r="AX528" s="47"/>
      <c r="AY528" s="47"/>
      <c r="AZ528" s="47"/>
      <c r="BA528" s="47"/>
      <c r="BB528" s="47"/>
      <c r="BC528" s="47"/>
      <c r="BD528" s="47"/>
      <c r="BE528" s="47"/>
      <c r="BF528" s="47"/>
      <c r="BG528" s="47"/>
      <c r="BH528" s="47"/>
      <c r="BI528" s="47"/>
      <c r="BJ528" s="47"/>
      <c r="BK528" s="47"/>
      <c r="BL528" s="47"/>
      <c r="BM528" s="47"/>
      <c r="BN528" s="47"/>
      <c r="BO528" s="47"/>
      <c r="BP528" s="47"/>
      <c r="BQ528" s="47"/>
    </row>
    <row r="529">
      <c r="A529" s="47"/>
      <c r="B529" s="47"/>
      <c r="C529" s="45"/>
      <c r="D529" s="45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47"/>
      <c r="AX529" s="47"/>
      <c r="AY529" s="47"/>
      <c r="AZ529" s="47"/>
      <c r="BA529" s="47"/>
      <c r="BB529" s="47"/>
      <c r="BC529" s="47"/>
      <c r="BD529" s="47"/>
      <c r="BE529" s="47"/>
      <c r="BF529" s="47"/>
      <c r="BG529" s="47"/>
      <c r="BH529" s="47"/>
      <c r="BI529" s="47"/>
      <c r="BJ529" s="47"/>
      <c r="BK529" s="47"/>
      <c r="BL529" s="47"/>
      <c r="BM529" s="47"/>
      <c r="BN529" s="47"/>
      <c r="BO529" s="47"/>
      <c r="BP529" s="47"/>
      <c r="BQ529" s="47"/>
    </row>
    <row r="530">
      <c r="A530" s="47"/>
      <c r="B530" s="47"/>
      <c r="C530" s="45"/>
      <c r="D530" s="45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47"/>
      <c r="AX530" s="47"/>
      <c r="AY530" s="47"/>
      <c r="AZ530" s="47"/>
      <c r="BA530" s="47"/>
      <c r="BB530" s="47"/>
      <c r="BC530" s="47"/>
      <c r="BD530" s="47"/>
      <c r="BE530" s="47"/>
      <c r="BF530" s="47"/>
      <c r="BG530" s="47"/>
      <c r="BH530" s="47"/>
      <c r="BI530" s="47"/>
      <c r="BJ530" s="47"/>
      <c r="BK530" s="47"/>
      <c r="BL530" s="47"/>
      <c r="BM530" s="47"/>
      <c r="BN530" s="47"/>
      <c r="BO530" s="47"/>
      <c r="BP530" s="47"/>
      <c r="BQ530" s="47"/>
    </row>
    <row r="531">
      <c r="A531" s="47"/>
      <c r="B531" s="47"/>
      <c r="C531" s="45"/>
      <c r="D531" s="45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7"/>
      <c r="AX531" s="47"/>
      <c r="AY531" s="47"/>
      <c r="AZ531" s="47"/>
      <c r="BA531" s="47"/>
      <c r="BB531" s="47"/>
      <c r="BC531" s="47"/>
      <c r="BD531" s="47"/>
      <c r="BE531" s="47"/>
      <c r="BF531" s="47"/>
      <c r="BG531" s="47"/>
      <c r="BH531" s="47"/>
      <c r="BI531" s="47"/>
      <c r="BJ531" s="47"/>
      <c r="BK531" s="47"/>
      <c r="BL531" s="47"/>
      <c r="BM531" s="47"/>
      <c r="BN531" s="47"/>
      <c r="BO531" s="47"/>
      <c r="BP531" s="47"/>
      <c r="BQ531" s="47"/>
    </row>
    <row r="532">
      <c r="A532" s="47"/>
      <c r="B532" s="47"/>
      <c r="C532" s="45"/>
      <c r="D532" s="45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47"/>
      <c r="AX532" s="47"/>
      <c r="AY532" s="47"/>
      <c r="AZ532" s="47"/>
      <c r="BA532" s="47"/>
      <c r="BB532" s="47"/>
      <c r="BC532" s="47"/>
      <c r="BD532" s="47"/>
      <c r="BE532" s="47"/>
      <c r="BF532" s="47"/>
      <c r="BG532" s="47"/>
      <c r="BH532" s="47"/>
      <c r="BI532" s="47"/>
      <c r="BJ532" s="47"/>
      <c r="BK532" s="47"/>
      <c r="BL532" s="47"/>
      <c r="BM532" s="47"/>
      <c r="BN532" s="47"/>
      <c r="BO532" s="47"/>
      <c r="BP532" s="47"/>
      <c r="BQ532" s="47"/>
    </row>
    <row r="533">
      <c r="A533" s="47"/>
      <c r="B533" s="47"/>
      <c r="C533" s="45"/>
      <c r="D533" s="45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47"/>
      <c r="AX533" s="47"/>
      <c r="AY533" s="47"/>
      <c r="AZ533" s="47"/>
      <c r="BA533" s="47"/>
      <c r="BB533" s="47"/>
      <c r="BC533" s="47"/>
      <c r="BD533" s="47"/>
      <c r="BE533" s="47"/>
      <c r="BF533" s="47"/>
      <c r="BG533" s="47"/>
      <c r="BH533" s="47"/>
      <c r="BI533" s="47"/>
      <c r="BJ533" s="47"/>
      <c r="BK533" s="47"/>
      <c r="BL533" s="47"/>
      <c r="BM533" s="47"/>
      <c r="BN533" s="47"/>
      <c r="BO533" s="47"/>
      <c r="BP533" s="47"/>
      <c r="BQ533" s="47"/>
    </row>
    <row r="534">
      <c r="A534" s="47"/>
      <c r="B534" s="47"/>
      <c r="C534" s="45"/>
      <c r="D534" s="45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47"/>
      <c r="AX534" s="47"/>
      <c r="AY534" s="47"/>
      <c r="AZ534" s="47"/>
      <c r="BA534" s="47"/>
      <c r="BB534" s="47"/>
      <c r="BC534" s="47"/>
      <c r="BD534" s="47"/>
      <c r="BE534" s="47"/>
      <c r="BF534" s="47"/>
      <c r="BG534" s="47"/>
      <c r="BH534" s="47"/>
      <c r="BI534" s="47"/>
      <c r="BJ534" s="47"/>
      <c r="BK534" s="47"/>
      <c r="BL534" s="47"/>
      <c r="BM534" s="47"/>
      <c r="BN534" s="47"/>
      <c r="BO534" s="47"/>
      <c r="BP534" s="47"/>
      <c r="BQ534" s="47"/>
    </row>
    <row r="535">
      <c r="A535" s="47"/>
      <c r="B535" s="47"/>
      <c r="C535" s="45"/>
      <c r="D535" s="45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47"/>
      <c r="AX535" s="47"/>
      <c r="AY535" s="47"/>
      <c r="AZ535" s="47"/>
      <c r="BA535" s="47"/>
      <c r="BB535" s="47"/>
      <c r="BC535" s="47"/>
      <c r="BD535" s="47"/>
      <c r="BE535" s="47"/>
      <c r="BF535" s="47"/>
      <c r="BG535" s="47"/>
      <c r="BH535" s="47"/>
      <c r="BI535" s="47"/>
      <c r="BJ535" s="47"/>
      <c r="BK535" s="47"/>
      <c r="BL535" s="47"/>
      <c r="BM535" s="47"/>
      <c r="BN535" s="47"/>
      <c r="BO535" s="47"/>
      <c r="BP535" s="47"/>
      <c r="BQ535" s="47"/>
    </row>
    <row r="536">
      <c r="A536" s="47"/>
      <c r="B536" s="47"/>
      <c r="C536" s="45"/>
      <c r="D536" s="45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47"/>
      <c r="AX536" s="47"/>
      <c r="AY536" s="47"/>
      <c r="AZ536" s="47"/>
      <c r="BA536" s="47"/>
      <c r="BB536" s="47"/>
      <c r="BC536" s="47"/>
      <c r="BD536" s="47"/>
      <c r="BE536" s="47"/>
      <c r="BF536" s="47"/>
      <c r="BG536" s="47"/>
      <c r="BH536" s="47"/>
      <c r="BI536" s="47"/>
      <c r="BJ536" s="47"/>
      <c r="BK536" s="47"/>
      <c r="BL536" s="47"/>
      <c r="BM536" s="47"/>
      <c r="BN536" s="47"/>
      <c r="BO536" s="47"/>
      <c r="BP536" s="47"/>
      <c r="BQ536" s="47"/>
    </row>
    <row r="537">
      <c r="A537" s="47"/>
      <c r="B537" s="47"/>
      <c r="C537" s="45"/>
      <c r="D537" s="45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47"/>
      <c r="AX537" s="47"/>
      <c r="AY537" s="47"/>
      <c r="AZ537" s="47"/>
      <c r="BA537" s="47"/>
      <c r="BB537" s="47"/>
      <c r="BC537" s="47"/>
      <c r="BD537" s="47"/>
      <c r="BE537" s="47"/>
      <c r="BF537" s="47"/>
      <c r="BG537" s="47"/>
      <c r="BH537" s="47"/>
      <c r="BI537" s="47"/>
      <c r="BJ537" s="47"/>
      <c r="BK537" s="47"/>
      <c r="BL537" s="47"/>
      <c r="BM537" s="47"/>
      <c r="BN537" s="47"/>
      <c r="BO537" s="47"/>
      <c r="BP537" s="47"/>
      <c r="BQ537" s="47"/>
    </row>
    <row r="538">
      <c r="A538" s="47"/>
      <c r="B538" s="47"/>
      <c r="C538" s="45"/>
      <c r="D538" s="45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47"/>
      <c r="AX538" s="47"/>
      <c r="AY538" s="47"/>
      <c r="AZ538" s="47"/>
      <c r="BA538" s="47"/>
      <c r="BB538" s="47"/>
      <c r="BC538" s="47"/>
      <c r="BD538" s="47"/>
      <c r="BE538" s="47"/>
      <c r="BF538" s="47"/>
      <c r="BG538" s="47"/>
      <c r="BH538" s="47"/>
      <c r="BI538" s="47"/>
      <c r="BJ538" s="47"/>
      <c r="BK538" s="47"/>
      <c r="BL538" s="47"/>
      <c r="BM538" s="47"/>
      <c r="BN538" s="47"/>
      <c r="BO538" s="47"/>
      <c r="BP538" s="47"/>
      <c r="BQ538" s="47"/>
    </row>
    <row r="539">
      <c r="A539" s="47"/>
      <c r="B539" s="47"/>
      <c r="C539" s="45"/>
      <c r="D539" s="45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47"/>
      <c r="AX539" s="47"/>
      <c r="AY539" s="47"/>
      <c r="AZ539" s="47"/>
      <c r="BA539" s="47"/>
      <c r="BB539" s="47"/>
      <c r="BC539" s="47"/>
      <c r="BD539" s="47"/>
      <c r="BE539" s="47"/>
      <c r="BF539" s="47"/>
      <c r="BG539" s="47"/>
      <c r="BH539" s="47"/>
      <c r="BI539" s="47"/>
      <c r="BJ539" s="47"/>
      <c r="BK539" s="47"/>
      <c r="BL539" s="47"/>
      <c r="BM539" s="47"/>
      <c r="BN539" s="47"/>
      <c r="BO539" s="47"/>
      <c r="BP539" s="47"/>
      <c r="BQ539" s="47"/>
    </row>
    <row r="540">
      <c r="A540" s="47"/>
      <c r="B540" s="47"/>
      <c r="C540" s="45"/>
      <c r="D540" s="45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47"/>
      <c r="AX540" s="47"/>
      <c r="AY540" s="47"/>
      <c r="AZ540" s="47"/>
      <c r="BA540" s="47"/>
      <c r="BB540" s="47"/>
      <c r="BC540" s="47"/>
      <c r="BD540" s="47"/>
      <c r="BE540" s="47"/>
      <c r="BF540" s="47"/>
      <c r="BG540" s="47"/>
      <c r="BH540" s="47"/>
      <c r="BI540" s="47"/>
      <c r="BJ540" s="47"/>
      <c r="BK540" s="47"/>
      <c r="BL540" s="47"/>
      <c r="BM540" s="47"/>
      <c r="BN540" s="47"/>
      <c r="BO540" s="47"/>
      <c r="BP540" s="47"/>
      <c r="BQ540" s="47"/>
    </row>
    <row r="541">
      <c r="A541" s="47"/>
      <c r="B541" s="47"/>
      <c r="C541" s="45"/>
      <c r="D541" s="45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47"/>
      <c r="AX541" s="47"/>
      <c r="AY541" s="47"/>
      <c r="AZ541" s="47"/>
      <c r="BA541" s="47"/>
      <c r="BB541" s="47"/>
      <c r="BC541" s="47"/>
      <c r="BD541" s="47"/>
      <c r="BE541" s="47"/>
      <c r="BF541" s="47"/>
      <c r="BG541" s="47"/>
      <c r="BH541" s="47"/>
      <c r="BI541" s="47"/>
      <c r="BJ541" s="47"/>
      <c r="BK541" s="47"/>
      <c r="BL541" s="47"/>
      <c r="BM541" s="47"/>
      <c r="BN541" s="47"/>
      <c r="BO541" s="47"/>
      <c r="BP541" s="47"/>
      <c r="BQ541" s="47"/>
    </row>
    <row r="542">
      <c r="A542" s="47"/>
      <c r="B542" s="47"/>
      <c r="C542" s="45"/>
      <c r="D542" s="45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/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/>
      <c r="BP542" s="47"/>
      <c r="BQ542" s="47"/>
    </row>
    <row r="543">
      <c r="A543" s="47"/>
      <c r="B543" s="47"/>
      <c r="C543" s="45"/>
      <c r="D543" s="45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7"/>
      <c r="AX543" s="47"/>
      <c r="AY543" s="47"/>
      <c r="AZ543" s="47"/>
      <c r="BA543" s="47"/>
      <c r="BB543" s="47"/>
      <c r="BC543" s="47"/>
      <c r="BD543" s="47"/>
      <c r="BE543" s="47"/>
      <c r="BF543" s="47"/>
      <c r="BG543" s="47"/>
      <c r="BH543" s="47"/>
      <c r="BI543" s="47"/>
      <c r="BJ543" s="47"/>
      <c r="BK543" s="47"/>
      <c r="BL543" s="47"/>
      <c r="BM543" s="47"/>
      <c r="BN543" s="47"/>
      <c r="BO543" s="47"/>
      <c r="BP543" s="47"/>
      <c r="BQ543" s="47"/>
    </row>
    <row r="544">
      <c r="A544" s="47"/>
      <c r="B544" s="47"/>
      <c r="C544" s="45"/>
      <c r="D544" s="45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47"/>
      <c r="AX544" s="47"/>
      <c r="AY544" s="47"/>
      <c r="AZ544" s="47"/>
      <c r="BA544" s="47"/>
      <c r="BB544" s="47"/>
      <c r="BC544" s="47"/>
      <c r="BD544" s="47"/>
      <c r="BE544" s="47"/>
      <c r="BF544" s="47"/>
      <c r="BG544" s="47"/>
      <c r="BH544" s="47"/>
      <c r="BI544" s="47"/>
      <c r="BJ544" s="47"/>
      <c r="BK544" s="47"/>
      <c r="BL544" s="47"/>
      <c r="BM544" s="47"/>
      <c r="BN544" s="47"/>
      <c r="BO544" s="47"/>
      <c r="BP544" s="47"/>
      <c r="BQ544" s="47"/>
    </row>
    <row r="545">
      <c r="A545" s="47"/>
      <c r="B545" s="47"/>
      <c r="C545" s="45"/>
      <c r="D545" s="45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47"/>
      <c r="AX545" s="47"/>
      <c r="AY545" s="47"/>
      <c r="AZ545" s="47"/>
      <c r="BA545" s="47"/>
      <c r="BB545" s="47"/>
      <c r="BC545" s="47"/>
      <c r="BD545" s="47"/>
      <c r="BE545" s="47"/>
      <c r="BF545" s="47"/>
      <c r="BG545" s="47"/>
      <c r="BH545" s="47"/>
      <c r="BI545" s="47"/>
      <c r="BJ545" s="47"/>
      <c r="BK545" s="47"/>
      <c r="BL545" s="47"/>
      <c r="BM545" s="47"/>
      <c r="BN545" s="47"/>
      <c r="BO545" s="47"/>
      <c r="BP545" s="47"/>
      <c r="BQ545" s="47"/>
    </row>
    <row r="546">
      <c r="A546" s="47"/>
      <c r="B546" s="47"/>
      <c r="C546" s="45"/>
      <c r="D546" s="45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  <c r="AX546" s="47"/>
      <c r="AY546" s="47"/>
      <c r="AZ546" s="47"/>
      <c r="BA546" s="47"/>
      <c r="BB546" s="47"/>
      <c r="BC546" s="47"/>
      <c r="BD546" s="47"/>
      <c r="BE546" s="47"/>
      <c r="BF546" s="47"/>
      <c r="BG546" s="47"/>
      <c r="BH546" s="47"/>
      <c r="BI546" s="47"/>
      <c r="BJ546" s="47"/>
      <c r="BK546" s="47"/>
      <c r="BL546" s="47"/>
      <c r="BM546" s="47"/>
      <c r="BN546" s="47"/>
      <c r="BO546" s="47"/>
      <c r="BP546" s="47"/>
      <c r="BQ546" s="47"/>
    </row>
    <row r="547">
      <c r="A547" s="47"/>
      <c r="B547" s="47"/>
      <c r="C547" s="45"/>
      <c r="D547" s="45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47"/>
      <c r="AX547" s="47"/>
      <c r="AY547" s="47"/>
      <c r="AZ547" s="47"/>
      <c r="BA547" s="47"/>
      <c r="BB547" s="47"/>
      <c r="BC547" s="47"/>
      <c r="BD547" s="47"/>
      <c r="BE547" s="47"/>
      <c r="BF547" s="47"/>
      <c r="BG547" s="47"/>
      <c r="BH547" s="47"/>
      <c r="BI547" s="47"/>
      <c r="BJ547" s="47"/>
      <c r="BK547" s="47"/>
      <c r="BL547" s="47"/>
      <c r="BM547" s="47"/>
      <c r="BN547" s="47"/>
      <c r="BO547" s="47"/>
      <c r="BP547" s="47"/>
      <c r="BQ547" s="47"/>
    </row>
    <row r="548">
      <c r="A548" s="47"/>
      <c r="B548" s="47"/>
      <c r="C548" s="45"/>
      <c r="D548" s="45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47"/>
      <c r="AX548" s="47"/>
      <c r="AY548" s="47"/>
      <c r="AZ548" s="47"/>
      <c r="BA548" s="47"/>
      <c r="BB548" s="47"/>
      <c r="BC548" s="47"/>
      <c r="BD548" s="47"/>
      <c r="BE548" s="47"/>
      <c r="BF548" s="47"/>
      <c r="BG548" s="47"/>
      <c r="BH548" s="47"/>
      <c r="BI548" s="47"/>
      <c r="BJ548" s="47"/>
      <c r="BK548" s="47"/>
      <c r="BL548" s="47"/>
      <c r="BM548" s="47"/>
      <c r="BN548" s="47"/>
      <c r="BO548" s="47"/>
      <c r="BP548" s="47"/>
      <c r="BQ548" s="47"/>
    </row>
    <row r="549">
      <c r="A549" s="47"/>
      <c r="B549" s="47"/>
      <c r="C549" s="45"/>
      <c r="D549" s="45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47"/>
      <c r="AX549" s="47"/>
      <c r="AY549" s="47"/>
      <c r="AZ549" s="47"/>
      <c r="BA549" s="47"/>
      <c r="BB549" s="47"/>
      <c r="BC549" s="47"/>
      <c r="BD549" s="47"/>
      <c r="BE549" s="47"/>
      <c r="BF549" s="47"/>
      <c r="BG549" s="47"/>
      <c r="BH549" s="47"/>
      <c r="BI549" s="47"/>
      <c r="BJ549" s="47"/>
      <c r="BK549" s="47"/>
      <c r="BL549" s="47"/>
      <c r="BM549" s="47"/>
      <c r="BN549" s="47"/>
      <c r="BO549" s="47"/>
      <c r="BP549" s="47"/>
      <c r="BQ549" s="47"/>
    </row>
    <row r="550">
      <c r="A550" s="47"/>
      <c r="B550" s="47"/>
      <c r="C550" s="45"/>
      <c r="D550" s="45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47"/>
      <c r="AX550" s="47"/>
      <c r="AY550" s="47"/>
      <c r="AZ550" s="47"/>
      <c r="BA550" s="47"/>
      <c r="BB550" s="47"/>
      <c r="BC550" s="47"/>
      <c r="BD550" s="47"/>
      <c r="BE550" s="47"/>
      <c r="BF550" s="47"/>
      <c r="BG550" s="47"/>
      <c r="BH550" s="47"/>
      <c r="BI550" s="47"/>
      <c r="BJ550" s="47"/>
      <c r="BK550" s="47"/>
      <c r="BL550" s="47"/>
      <c r="BM550" s="47"/>
      <c r="BN550" s="47"/>
      <c r="BO550" s="47"/>
      <c r="BP550" s="47"/>
      <c r="BQ550" s="47"/>
    </row>
    <row r="551">
      <c r="A551" s="47"/>
      <c r="B551" s="47"/>
      <c r="C551" s="45"/>
      <c r="D551" s="45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47"/>
      <c r="AX551" s="47"/>
      <c r="AY551" s="47"/>
      <c r="AZ551" s="47"/>
      <c r="BA551" s="47"/>
      <c r="BB551" s="47"/>
      <c r="BC551" s="47"/>
      <c r="BD551" s="47"/>
      <c r="BE551" s="47"/>
      <c r="BF551" s="47"/>
      <c r="BG551" s="47"/>
      <c r="BH551" s="47"/>
      <c r="BI551" s="47"/>
      <c r="BJ551" s="47"/>
      <c r="BK551" s="47"/>
      <c r="BL551" s="47"/>
      <c r="BM551" s="47"/>
      <c r="BN551" s="47"/>
      <c r="BO551" s="47"/>
      <c r="BP551" s="47"/>
      <c r="BQ551" s="47"/>
    </row>
    <row r="552">
      <c r="A552" s="47"/>
      <c r="B552" s="47"/>
      <c r="C552" s="45"/>
      <c r="D552" s="45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47"/>
      <c r="AX552" s="47"/>
      <c r="AY552" s="47"/>
      <c r="AZ552" s="47"/>
      <c r="BA552" s="47"/>
      <c r="BB552" s="47"/>
      <c r="BC552" s="47"/>
      <c r="BD552" s="47"/>
      <c r="BE552" s="47"/>
      <c r="BF552" s="47"/>
      <c r="BG552" s="47"/>
      <c r="BH552" s="47"/>
      <c r="BI552" s="47"/>
      <c r="BJ552" s="47"/>
      <c r="BK552" s="47"/>
      <c r="BL552" s="47"/>
      <c r="BM552" s="47"/>
      <c r="BN552" s="47"/>
      <c r="BO552" s="47"/>
      <c r="BP552" s="47"/>
      <c r="BQ552" s="47"/>
    </row>
    <row r="553">
      <c r="A553" s="47"/>
      <c r="B553" s="47"/>
      <c r="C553" s="45"/>
      <c r="D553" s="45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47"/>
      <c r="AX553" s="47"/>
      <c r="AY553" s="47"/>
      <c r="AZ553" s="47"/>
      <c r="BA553" s="47"/>
      <c r="BB553" s="47"/>
      <c r="BC553" s="47"/>
      <c r="BD553" s="47"/>
      <c r="BE553" s="47"/>
      <c r="BF553" s="47"/>
      <c r="BG553" s="47"/>
      <c r="BH553" s="47"/>
      <c r="BI553" s="47"/>
      <c r="BJ553" s="47"/>
      <c r="BK553" s="47"/>
      <c r="BL553" s="47"/>
      <c r="BM553" s="47"/>
      <c r="BN553" s="47"/>
      <c r="BO553" s="47"/>
      <c r="BP553" s="47"/>
      <c r="BQ553" s="47"/>
    </row>
    <row r="554">
      <c r="A554" s="47"/>
      <c r="B554" s="47"/>
      <c r="C554" s="45"/>
      <c r="D554" s="45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/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/>
      <c r="BP554" s="47"/>
      <c r="BQ554" s="47"/>
    </row>
    <row r="555">
      <c r="A555" s="47"/>
      <c r="B555" s="47"/>
      <c r="C555" s="45"/>
      <c r="D555" s="45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  <c r="AU555" s="47"/>
      <c r="AV555" s="47"/>
      <c r="AW555" s="47"/>
      <c r="AX555" s="47"/>
      <c r="AY555" s="47"/>
      <c r="AZ555" s="47"/>
      <c r="BA555" s="47"/>
      <c r="BB555" s="47"/>
      <c r="BC555" s="47"/>
      <c r="BD555" s="47"/>
      <c r="BE555" s="47"/>
      <c r="BF555" s="47"/>
      <c r="BG555" s="47"/>
      <c r="BH555" s="47"/>
      <c r="BI555" s="47"/>
      <c r="BJ555" s="47"/>
      <c r="BK555" s="47"/>
      <c r="BL555" s="47"/>
      <c r="BM555" s="47"/>
      <c r="BN555" s="47"/>
      <c r="BO555" s="47"/>
      <c r="BP555" s="47"/>
      <c r="BQ555" s="47"/>
    </row>
    <row r="556">
      <c r="A556" s="47"/>
      <c r="B556" s="47"/>
      <c r="C556" s="45"/>
      <c r="D556" s="45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47"/>
      <c r="AX556" s="47"/>
      <c r="AY556" s="47"/>
      <c r="AZ556" s="47"/>
      <c r="BA556" s="47"/>
      <c r="BB556" s="47"/>
      <c r="BC556" s="47"/>
      <c r="BD556" s="47"/>
      <c r="BE556" s="47"/>
      <c r="BF556" s="47"/>
      <c r="BG556" s="47"/>
      <c r="BH556" s="47"/>
      <c r="BI556" s="47"/>
      <c r="BJ556" s="47"/>
      <c r="BK556" s="47"/>
      <c r="BL556" s="47"/>
      <c r="BM556" s="47"/>
      <c r="BN556" s="47"/>
      <c r="BO556" s="47"/>
      <c r="BP556" s="47"/>
      <c r="BQ556" s="47"/>
    </row>
    <row r="557">
      <c r="A557" s="47"/>
      <c r="B557" s="47"/>
      <c r="C557" s="45"/>
      <c r="D557" s="45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  <c r="AU557" s="47"/>
      <c r="AV557" s="47"/>
      <c r="AW557" s="47"/>
      <c r="AX557" s="47"/>
      <c r="AY557" s="47"/>
      <c r="AZ557" s="47"/>
      <c r="BA557" s="47"/>
      <c r="BB557" s="47"/>
      <c r="BC557" s="47"/>
      <c r="BD557" s="47"/>
      <c r="BE557" s="47"/>
      <c r="BF557" s="47"/>
      <c r="BG557" s="47"/>
      <c r="BH557" s="47"/>
      <c r="BI557" s="47"/>
      <c r="BJ557" s="47"/>
      <c r="BK557" s="47"/>
      <c r="BL557" s="47"/>
      <c r="BM557" s="47"/>
      <c r="BN557" s="47"/>
      <c r="BO557" s="47"/>
      <c r="BP557" s="47"/>
      <c r="BQ557" s="47"/>
    </row>
    <row r="558">
      <c r="A558" s="47"/>
      <c r="B558" s="47"/>
      <c r="C558" s="45"/>
      <c r="D558" s="45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47"/>
      <c r="AX558" s="47"/>
      <c r="AY558" s="47"/>
      <c r="AZ558" s="47"/>
      <c r="BA558" s="47"/>
      <c r="BB558" s="47"/>
      <c r="BC558" s="47"/>
      <c r="BD558" s="47"/>
      <c r="BE558" s="47"/>
      <c r="BF558" s="47"/>
      <c r="BG558" s="47"/>
      <c r="BH558" s="47"/>
      <c r="BI558" s="47"/>
      <c r="BJ558" s="47"/>
      <c r="BK558" s="47"/>
      <c r="BL558" s="47"/>
      <c r="BM558" s="47"/>
      <c r="BN558" s="47"/>
      <c r="BO558" s="47"/>
      <c r="BP558" s="47"/>
      <c r="BQ558" s="47"/>
    </row>
    <row r="559">
      <c r="A559" s="47"/>
      <c r="B559" s="47"/>
      <c r="C559" s="45"/>
      <c r="D559" s="45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  <c r="AS559" s="47"/>
      <c r="AT559" s="47"/>
      <c r="AU559" s="47"/>
      <c r="AV559" s="47"/>
      <c r="AW559" s="47"/>
      <c r="AX559" s="47"/>
      <c r="AY559" s="47"/>
      <c r="AZ559" s="47"/>
      <c r="BA559" s="47"/>
      <c r="BB559" s="47"/>
      <c r="BC559" s="47"/>
      <c r="BD559" s="47"/>
      <c r="BE559" s="47"/>
      <c r="BF559" s="47"/>
      <c r="BG559" s="47"/>
      <c r="BH559" s="47"/>
      <c r="BI559" s="47"/>
      <c r="BJ559" s="47"/>
      <c r="BK559" s="47"/>
      <c r="BL559" s="47"/>
      <c r="BM559" s="47"/>
      <c r="BN559" s="47"/>
      <c r="BO559" s="47"/>
      <c r="BP559" s="47"/>
      <c r="BQ559" s="47"/>
    </row>
    <row r="560">
      <c r="A560" s="47"/>
      <c r="B560" s="47"/>
      <c r="C560" s="45"/>
      <c r="D560" s="45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47"/>
      <c r="AX560" s="47"/>
      <c r="AY560" s="47"/>
      <c r="AZ560" s="47"/>
      <c r="BA560" s="47"/>
      <c r="BB560" s="47"/>
      <c r="BC560" s="47"/>
      <c r="BD560" s="47"/>
      <c r="BE560" s="47"/>
      <c r="BF560" s="47"/>
      <c r="BG560" s="47"/>
      <c r="BH560" s="47"/>
      <c r="BI560" s="47"/>
      <c r="BJ560" s="47"/>
      <c r="BK560" s="47"/>
      <c r="BL560" s="47"/>
      <c r="BM560" s="47"/>
      <c r="BN560" s="47"/>
      <c r="BO560" s="47"/>
      <c r="BP560" s="47"/>
      <c r="BQ560" s="47"/>
    </row>
    <row r="561">
      <c r="A561" s="47"/>
      <c r="B561" s="47"/>
      <c r="C561" s="45"/>
      <c r="D561" s="45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  <c r="AS561" s="47"/>
      <c r="AT561" s="47"/>
      <c r="AU561" s="47"/>
      <c r="AV561" s="47"/>
      <c r="AW561" s="47"/>
      <c r="AX561" s="47"/>
      <c r="AY561" s="47"/>
      <c r="AZ561" s="47"/>
      <c r="BA561" s="47"/>
      <c r="BB561" s="47"/>
      <c r="BC561" s="47"/>
      <c r="BD561" s="47"/>
      <c r="BE561" s="47"/>
      <c r="BF561" s="47"/>
      <c r="BG561" s="47"/>
      <c r="BH561" s="47"/>
      <c r="BI561" s="47"/>
      <c r="BJ561" s="47"/>
      <c r="BK561" s="47"/>
      <c r="BL561" s="47"/>
      <c r="BM561" s="47"/>
      <c r="BN561" s="47"/>
      <c r="BO561" s="47"/>
      <c r="BP561" s="47"/>
      <c r="BQ561" s="47"/>
    </row>
    <row r="562">
      <c r="A562" s="47"/>
      <c r="B562" s="47"/>
      <c r="C562" s="45"/>
      <c r="D562" s="45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47"/>
      <c r="AX562" s="47"/>
      <c r="AY562" s="47"/>
      <c r="AZ562" s="47"/>
      <c r="BA562" s="47"/>
      <c r="BB562" s="47"/>
      <c r="BC562" s="47"/>
      <c r="BD562" s="47"/>
      <c r="BE562" s="47"/>
      <c r="BF562" s="47"/>
      <c r="BG562" s="47"/>
      <c r="BH562" s="47"/>
      <c r="BI562" s="47"/>
      <c r="BJ562" s="47"/>
      <c r="BK562" s="47"/>
      <c r="BL562" s="47"/>
      <c r="BM562" s="47"/>
      <c r="BN562" s="47"/>
      <c r="BO562" s="47"/>
      <c r="BP562" s="47"/>
      <c r="BQ562" s="47"/>
    </row>
    <row r="563">
      <c r="A563" s="47"/>
      <c r="B563" s="47"/>
      <c r="C563" s="45"/>
      <c r="D563" s="45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47"/>
      <c r="AX563" s="47"/>
      <c r="AY563" s="47"/>
      <c r="AZ563" s="47"/>
      <c r="BA563" s="47"/>
      <c r="BB563" s="47"/>
      <c r="BC563" s="47"/>
      <c r="BD563" s="47"/>
      <c r="BE563" s="47"/>
      <c r="BF563" s="47"/>
      <c r="BG563" s="47"/>
      <c r="BH563" s="47"/>
      <c r="BI563" s="47"/>
      <c r="BJ563" s="47"/>
      <c r="BK563" s="47"/>
      <c r="BL563" s="47"/>
      <c r="BM563" s="47"/>
      <c r="BN563" s="47"/>
      <c r="BO563" s="47"/>
      <c r="BP563" s="47"/>
      <c r="BQ563" s="47"/>
    </row>
    <row r="564">
      <c r="A564" s="47"/>
      <c r="B564" s="47"/>
      <c r="C564" s="45"/>
      <c r="D564" s="45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47"/>
      <c r="AX564" s="47"/>
      <c r="AY564" s="47"/>
      <c r="AZ564" s="47"/>
      <c r="BA564" s="47"/>
      <c r="BB564" s="47"/>
      <c r="BC564" s="47"/>
      <c r="BD564" s="47"/>
      <c r="BE564" s="47"/>
      <c r="BF564" s="47"/>
      <c r="BG564" s="47"/>
      <c r="BH564" s="47"/>
      <c r="BI564" s="47"/>
      <c r="BJ564" s="47"/>
      <c r="BK564" s="47"/>
      <c r="BL564" s="47"/>
      <c r="BM564" s="47"/>
      <c r="BN564" s="47"/>
      <c r="BO564" s="47"/>
      <c r="BP564" s="47"/>
      <c r="BQ564" s="47"/>
    </row>
    <row r="565">
      <c r="A565" s="47"/>
      <c r="B565" s="47"/>
      <c r="C565" s="45"/>
      <c r="D565" s="45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  <c r="AU565" s="47"/>
      <c r="AV565" s="47"/>
      <c r="AW565" s="47"/>
      <c r="AX565" s="47"/>
      <c r="AY565" s="47"/>
      <c r="AZ565" s="47"/>
      <c r="BA565" s="47"/>
      <c r="BB565" s="47"/>
      <c r="BC565" s="47"/>
      <c r="BD565" s="47"/>
      <c r="BE565" s="47"/>
      <c r="BF565" s="47"/>
      <c r="BG565" s="47"/>
      <c r="BH565" s="47"/>
      <c r="BI565" s="47"/>
      <c r="BJ565" s="47"/>
      <c r="BK565" s="47"/>
      <c r="BL565" s="47"/>
      <c r="BM565" s="47"/>
      <c r="BN565" s="47"/>
      <c r="BO565" s="47"/>
      <c r="BP565" s="47"/>
      <c r="BQ565" s="47"/>
    </row>
    <row r="566">
      <c r="A566" s="47"/>
      <c r="B566" s="47"/>
      <c r="C566" s="45"/>
      <c r="D566" s="45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47"/>
      <c r="AX566" s="47"/>
      <c r="AY566" s="47"/>
      <c r="AZ566" s="47"/>
      <c r="BA566" s="47"/>
      <c r="BB566" s="47"/>
      <c r="BC566" s="47"/>
      <c r="BD566" s="47"/>
      <c r="BE566" s="47"/>
      <c r="BF566" s="47"/>
      <c r="BG566" s="47"/>
      <c r="BH566" s="47"/>
      <c r="BI566" s="47"/>
      <c r="BJ566" s="47"/>
      <c r="BK566" s="47"/>
      <c r="BL566" s="47"/>
      <c r="BM566" s="47"/>
      <c r="BN566" s="47"/>
      <c r="BO566" s="47"/>
      <c r="BP566" s="47"/>
      <c r="BQ566" s="47"/>
    </row>
    <row r="567">
      <c r="A567" s="47"/>
      <c r="B567" s="47"/>
      <c r="C567" s="45"/>
      <c r="D567" s="45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  <c r="AU567" s="47"/>
      <c r="AV567" s="47"/>
      <c r="AW567" s="47"/>
      <c r="AX567" s="47"/>
      <c r="AY567" s="47"/>
      <c r="AZ567" s="47"/>
      <c r="BA567" s="47"/>
      <c r="BB567" s="47"/>
      <c r="BC567" s="47"/>
      <c r="BD567" s="47"/>
      <c r="BE567" s="47"/>
      <c r="BF567" s="47"/>
      <c r="BG567" s="47"/>
      <c r="BH567" s="47"/>
      <c r="BI567" s="47"/>
      <c r="BJ567" s="47"/>
      <c r="BK567" s="47"/>
      <c r="BL567" s="47"/>
      <c r="BM567" s="47"/>
      <c r="BN567" s="47"/>
      <c r="BO567" s="47"/>
      <c r="BP567" s="47"/>
      <c r="BQ567" s="47"/>
    </row>
    <row r="568">
      <c r="A568" s="47"/>
      <c r="B568" s="47"/>
      <c r="C568" s="45"/>
      <c r="D568" s="45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47"/>
      <c r="AX568" s="47"/>
      <c r="AY568" s="47"/>
      <c r="AZ568" s="47"/>
      <c r="BA568" s="47"/>
      <c r="BB568" s="47"/>
      <c r="BC568" s="47"/>
      <c r="BD568" s="47"/>
      <c r="BE568" s="47"/>
      <c r="BF568" s="47"/>
      <c r="BG568" s="47"/>
      <c r="BH568" s="47"/>
      <c r="BI568" s="47"/>
      <c r="BJ568" s="47"/>
      <c r="BK568" s="47"/>
      <c r="BL568" s="47"/>
      <c r="BM568" s="47"/>
      <c r="BN568" s="47"/>
      <c r="BO568" s="47"/>
      <c r="BP568" s="47"/>
      <c r="BQ568" s="47"/>
    </row>
    <row r="569">
      <c r="A569" s="47"/>
      <c r="B569" s="47"/>
      <c r="C569" s="45"/>
      <c r="D569" s="45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  <c r="AS569" s="47"/>
      <c r="AT569" s="47"/>
      <c r="AU569" s="47"/>
      <c r="AV569" s="47"/>
      <c r="AW569" s="47"/>
      <c r="AX569" s="47"/>
      <c r="AY569" s="47"/>
      <c r="AZ569" s="47"/>
      <c r="BA569" s="47"/>
      <c r="BB569" s="47"/>
      <c r="BC569" s="47"/>
      <c r="BD569" s="47"/>
      <c r="BE569" s="47"/>
      <c r="BF569" s="47"/>
      <c r="BG569" s="47"/>
      <c r="BH569" s="47"/>
      <c r="BI569" s="47"/>
      <c r="BJ569" s="47"/>
      <c r="BK569" s="47"/>
      <c r="BL569" s="47"/>
      <c r="BM569" s="47"/>
      <c r="BN569" s="47"/>
      <c r="BO569" s="47"/>
      <c r="BP569" s="47"/>
      <c r="BQ569" s="47"/>
    </row>
    <row r="570">
      <c r="A570" s="47"/>
      <c r="B570" s="47"/>
      <c r="C570" s="45"/>
      <c r="D570" s="45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47"/>
      <c r="AX570" s="47"/>
      <c r="AY570" s="47"/>
      <c r="AZ570" s="47"/>
      <c r="BA570" s="47"/>
      <c r="BB570" s="47"/>
      <c r="BC570" s="47"/>
      <c r="BD570" s="47"/>
      <c r="BE570" s="47"/>
      <c r="BF570" s="47"/>
      <c r="BG570" s="47"/>
      <c r="BH570" s="47"/>
      <c r="BI570" s="47"/>
      <c r="BJ570" s="47"/>
      <c r="BK570" s="47"/>
      <c r="BL570" s="47"/>
      <c r="BM570" s="47"/>
      <c r="BN570" s="47"/>
      <c r="BO570" s="47"/>
      <c r="BP570" s="47"/>
      <c r="BQ570" s="47"/>
    </row>
    <row r="571">
      <c r="A571" s="47"/>
      <c r="B571" s="47"/>
      <c r="C571" s="45"/>
      <c r="D571" s="45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47"/>
      <c r="AX571" s="47"/>
      <c r="AY571" s="47"/>
      <c r="AZ571" s="47"/>
      <c r="BA571" s="47"/>
      <c r="BB571" s="47"/>
      <c r="BC571" s="47"/>
      <c r="BD571" s="47"/>
      <c r="BE571" s="47"/>
      <c r="BF571" s="47"/>
      <c r="BG571" s="47"/>
      <c r="BH571" s="47"/>
      <c r="BI571" s="47"/>
      <c r="BJ571" s="47"/>
      <c r="BK571" s="47"/>
      <c r="BL571" s="47"/>
      <c r="BM571" s="47"/>
      <c r="BN571" s="47"/>
      <c r="BO571" s="47"/>
      <c r="BP571" s="47"/>
      <c r="BQ571" s="47"/>
    </row>
    <row r="572">
      <c r="A572" s="47"/>
      <c r="B572" s="47"/>
      <c r="C572" s="45"/>
      <c r="D572" s="45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47"/>
      <c r="AX572" s="47"/>
      <c r="AY572" s="47"/>
      <c r="AZ572" s="47"/>
      <c r="BA572" s="47"/>
      <c r="BB572" s="47"/>
      <c r="BC572" s="47"/>
      <c r="BD572" s="47"/>
      <c r="BE572" s="47"/>
      <c r="BF572" s="47"/>
      <c r="BG572" s="47"/>
      <c r="BH572" s="47"/>
      <c r="BI572" s="47"/>
      <c r="BJ572" s="47"/>
      <c r="BK572" s="47"/>
      <c r="BL572" s="47"/>
      <c r="BM572" s="47"/>
      <c r="BN572" s="47"/>
      <c r="BO572" s="47"/>
      <c r="BP572" s="47"/>
      <c r="BQ572" s="47"/>
    </row>
    <row r="573">
      <c r="A573" s="47"/>
      <c r="B573" s="47"/>
      <c r="C573" s="45"/>
      <c r="D573" s="45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  <c r="AU573" s="47"/>
      <c r="AV573" s="47"/>
      <c r="AW573" s="47"/>
      <c r="AX573" s="47"/>
      <c r="AY573" s="47"/>
      <c r="AZ573" s="47"/>
      <c r="BA573" s="47"/>
      <c r="BB573" s="47"/>
      <c r="BC573" s="47"/>
      <c r="BD573" s="47"/>
      <c r="BE573" s="47"/>
      <c r="BF573" s="47"/>
      <c r="BG573" s="47"/>
      <c r="BH573" s="47"/>
      <c r="BI573" s="47"/>
      <c r="BJ573" s="47"/>
      <c r="BK573" s="47"/>
      <c r="BL573" s="47"/>
      <c r="BM573" s="47"/>
      <c r="BN573" s="47"/>
      <c r="BO573" s="47"/>
      <c r="BP573" s="47"/>
      <c r="BQ573" s="47"/>
    </row>
    <row r="574">
      <c r="A574" s="47"/>
      <c r="B574" s="47"/>
      <c r="C574" s="45"/>
      <c r="D574" s="45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47"/>
      <c r="AX574" s="47"/>
      <c r="AY574" s="47"/>
      <c r="AZ574" s="47"/>
      <c r="BA574" s="47"/>
      <c r="BB574" s="47"/>
      <c r="BC574" s="47"/>
      <c r="BD574" s="47"/>
      <c r="BE574" s="47"/>
      <c r="BF574" s="47"/>
      <c r="BG574" s="47"/>
      <c r="BH574" s="47"/>
      <c r="BI574" s="47"/>
      <c r="BJ574" s="47"/>
      <c r="BK574" s="47"/>
      <c r="BL574" s="47"/>
      <c r="BM574" s="47"/>
      <c r="BN574" s="47"/>
      <c r="BO574" s="47"/>
      <c r="BP574" s="47"/>
      <c r="BQ574" s="47"/>
    </row>
    <row r="575">
      <c r="A575" s="47"/>
      <c r="B575" s="47"/>
      <c r="C575" s="45"/>
      <c r="D575" s="45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  <c r="AS575" s="47"/>
      <c r="AT575" s="47"/>
      <c r="AU575" s="47"/>
      <c r="AV575" s="47"/>
      <c r="AW575" s="47"/>
      <c r="AX575" s="47"/>
      <c r="AY575" s="47"/>
      <c r="AZ575" s="47"/>
      <c r="BA575" s="47"/>
      <c r="BB575" s="47"/>
      <c r="BC575" s="47"/>
      <c r="BD575" s="47"/>
      <c r="BE575" s="47"/>
      <c r="BF575" s="47"/>
      <c r="BG575" s="47"/>
      <c r="BH575" s="47"/>
      <c r="BI575" s="47"/>
      <c r="BJ575" s="47"/>
      <c r="BK575" s="47"/>
      <c r="BL575" s="47"/>
      <c r="BM575" s="47"/>
      <c r="BN575" s="47"/>
      <c r="BO575" s="47"/>
      <c r="BP575" s="47"/>
      <c r="BQ575" s="47"/>
    </row>
    <row r="576">
      <c r="A576" s="47"/>
      <c r="B576" s="47"/>
      <c r="C576" s="45"/>
      <c r="D576" s="45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47"/>
      <c r="AX576" s="47"/>
      <c r="AY576" s="47"/>
      <c r="AZ576" s="47"/>
      <c r="BA576" s="47"/>
      <c r="BB576" s="47"/>
      <c r="BC576" s="47"/>
      <c r="BD576" s="47"/>
      <c r="BE576" s="47"/>
      <c r="BF576" s="47"/>
      <c r="BG576" s="47"/>
      <c r="BH576" s="47"/>
      <c r="BI576" s="47"/>
      <c r="BJ576" s="47"/>
      <c r="BK576" s="47"/>
      <c r="BL576" s="47"/>
      <c r="BM576" s="47"/>
      <c r="BN576" s="47"/>
      <c r="BO576" s="47"/>
      <c r="BP576" s="47"/>
      <c r="BQ576" s="47"/>
    </row>
    <row r="577">
      <c r="A577" s="47"/>
      <c r="B577" s="47"/>
      <c r="C577" s="45"/>
      <c r="D577" s="45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7"/>
      <c r="AR577" s="47"/>
      <c r="AS577" s="47"/>
      <c r="AT577" s="47"/>
      <c r="AU577" s="47"/>
      <c r="AV577" s="47"/>
      <c r="AW577" s="47"/>
      <c r="AX577" s="47"/>
      <c r="AY577" s="47"/>
      <c r="AZ577" s="47"/>
      <c r="BA577" s="47"/>
      <c r="BB577" s="47"/>
      <c r="BC577" s="47"/>
      <c r="BD577" s="47"/>
      <c r="BE577" s="47"/>
      <c r="BF577" s="47"/>
      <c r="BG577" s="47"/>
      <c r="BH577" s="47"/>
      <c r="BI577" s="47"/>
      <c r="BJ577" s="47"/>
      <c r="BK577" s="47"/>
      <c r="BL577" s="47"/>
      <c r="BM577" s="47"/>
      <c r="BN577" s="47"/>
      <c r="BO577" s="47"/>
      <c r="BP577" s="47"/>
      <c r="BQ577" s="47"/>
    </row>
    <row r="578">
      <c r="A578" s="47"/>
      <c r="B578" s="47"/>
      <c r="C578" s="45"/>
      <c r="D578" s="45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  <c r="AX578" s="47"/>
      <c r="AY578" s="47"/>
      <c r="AZ578" s="47"/>
      <c r="BA578" s="47"/>
      <c r="BB578" s="47"/>
      <c r="BC578" s="47"/>
      <c r="BD578" s="47"/>
      <c r="BE578" s="47"/>
      <c r="BF578" s="47"/>
      <c r="BG578" s="47"/>
      <c r="BH578" s="47"/>
      <c r="BI578" s="47"/>
      <c r="BJ578" s="47"/>
      <c r="BK578" s="47"/>
      <c r="BL578" s="47"/>
      <c r="BM578" s="47"/>
      <c r="BN578" s="47"/>
      <c r="BO578" s="47"/>
      <c r="BP578" s="47"/>
      <c r="BQ578" s="47"/>
    </row>
    <row r="579">
      <c r="A579" s="47"/>
      <c r="B579" s="47"/>
      <c r="C579" s="45"/>
      <c r="D579" s="45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  <c r="AS579" s="47"/>
      <c r="AT579" s="47"/>
      <c r="AU579" s="47"/>
      <c r="AV579" s="47"/>
      <c r="AW579" s="47"/>
      <c r="AX579" s="47"/>
      <c r="AY579" s="47"/>
      <c r="AZ579" s="47"/>
      <c r="BA579" s="47"/>
      <c r="BB579" s="47"/>
      <c r="BC579" s="47"/>
      <c r="BD579" s="47"/>
      <c r="BE579" s="47"/>
      <c r="BF579" s="47"/>
      <c r="BG579" s="47"/>
      <c r="BH579" s="47"/>
      <c r="BI579" s="47"/>
      <c r="BJ579" s="47"/>
      <c r="BK579" s="47"/>
      <c r="BL579" s="47"/>
      <c r="BM579" s="47"/>
      <c r="BN579" s="47"/>
      <c r="BO579" s="47"/>
      <c r="BP579" s="47"/>
      <c r="BQ579" s="47"/>
    </row>
    <row r="580">
      <c r="A580" s="47"/>
      <c r="B580" s="47"/>
      <c r="C580" s="45"/>
      <c r="D580" s="45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47"/>
      <c r="AX580" s="47"/>
      <c r="AY580" s="47"/>
      <c r="AZ580" s="47"/>
      <c r="BA580" s="47"/>
      <c r="BB580" s="47"/>
      <c r="BC580" s="47"/>
      <c r="BD580" s="47"/>
      <c r="BE580" s="47"/>
      <c r="BF580" s="47"/>
      <c r="BG580" s="47"/>
      <c r="BH580" s="47"/>
      <c r="BI580" s="47"/>
      <c r="BJ580" s="47"/>
      <c r="BK580" s="47"/>
      <c r="BL580" s="47"/>
      <c r="BM580" s="47"/>
      <c r="BN580" s="47"/>
      <c r="BO580" s="47"/>
      <c r="BP580" s="47"/>
      <c r="BQ580" s="47"/>
    </row>
    <row r="581">
      <c r="A581" s="47"/>
      <c r="B581" s="47"/>
      <c r="C581" s="45"/>
      <c r="D581" s="45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  <c r="AS581" s="47"/>
      <c r="AT581" s="47"/>
      <c r="AU581" s="47"/>
      <c r="AV581" s="47"/>
      <c r="AW581" s="47"/>
      <c r="AX581" s="47"/>
      <c r="AY581" s="47"/>
      <c r="AZ581" s="47"/>
      <c r="BA581" s="47"/>
      <c r="BB581" s="47"/>
      <c r="BC581" s="47"/>
      <c r="BD581" s="47"/>
      <c r="BE581" s="47"/>
      <c r="BF581" s="47"/>
      <c r="BG581" s="47"/>
      <c r="BH581" s="47"/>
      <c r="BI581" s="47"/>
      <c r="BJ581" s="47"/>
      <c r="BK581" s="47"/>
      <c r="BL581" s="47"/>
      <c r="BM581" s="47"/>
      <c r="BN581" s="47"/>
      <c r="BO581" s="47"/>
      <c r="BP581" s="47"/>
      <c r="BQ581" s="47"/>
    </row>
    <row r="582">
      <c r="A582" s="47"/>
      <c r="B582" s="47"/>
      <c r="C582" s="45"/>
      <c r="D582" s="45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/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/>
      <c r="BP582" s="47"/>
      <c r="BQ582" s="47"/>
    </row>
    <row r="583">
      <c r="A583" s="47"/>
      <c r="B583" s="47"/>
      <c r="C583" s="45"/>
      <c r="D583" s="45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  <c r="AU583" s="47"/>
      <c r="AV583" s="47"/>
      <c r="AW583" s="47"/>
      <c r="AX583" s="47"/>
      <c r="AY583" s="47"/>
      <c r="AZ583" s="47"/>
      <c r="BA583" s="47"/>
      <c r="BB583" s="47"/>
      <c r="BC583" s="47"/>
      <c r="BD583" s="47"/>
      <c r="BE583" s="47"/>
      <c r="BF583" s="47"/>
      <c r="BG583" s="47"/>
      <c r="BH583" s="47"/>
      <c r="BI583" s="47"/>
      <c r="BJ583" s="47"/>
      <c r="BK583" s="47"/>
      <c r="BL583" s="47"/>
      <c r="BM583" s="47"/>
      <c r="BN583" s="47"/>
      <c r="BO583" s="47"/>
      <c r="BP583" s="47"/>
      <c r="BQ583" s="47"/>
    </row>
    <row r="584">
      <c r="A584" s="47"/>
      <c r="B584" s="47"/>
      <c r="C584" s="45"/>
      <c r="D584" s="45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47"/>
      <c r="AX584" s="47"/>
      <c r="AY584" s="47"/>
      <c r="AZ584" s="47"/>
      <c r="BA584" s="47"/>
      <c r="BB584" s="47"/>
      <c r="BC584" s="47"/>
      <c r="BD584" s="47"/>
      <c r="BE584" s="47"/>
      <c r="BF584" s="47"/>
      <c r="BG584" s="47"/>
      <c r="BH584" s="47"/>
      <c r="BI584" s="47"/>
      <c r="BJ584" s="47"/>
      <c r="BK584" s="47"/>
      <c r="BL584" s="47"/>
      <c r="BM584" s="47"/>
      <c r="BN584" s="47"/>
      <c r="BO584" s="47"/>
      <c r="BP584" s="47"/>
      <c r="BQ584" s="47"/>
    </row>
    <row r="585">
      <c r="A585" s="47"/>
      <c r="B585" s="47"/>
      <c r="C585" s="45"/>
      <c r="D585" s="45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  <c r="AU585" s="47"/>
      <c r="AV585" s="47"/>
      <c r="AW585" s="47"/>
      <c r="AX585" s="47"/>
      <c r="AY585" s="47"/>
      <c r="AZ585" s="47"/>
      <c r="BA585" s="47"/>
      <c r="BB585" s="47"/>
      <c r="BC585" s="47"/>
      <c r="BD585" s="47"/>
      <c r="BE585" s="47"/>
      <c r="BF585" s="47"/>
      <c r="BG585" s="47"/>
      <c r="BH585" s="47"/>
      <c r="BI585" s="47"/>
      <c r="BJ585" s="47"/>
      <c r="BK585" s="47"/>
      <c r="BL585" s="47"/>
      <c r="BM585" s="47"/>
      <c r="BN585" s="47"/>
      <c r="BO585" s="47"/>
      <c r="BP585" s="47"/>
      <c r="BQ585" s="47"/>
    </row>
    <row r="586">
      <c r="A586" s="47"/>
      <c r="B586" s="47"/>
      <c r="C586" s="45"/>
      <c r="D586" s="45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47"/>
      <c r="AX586" s="47"/>
      <c r="AY586" s="47"/>
      <c r="AZ586" s="47"/>
      <c r="BA586" s="47"/>
      <c r="BB586" s="47"/>
      <c r="BC586" s="47"/>
      <c r="BD586" s="47"/>
      <c r="BE586" s="47"/>
      <c r="BF586" s="47"/>
      <c r="BG586" s="47"/>
      <c r="BH586" s="47"/>
      <c r="BI586" s="47"/>
      <c r="BJ586" s="47"/>
      <c r="BK586" s="47"/>
      <c r="BL586" s="47"/>
      <c r="BM586" s="47"/>
      <c r="BN586" s="47"/>
      <c r="BO586" s="47"/>
      <c r="BP586" s="47"/>
      <c r="BQ586" s="47"/>
    </row>
    <row r="587">
      <c r="A587" s="47"/>
      <c r="B587" s="47"/>
      <c r="C587" s="45"/>
      <c r="D587" s="45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47"/>
      <c r="AX587" s="47"/>
      <c r="AY587" s="47"/>
      <c r="AZ587" s="47"/>
      <c r="BA587" s="47"/>
      <c r="BB587" s="47"/>
      <c r="BC587" s="47"/>
      <c r="BD587" s="47"/>
      <c r="BE587" s="47"/>
      <c r="BF587" s="47"/>
      <c r="BG587" s="47"/>
      <c r="BH587" s="47"/>
      <c r="BI587" s="47"/>
      <c r="BJ587" s="47"/>
      <c r="BK587" s="47"/>
      <c r="BL587" s="47"/>
      <c r="BM587" s="47"/>
      <c r="BN587" s="47"/>
      <c r="BO587" s="47"/>
      <c r="BP587" s="47"/>
      <c r="BQ587" s="47"/>
    </row>
    <row r="588">
      <c r="A588" s="47"/>
      <c r="B588" s="47"/>
      <c r="C588" s="45"/>
      <c r="D588" s="45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47"/>
      <c r="AX588" s="47"/>
      <c r="AY588" s="47"/>
      <c r="AZ588" s="47"/>
      <c r="BA588" s="47"/>
      <c r="BB588" s="47"/>
      <c r="BC588" s="47"/>
      <c r="BD588" s="47"/>
      <c r="BE588" s="47"/>
      <c r="BF588" s="47"/>
      <c r="BG588" s="47"/>
      <c r="BH588" s="47"/>
      <c r="BI588" s="47"/>
      <c r="BJ588" s="47"/>
      <c r="BK588" s="47"/>
      <c r="BL588" s="47"/>
      <c r="BM588" s="47"/>
      <c r="BN588" s="47"/>
      <c r="BO588" s="47"/>
      <c r="BP588" s="47"/>
      <c r="BQ588" s="47"/>
    </row>
    <row r="589">
      <c r="A589" s="47"/>
      <c r="B589" s="47"/>
      <c r="C589" s="45"/>
      <c r="D589" s="45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  <c r="AU589" s="47"/>
      <c r="AV589" s="47"/>
      <c r="AW589" s="47"/>
      <c r="AX589" s="47"/>
      <c r="AY589" s="47"/>
      <c r="AZ589" s="47"/>
      <c r="BA589" s="47"/>
      <c r="BB589" s="47"/>
      <c r="BC589" s="47"/>
      <c r="BD589" s="47"/>
      <c r="BE589" s="47"/>
      <c r="BF589" s="47"/>
      <c r="BG589" s="47"/>
      <c r="BH589" s="47"/>
      <c r="BI589" s="47"/>
      <c r="BJ589" s="47"/>
      <c r="BK589" s="47"/>
      <c r="BL589" s="47"/>
      <c r="BM589" s="47"/>
      <c r="BN589" s="47"/>
      <c r="BO589" s="47"/>
      <c r="BP589" s="47"/>
      <c r="BQ589" s="47"/>
    </row>
    <row r="590">
      <c r="A590" s="47"/>
      <c r="B590" s="47"/>
      <c r="C590" s="45"/>
      <c r="D590" s="45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  <c r="AU590" s="47"/>
      <c r="AV590" s="47"/>
      <c r="AW590" s="47"/>
      <c r="AX590" s="47"/>
      <c r="AY590" s="47"/>
      <c r="AZ590" s="47"/>
      <c r="BA590" s="47"/>
      <c r="BB590" s="47"/>
      <c r="BC590" s="47"/>
      <c r="BD590" s="47"/>
      <c r="BE590" s="47"/>
      <c r="BF590" s="47"/>
      <c r="BG590" s="47"/>
      <c r="BH590" s="47"/>
      <c r="BI590" s="47"/>
      <c r="BJ590" s="47"/>
      <c r="BK590" s="47"/>
      <c r="BL590" s="47"/>
      <c r="BM590" s="47"/>
      <c r="BN590" s="47"/>
      <c r="BO590" s="47"/>
      <c r="BP590" s="47"/>
      <c r="BQ590" s="47"/>
    </row>
    <row r="591">
      <c r="A591" s="47"/>
      <c r="B591" s="47"/>
      <c r="C591" s="45"/>
      <c r="D591" s="45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  <c r="AU591" s="47"/>
      <c r="AV591" s="47"/>
      <c r="AW591" s="47"/>
      <c r="AX591" s="47"/>
      <c r="AY591" s="47"/>
      <c r="AZ591" s="47"/>
      <c r="BA591" s="47"/>
      <c r="BB591" s="47"/>
      <c r="BC591" s="47"/>
      <c r="BD591" s="47"/>
      <c r="BE591" s="47"/>
      <c r="BF591" s="47"/>
      <c r="BG591" s="47"/>
      <c r="BH591" s="47"/>
      <c r="BI591" s="47"/>
      <c r="BJ591" s="47"/>
      <c r="BK591" s="47"/>
      <c r="BL591" s="47"/>
      <c r="BM591" s="47"/>
      <c r="BN591" s="47"/>
      <c r="BO591" s="47"/>
      <c r="BP591" s="47"/>
      <c r="BQ591" s="47"/>
    </row>
    <row r="592">
      <c r="A592" s="47"/>
      <c r="B592" s="47"/>
      <c r="C592" s="45"/>
      <c r="D592" s="45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/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/>
      <c r="BP592" s="47"/>
      <c r="BQ592" s="47"/>
    </row>
    <row r="593">
      <c r="A593" s="47"/>
      <c r="B593" s="47"/>
      <c r="C593" s="45"/>
      <c r="D593" s="45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  <c r="AS593" s="47"/>
      <c r="AT593" s="47"/>
      <c r="AU593" s="47"/>
      <c r="AV593" s="47"/>
      <c r="AW593" s="47"/>
      <c r="AX593" s="47"/>
      <c r="AY593" s="47"/>
      <c r="AZ593" s="47"/>
      <c r="BA593" s="47"/>
      <c r="BB593" s="47"/>
      <c r="BC593" s="47"/>
      <c r="BD593" s="47"/>
      <c r="BE593" s="47"/>
      <c r="BF593" s="47"/>
      <c r="BG593" s="47"/>
      <c r="BH593" s="47"/>
      <c r="BI593" s="47"/>
      <c r="BJ593" s="47"/>
      <c r="BK593" s="47"/>
      <c r="BL593" s="47"/>
      <c r="BM593" s="47"/>
      <c r="BN593" s="47"/>
      <c r="BO593" s="47"/>
      <c r="BP593" s="47"/>
      <c r="BQ593" s="47"/>
    </row>
    <row r="594">
      <c r="A594" s="47"/>
      <c r="B594" s="47"/>
      <c r="C594" s="45"/>
      <c r="D594" s="45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  <c r="AU594" s="47"/>
      <c r="AV594" s="47"/>
      <c r="AW594" s="47"/>
      <c r="AX594" s="47"/>
      <c r="AY594" s="47"/>
      <c r="AZ594" s="47"/>
      <c r="BA594" s="47"/>
      <c r="BB594" s="47"/>
      <c r="BC594" s="47"/>
      <c r="BD594" s="47"/>
      <c r="BE594" s="47"/>
      <c r="BF594" s="47"/>
      <c r="BG594" s="47"/>
      <c r="BH594" s="47"/>
      <c r="BI594" s="47"/>
      <c r="BJ594" s="47"/>
      <c r="BK594" s="47"/>
      <c r="BL594" s="47"/>
      <c r="BM594" s="47"/>
      <c r="BN594" s="47"/>
      <c r="BO594" s="47"/>
      <c r="BP594" s="47"/>
      <c r="BQ594" s="47"/>
    </row>
    <row r="595">
      <c r="A595" s="47"/>
      <c r="B595" s="47"/>
      <c r="C595" s="45"/>
      <c r="D595" s="45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47"/>
      <c r="AX595" s="47"/>
      <c r="AY595" s="47"/>
      <c r="AZ595" s="47"/>
      <c r="BA595" s="47"/>
      <c r="BB595" s="47"/>
      <c r="BC595" s="47"/>
      <c r="BD595" s="47"/>
      <c r="BE595" s="47"/>
      <c r="BF595" s="47"/>
      <c r="BG595" s="47"/>
      <c r="BH595" s="47"/>
      <c r="BI595" s="47"/>
      <c r="BJ595" s="47"/>
      <c r="BK595" s="47"/>
      <c r="BL595" s="47"/>
      <c r="BM595" s="47"/>
      <c r="BN595" s="47"/>
      <c r="BO595" s="47"/>
      <c r="BP595" s="47"/>
      <c r="BQ595" s="47"/>
    </row>
    <row r="596">
      <c r="A596" s="47"/>
      <c r="B596" s="47"/>
      <c r="C596" s="45"/>
      <c r="D596" s="45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47"/>
      <c r="AX596" s="47"/>
      <c r="AY596" s="47"/>
      <c r="AZ596" s="47"/>
      <c r="BA596" s="47"/>
      <c r="BB596" s="47"/>
      <c r="BC596" s="47"/>
      <c r="BD596" s="47"/>
      <c r="BE596" s="47"/>
      <c r="BF596" s="47"/>
      <c r="BG596" s="47"/>
      <c r="BH596" s="47"/>
      <c r="BI596" s="47"/>
      <c r="BJ596" s="47"/>
      <c r="BK596" s="47"/>
      <c r="BL596" s="47"/>
      <c r="BM596" s="47"/>
      <c r="BN596" s="47"/>
      <c r="BO596" s="47"/>
      <c r="BP596" s="47"/>
      <c r="BQ596" s="47"/>
    </row>
    <row r="597">
      <c r="A597" s="47"/>
      <c r="B597" s="47"/>
      <c r="C597" s="45"/>
      <c r="D597" s="45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  <c r="AU597" s="47"/>
      <c r="AV597" s="47"/>
      <c r="AW597" s="47"/>
      <c r="AX597" s="47"/>
      <c r="AY597" s="47"/>
      <c r="AZ597" s="47"/>
      <c r="BA597" s="47"/>
      <c r="BB597" s="47"/>
      <c r="BC597" s="47"/>
      <c r="BD597" s="47"/>
      <c r="BE597" s="47"/>
      <c r="BF597" s="47"/>
      <c r="BG597" s="47"/>
      <c r="BH597" s="47"/>
      <c r="BI597" s="47"/>
      <c r="BJ597" s="47"/>
      <c r="BK597" s="47"/>
      <c r="BL597" s="47"/>
      <c r="BM597" s="47"/>
      <c r="BN597" s="47"/>
      <c r="BO597" s="47"/>
      <c r="BP597" s="47"/>
      <c r="BQ597" s="47"/>
    </row>
    <row r="598">
      <c r="A598" s="47"/>
      <c r="B598" s="47"/>
      <c r="C598" s="45"/>
      <c r="D598" s="45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47"/>
      <c r="AX598" s="47"/>
      <c r="AY598" s="47"/>
      <c r="AZ598" s="47"/>
      <c r="BA598" s="47"/>
      <c r="BB598" s="47"/>
      <c r="BC598" s="47"/>
      <c r="BD598" s="47"/>
      <c r="BE598" s="47"/>
      <c r="BF598" s="47"/>
      <c r="BG598" s="47"/>
      <c r="BH598" s="47"/>
      <c r="BI598" s="47"/>
      <c r="BJ598" s="47"/>
      <c r="BK598" s="47"/>
      <c r="BL598" s="47"/>
      <c r="BM598" s="47"/>
      <c r="BN598" s="47"/>
      <c r="BO598" s="47"/>
      <c r="BP598" s="47"/>
      <c r="BQ598" s="47"/>
    </row>
    <row r="599">
      <c r="A599" s="47"/>
      <c r="B599" s="47"/>
      <c r="C599" s="45"/>
      <c r="D599" s="45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47"/>
      <c r="AX599" s="47"/>
      <c r="AY599" s="47"/>
      <c r="AZ599" s="47"/>
      <c r="BA599" s="47"/>
      <c r="BB599" s="47"/>
      <c r="BC599" s="47"/>
      <c r="BD599" s="47"/>
      <c r="BE599" s="47"/>
      <c r="BF599" s="47"/>
      <c r="BG599" s="47"/>
      <c r="BH599" s="47"/>
      <c r="BI599" s="47"/>
      <c r="BJ599" s="47"/>
      <c r="BK599" s="47"/>
      <c r="BL599" s="47"/>
      <c r="BM599" s="47"/>
      <c r="BN599" s="47"/>
      <c r="BO599" s="47"/>
      <c r="BP599" s="47"/>
      <c r="BQ599" s="47"/>
    </row>
    <row r="600">
      <c r="A600" s="47"/>
      <c r="B600" s="47"/>
      <c r="C600" s="45"/>
      <c r="D600" s="45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  <c r="AU600" s="47"/>
      <c r="AV600" s="47"/>
      <c r="AW600" s="47"/>
      <c r="AX600" s="47"/>
      <c r="AY600" s="47"/>
      <c r="AZ600" s="47"/>
      <c r="BA600" s="47"/>
      <c r="BB600" s="47"/>
      <c r="BC600" s="47"/>
      <c r="BD600" s="47"/>
      <c r="BE600" s="47"/>
      <c r="BF600" s="47"/>
      <c r="BG600" s="47"/>
      <c r="BH600" s="47"/>
      <c r="BI600" s="47"/>
      <c r="BJ600" s="47"/>
      <c r="BK600" s="47"/>
      <c r="BL600" s="47"/>
      <c r="BM600" s="47"/>
      <c r="BN600" s="47"/>
      <c r="BO600" s="47"/>
      <c r="BP600" s="47"/>
      <c r="BQ600" s="47"/>
    </row>
    <row r="601">
      <c r="A601" s="47"/>
      <c r="B601" s="47"/>
      <c r="C601" s="45"/>
      <c r="D601" s="45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7"/>
      <c r="AR601" s="47"/>
      <c r="AS601" s="47"/>
      <c r="AT601" s="47"/>
      <c r="AU601" s="47"/>
      <c r="AV601" s="47"/>
      <c r="AW601" s="47"/>
      <c r="AX601" s="47"/>
      <c r="AY601" s="47"/>
      <c r="AZ601" s="47"/>
      <c r="BA601" s="47"/>
      <c r="BB601" s="47"/>
      <c r="BC601" s="47"/>
      <c r="BD601" s="47"/>
      <c r="BE601" s="47"/>
      <c r="BF601" s="47"/>
      <c r="BG601" s="47"/>
      <c r="BH601" s="47"/>
      <c r="BI601" s="47"/>
      <c r="BJ601" s="47"/>
      <c r="BK601" s="47"/>
      <c r="BL601" s="47"/>
      <c r="BM601" s="47"/>
      <c r="BN601" s="47"/>
      <c r="BO601" s="47"/>
      <c r="BP601" s="47"/>
      <c r="BQ601" s="47"/>
    </row>
    <row r="602">
      <c r="A602" s="47"/>
      <c r="B602" s="47"/>
      <c r="C602" s="45"/>
      <c r="D602" s="45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  <c r="AU602" s="47"/>
      <c r="AV602" s="47"/>
      <c r="AW602" s="47"/>
      <c r="AX602" s="47"/>
      <c r="AY602" s="47"/>
      <c r="AZ602" s="47"/>
      <c r="BA602" s="47"/>
      <c r="BB602" s="47"/>
      <c r="BC602" s="47"/>
      <c r="BD602" s="47"/>
      <c r="BE602" s="47"/>
      <c r="BF602" s="47"/>
      <c r="BG602" s="47"/>
      <c r="BH602" s="47"/>
      <c r="BI602" s="47"/>
      <c r="BJ602" s="47"/>
      <c r="BK602" s="47"/>
      <c r="BL602" s="47"/>
      <c r="BM602" s="47"/>
      <c r="BN602" s="47"/>
      <c r="BO602" s="47"/>
      <c r="BP602" s="47"/>
      <c r="BQ602" s="47"/>
    </row>
    <row r="603">
      <c r="A603" s="47"/>
      <c r="B603" s="47"/>
      <c r="C603" s="45"/>
      <c r="D603" s="45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  <c r="AQ603" s="47"/>
      <c r="AR603" s="47"/>
      <c r="AS603" s="47"/>
      <c r="AT603" s="47"/>
      <c r="AU603" s="47"/>
      <c r="AV603" s="47"/>
      <c r="AW603" s="47"/>
      <c r="AX603" s="47"/>
      <c r="AY603" s="47"/>
      <c r="AZ603" s="47"/>
      <c r="BA603" s="47"/>
      <c r="BB603" s="47"/>
      <c r="BC603" s="47"/>
      <c r="BD603" s="47"/>
      <c r="BE603" s="47"/>
      <c r="BF603" s="47"/>
      <c r="BG603" s="47"/>
      <c r="BH603" s="47"/>
      <c r="BI603" s="47"/>
      <c r="BJ603" s="47"/>
      <c r="BK603" s="47"/>
      <c r="BL603" s="47"/>
      <c r="BM603" s="47"/>
      <c r="BN603" s="47"/>
      <c r="BO603" s="47"/>
      <c r="BP603" s="47"/>
      <c r="BQ603" s="47"/>
    </row>
    <row r="604">
      <c r="A604" s="47"/>
      <c r="B604" s="47"/>
      <c r="C604" s="45"/>
      <c r="D604" s="45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  <c r="AS604" s="47"/>
      <c r="AT604" s="47"/>
      <c r="AU604" s="47"/>
      <c r="AV604" s="47"/>
      <c r="AW604" s="47"/>
      <c r="AX604" s="47"/>
      <c r="AY604" s="47"/>
      <c r="AZ604" s="47"/>
      <c r="BA604" s="47"/>
      <c r="BB604" s="47"/>
      <c r="BC604" s="47"/>
      <c r="BD604" s="47"/>
      <c r="BE604" s="47"/>
      <c r="BF604" s="47"/>
      <c r="BG604" s="47"/>
      <c r="BH604" s="47"/>
      <c r="BI604" s="47"/>
      <c r="BJ604" s="47"/>
      <c r="BK604" s="47"/>
      <c r="BL604" s="47"/>
      <c r="BM604" s="47"/>
      <c r="BN604" s="47"/>
      <c r="BO604" s="47"/>
      <c r="BP604" s="47"/>
      <c r="BQ604" s="47"/>
    </row>
    <row r="605">
      <c r="A605" s="47"/>
      <c r="B605" s="47"/>
      <c r="C605" s="45"/>
      <c r="D605" s="45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  <c r="AQ605" s="47"/>
      <c r="AR605" s="47"/>
      <c r="AS605" s="47"/>
      <c r="AT605" s="47"/>
      <c r="AU605" s="47"/>
      <c r="AV605" s="47"/>
      <c r="AW605" s="47"/>
      <c r="AX605" s="47"/>
      <c r="AY605" s="47"/>
      <c r="AZ605" s="47"/>
      <c r="BA605" s="47"/>
      <c r="BB605" s="47"/>
      <c r="BC605" s="47"/>
      <c r="BD605" s="47"/>
      <c r="BE605" s="47"/>
      <c r="BF605" s="47"/>
      <c r="BG605" s="47"/>
      <c r="BH605" s="47"/>
      <c r="BI605" s="47"/>
      <c r="BJ605" s="47"/>
      <c r="BK605" s="47"/>
      <c r="BL605" s="47"/>
      <c r="BM605" s="47"/>
      <c r="BN605" s="47"/>
      <c r="BO605" s="47"/>
      <c r="BP605" s="47"/>
      <c r="BQ605" s="47"/>
    </row>
    <row r="606">
      <c r="A606" s="47"/>
      <c r="B606" s="47"/>
      <c r="C606" s="45"/>
      <c r="D606" s="45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7"/>
      <c r="AR606" s="47"/>
      <c r="AS606" s="47"/>
      <c r="AT606" s="47"/>
      <c r="AU606" s="47"/>
      <c r="AV606" s="47"/>
      <c r="AW606" s="47"/>
      <c r="AX606" s="47"/>
      <c r="AY606" s="47"/>
      <c r="AZ606" s="47"/>
      <c r="BA606" s="47"/>
      <c r="BB606" s="47"/>
      <c r="BC606" s="47"/>
      <c r="BD606" s="47"/>
      <c r="BE606" s="47"/>
      <c r="BF606" s="47"/>
      <c r="BG606" s="47"/>
      <c r="BH606" s="47"/>
      <c r="BI606" s="47"/>
      <c r="BJ606" s="47"/>
      <c r="BK606" s="47"/>
      <c r="BL606" s="47"/>
      <c r="BM606" s="47"/>
      <c r="BN606" s="47"/>
      <c r="BO606" s="47"/>
      <c r="BP606" s="47"/>
      <c r="BQ606" s="47"/>
    </row>
    <row r="607">
      <c r="A607" s="47"/>
      <c r="B607" s="47"/>
      <c r="C607" s="45"/>
      <c r="D607" s="45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  <c r="AQ607" s="47"/>
      <c r="AR607" s="47"/>
      <c r="AS607" s="47"/>
      <c r="AT607" s="47"/>
      <c r="AU607" s="47"/>
      <c r="AV607" s="47"/>
      <c r="AW607" s="47"/>
      <c r="AX607" s="47"/>
      <c r="AY607" s="47"/>
      <c r="AZ607" s="47"/>
      <c r="BA607" s="47"/>
      <c r="BB607" s="47"/>
      <c r="BC607" s="47"/>
      <c r="BD607" s="47"/>
      <c r="BE607" s="47"/>
      <c r="BF607" s="47"/>
      <c r="BG607" s="47"/>
      <c r="BH607" s="47"/>
      <c r="BI607" s="47"/>
      <c r="BJ607" s="47"/>
      <c r="BK607" s="47"/>
      <c r="BL607" s="47"/>
      <c r="BM607" s="47"/>
      <c r="BN607" s="47"/>
      <c r="BO607" s="47"/>
      <c r="BP607" s="47"/>
      <c r="BQ607" s="47"/>
    </row>
    <row r="608">
      <c r="A608" s="47"/>
      <c r="B608" s="47"/>
      <c r="C608" s="45"/>
      <c r="D608" s="45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7"/>
      <c r="AR608" s="47"/>
      <c r="AS608" s="47"/>
      <c r="AT608" s="47"/>
      <c r="AU608" s="47"/>
      <c r="AV608" s="47"/>
      <c r="AW608" s="47"/>
      <c r="AX608" s="47"/>
      <c r="AY608" s="47"/>
      <c r="AZ608" s="47"/>
      <c r="BA608" s="47"/>
      <c r="BB608" s="47"/>
      <c r="BC608" s="47"/>
      <c r="BD608" s="47"/>
      <c r="BE608" s="47"/>
      <c r="BF608" s="47"/>
      <c r="BG608" s="47"/>
      <c r="BH608" s="47"/>
      <c r="BI608" s="47"/>
      <c r="BJ608" s="47"/>
      <c r="BK608" s="47"/>
      <c r="BL608" s="47"/>
      <c r="BM608" s="47"/>
      <c r="BN608" s="47"/>
      <c r="BO608" s="47"/>
      <c r="BP608" s="47"/>
      <c r="BQ608" s="47"/>
    </row>
    <row r="609">
      <c r="A609" s="47"/>
      <c r="B609" s="47"/>
      <c r="C609" s="45"/>
      <c r="D609" s="45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7"/>
      <c r="AR609" s="47"/>
      <c r="AS609" s="47"/>
      <c r="AT609" s="47"/>
      <c r="AU609" s="47"/>
      <c r="AV609" s="47"/>
      <c r="AW609" s="47"/>
      <c r="AX609" s="47"/>
      <c r="AY609" s="47"/>
      <c r="AZ609" s="47"/>
      <c r="BA609" s="47"/>
      <c r="BB609" s="47"/>
      <c r="BC609" s="47"/>
      <c r="BD609" s="47"/>
      <c r="BE609" s="47"/>
      <c r="BF609" s="47"/>
      <c r="BG609" s="47"/>
      <c r="BH609" s="47"/>
      <c r="BI609" s="47"/>
      <c r="BJ609" s="47"/>
      <c r="BK609" s="47"/>
      <c r="BL609" s="47"/>
      <c r="BM609" s="47"/>
      <c r="BN609" s="47"/>
      <c r="BO609" s="47"/>
      <c r="BP609" s="47"/>
      <c r="BQ609" s="47"/>
    </row>
    <row r="610">
      <c r="A610" s="47"/>
      <c r="B610" s="47"/>
      <c r="C610" s="45"/>
      <c r="D610" s="45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7"/>
      <c r="AR610" s="47"/>
      <c r="AS610" s="47"/>
      <c r="AT610" s="47"/>
      <c r="AU610" s="47"/>
      <c r="AV610" s="47"/>
      <c r="AW610" s="47"/>
      <c r="AX610" s="47"/>
      <c r="AY610" s="47"/>
      <c r="AZ610" s="47"/>
      <c r="BA610" s="47"/>
      <c r="BB610" s="47"/>
      <c r="BC610" s="47"/>
      <c r="BD610" s="47"/>
      <c r="BE610" s="47"/>
      <c r="BF610" s="47"/>
      <c r="BG610" s="47"/>
      <c r="BH610" s="47"/>
      <c r="BI610" s="47"/>
      <c r="BJ610" s="47"/>
      <c r="BK610" s="47"/>
      <c r="BL610" s="47"/>
      <c r="BM610" s="47"/>
      <c r="BN610" s="47"/>
      <c r="BO610" s="47"/>
      <c r="BP610" s="47"/>
      <c r="BQ610" s="47"/>
    </row>
    <row r="611">
      <c r="A611" s="47"/>
      <c r="B611" s="47"/>
      <c r="C611" s="45"/>
      <c r="D611" s="45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  <c r="AQ611" s="47"/>
      <c r="AR611" s="47"/>
      <c r="AS611" s="47"/>
      <c r="AT611" s="47"/>
      <c r="AU611" s="47"/>
      <c r="AV611" s="47"/>
      <c r="AW611" s="47"/>
      <c r="AX611" s="47"/>
      <c r="AY611" s="47"/>
      <c r="AZ611" s="47"/>
      <c r="BA611" s="47"/>
      <c r="BB611" s="47"/>
      <c r="BC611" s="47"/>
      <c r="BD611" s="47"/>
      <c r="BE611" s="47"/>
      <c r="BF611" s="47"/>
      <c r="BG611" s="47"/>
      <c r="BH611" s="47"/>
      <c r="BI611" s="47"/>
      <c r="BJ611" s="47"/>
      <c r="BK611" s="47"/>
      <c r="BL611" s="47"/>
      <c r="BM611" s="47"/>
      <c r="BN611" s="47"/>
      <c r="BO611" s="47"/>
      <c r="BP611" s="47"/>
      <c r="BQ611" s="47"/>
    </row>
    <row r="612">
      <c r="A612" s="47"/>
      <c r="B612" s="47"/>
      <c r="C612" s="45"/>
      <c r="D612" s="45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7"/>
      <c r="AR612" s="47"/>
      <c r="AS612" s="47"/>
      <c r="AT612" s="47"/>
      <c r="AU612" s="47"/>
      <c r="AV612" s="47"/>
      <c r="AW612" s="47"/>
      <c r="AX612" s="47"/>
      <c r="AY612" s="47"/>
      <c r="AZ612" s="47"/>
      <c r="BA612" s="47"/>
      <c r="BB612" s="47"/>
      <c r="BC612" s="47"/>
      <c r="BD612" s="47"/>
      <c r="BE612" s="47"/>
      <c r="BF612" s="47"/>
      <c r="BG612" s="47"/>
      <c r="BH612" s="47"/>
      <c r="BI612" s="47"/>
      <c r="BJ612" s="47"/>
      <c r="BK612" s="47"/>
      <c r="BL612" s="47"/>
      <c r="BM612" s="47"/>
      <c r="BN612" s="47"/>
      <c r="BO612" s="47"/>
      <c r="BP612" s="47"/>
      <c r="BQ612" s="47"/>
    </row>
    <row r="613">
      <c r="A613" s="47"/>
      <c r="B613" s="47"/>
      <c r="C613" s="45"/>
      <c r="D613" s="45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  <c r="AQ613" s="47"/>
      <c r="AR613" s="47"/>
      <c r="AS613" s="47"/>
      <c r="AT613" s="47"/>
      <c r="AU613" s="47"/>
      <c r="AV613" s="47"/>
      <c r="AW613" s="47"/>
      <c r="AX613" s="47"/>
      <c r="AY613" s="47"/>
      <c r="AZ613" s="47"/>
      <c r="BA613" s="47"/>
      <c r="BB613" s="47"/>
      <c r="BC613" s="47"/>
      <c r="BD613" s="47"/>
      <c r="BE613" s="47"/>
      <c r="BF613" s="47"/>
      <c r="BG613" s="47"/>
      <c r="BH613" s="47"/>
      <c r="BI613" s="47"/>
      <c r="BJ613" s="47"/>
      <c r="BK613" s="47"/>
      <c r="BL613" s="47"/>
      <c r="BM613" s="47"/>
      <c r="BN613" s="47"/>
      <c r="BO613" s="47"/>
      <c r="BP613" s="47"/>
      <c r="BQ613" s="47"/>
    </row>
    <row r="614">
      <c r="A614" s="47"/>
      <c r="B614" s="47"/>
      <c r="C614" s="45"/>
      <c r="D614" s="45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7"/>
      <c r="AR614" s="47"/>
      <c r="AS614" s="47"/>
      <c r="AT614" s="47"/>
      <c r="AU614" s="47"/>
      <c r="AV614" s="47"/>
      <c r="AW614" s="47"/>
      <c r="AX614" s="47"/>
      <c r="AY614" s="47"/>
      <c r="AZ614" s="47"/>
      <c r="BA614" s="47"/>
      <c r="BB614" s="47"/>
      <c r="BC614" s="47"/>
      <c r="BD614" s="47"/>
      <c r="BE614" s="47"/>
      <c r="BF614" s="47"/>
      <c r="BG614" s="47"/>
      <c r="BH614" s="47"/>
      <c r="BI614" s="47"/>
      <c r="BJ614" s="47"/>
      <c r="BK614" s="47"/>
      <c r="BL614" s="47"/>
      <c r="BM614" s="47"/>
      <c r="BN614" s="47"/>
      <c r="BO614" s="47"/>
      <c r="BP614" s="47"/>
      <c r="BQ614" s="47"/>
    </row>
    <row r="615">
      <c r="A615" s="47"/>
      <c r="B615" s="47"/>
      <c r="C615" s="45"/>
      <c r="D615" s="45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  <c r="AQ615" s="47"/>
      <c r="AR615" s="47"/>
      <c r="AS615" s="47"/>
      <c r="AT615" s="47"/>
      <c r="AU615" s="47"/>
      <c r="AV615" s="47"/>
      <c r="AW615" s="47"/>
      <c r="AX615" s="47"/>
      <c r="AY615" s="47"/>
      <c r="AZ615" s="47"/>
      <c r="BA615" s="47"/>
      <c r="BB615" s="47"/>
      <c r="BC615" s="47"/>
      <c r="BD615" s="47"/>
      <c r="BE615" s="47"/>
      <c r="BF615" s="47"/>
      <c r="BG615" s="47"/>
      <c r="BH615" s="47"/>
      <c r="BI615" s="47"/>
      <c r="BJ615" s="47"/>
      <c r="BK615" s="47"/>
      <c r="BL615" s="47"/>
      <c r="BM615" s="47"/>
      <c r="BN615" s="47"/>
      <c r="BO615" s="47"/>
      <c r="BP615" s="47"/>
      <c r="BQ615" s="47"/>
    </row>
    <row r="616">
      <c r="A616" s="47"/>
      <c r="B616" s="47"/>
      <c r="C616" s="45"/>
      <c r="D616" s="45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7"/>
      <c r="AR616" s="47"/>
      <c r="AS616" s="47"/>
      <c r="AT616" s="47"/>
      <c r="AU616" s="47"/>
      <c r="AV616" s="47"/>
      <c r="AW616" s="47"/>
      <c r="AX616" s="47"/>
      <c r="AY616" s="47"/>
      <c r="AZ616" s="47"/>
      <c r="BA616" s="47"/>
      <c r="BB616" s="47"/>
      <c r="BC616" s="47"/>
      <c r="BD616" s="47"/>
      <c r="BE616" s="47"/>
      <c r="BF616" s="47"/>
      <c r="BG616" s="47"/>
      <c r="BH616" s="47"/>
      <c r="BI616" s="47"/>
      <c r="BJ616" s="47"/>
      <c r="BK616" s="47"/>
      <c r="BL616" s="47"/>
      <c r="BM616" s="47"/>
      <c r="BN616" s="47"/>
      <c r="BO616" s="47"/>
      <c r="BP616" s="47"/>
      <c r="BQ616" s="47"/>
    </row>
    <row r="617">
      <c r="A617" s="47"/>
      <c r="B617" s="47"/>
      <c r="C617" s="45"/>
      <c r="D617" s="45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  <c r="AQ617" s="47"/>
      <c r="AR617" s="47"/>
      <c r="AS617" s="47"/>
      <c r="AT617" s="47"/>
      <c r="AU617" s="47"/>
      <c r="AV617" s="47"/>
      <c r="AW617" s="47"/>
      <c r="AX617" s="47"/>
      <c r="AY617" s="47"/>
      <c r="AZ617" s="47"/>
      <c r="BA617" s="47"/>
      <c r="BB617" s="47"/>
      <c r="BC617" s="47"/>
      <c r="BD617" s="47"/>
      <c r="BE617" s="47"/>
      <c r="BF617" s="47"/>
      <c r="BG617" s="47"/>
      <c r="BH617" s="47"/>
      <c r="BI617" s="47"/>
      <c r="BJ617" s="47"/>
      <c r="BK617" s="47"/>
      <c r="BL617" s="47"/>
      <c r="BM617" s="47"/>
      <c r="BN617" s="47"/>
      <c r="BO617" s="47"/>
      <c r="BP617" s="47"/>
      <c r="BQ617" s="47"/>
    </row>
    <row r="618">
      <c r="A618" s="47"/>
      <c r="B618" s="47"/>
      <c r="C618" s="45"/>
      <c r="D618" s="45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7"/>
      <c r="AR618" s="47"/>
      <c r="AS618" s="47"/>
      <c r="AT618" s="47"/>
      <c r="AU618" s="47"/>
      <c r="AV618" s="47"/>
      <c r="AW618" s="47"/>
      <c r="AX618" s="47"/>
      <c r="AY618" s="47"/>
      <c r="AZ618" s="47"/>
      <c r="BA618" s="47"/>
      <c r="BB618" s="47"/>
      <c r="BC618" s="47"/>
      <c r="BD618" s="47"/>
      <c r="BE618" s="47"/>
      <c r="BF618" s="47"/>
      <c r="BG618" s="47"/>
      <c r="BH618" s="47"/>
      <c r="BI618" s="47"/>
      <c r="BJ618" s="47"/>
      <c r="BK618" s="47"/>
      <c r="BL618" s="47"/>
      <c r="BM618" s="47"/>
      <c r="BN618" s="47"/>
      <c r="BO618" s="47"/>
      <c r="BP618" s="47"/>
      <c r="BQ618" s="47"/>
    </row>
    <row r="619">
      <c r="A619" s="47"/>
      <c r="B619" s="47"/>
      <c r="C619" s="45"/>
      <c r="D619" s="45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  <c r="AQ619" s="47"/>
      <c r="AR619" s="47"/>
      <c r="AS619" s="47"/>
      <c r="AT619" s="47"/>
      <c r="AU619" s="47"/>
      <c r="AV619" s="47"/>
      <c r="AW619" s="47"/>
      <c r="AX619" s="47"/>
      <c r="AY619" s="47"/>
      <c r="AZ619" s="47"/>
      <c r="BA619" s="47"/>
      <c r="BB619" s="47"/>
      <c r="BC619" s="47"/>
      <c r="BD619" s="47"/>
      <c r="BE619" s="47"/>
      <c r="BF619" s="47"/>
      <c r="BG619" s="47"/>
      <c r="BH619" s="47"/>
      <c r="BI619" s="47"/>
      <c r="BJ619" s="47"/>
      <c r="BK619" s="47"/>
      <c r="BL619" s="47"/>
      <c r="BM619" s="47"/>
      <c r="BN619" s="47"/>
      <c r="BO619" s="47"/>
      <c r="BP619" s="47"/>
      <c r="BQ619" s="47"/>
    </row>
    <row r="620">
      <c r="A620" s="47"/>
      <c r="B620" s="47"/>
      <c r="C620" s="45"/>
      <c r="D620" s="45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7"/>
      <c r="AR620" s="47"/>
      <c r="AS620" s="47"/>
      <c r="AT620" s="47"/>
      <c r="AU620" s="47"/>
      <c r="AV620" s="47"/>
      <c r="AW620" s="47"/>
      <c r="AX620" s="47"/>
      <c r="AY620" s="47"/>
      <c r="AZ620" s="47"/>
      <c r="BA620" s="47"/>
      <c r="BB620" s="47"/>
      <c r="BC620" s="47"/>
      <c r="BD620" s="47"/>
      <c r="BE620" s="47"/>
      <c r="BF620" s="47"/>
      <c r="BG620" s="47"/>
      <c r="BH620" s="47"/>
      <c r="BI620" s="47"/>
      <c r="BJ620" s="47"/>
      <c r="BK620" s="47"/>
      <c r="BL620" s="47"/>
      <c r="BM620" s="47"/>
      <c r="BN620" s="47"/>
      <c r="BO620" s="47"/>
      <c r="BP620" s="47"/>
      <c r="BQ620" s="47"/>
    </row>
    <row r="621">
      <c r="A621" s="47"/>
      <c r="B621" s="47"/>
      <c r="C621" s="45"/>
      <c r="D621" s="45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  <c r="AQ621" s="47"/>
      <c r="AR621" s="47"/>
      <c r="AS621" s="47"/>
      <c r="AT621" s="47"/>
      <c r="AU621" s="47"/>
      <c r="AV621" s="47"/>
      <c r="AW621" s="47"/>
      <c r="AX621" s="47"/>
      <c r="AY621" s="47"/>
      <c r="AZ621" s="47"/>
      <c r="BA621" s="47"/>
      <c r="BB621" s="47"/>
      <c r="BC621" s="47"/>
      <c r="BD621" s="47"/>
      <c r="BE621" s="47"/>
      <c r="BF621" s="47"/>
      <c r="BG621" s="47"/>
      <c r="BH621" s="47"/>
      <c r="BI621" s="47"/>
      <c r="BJ621" s="47"/>
      <c r="BK621" s="47"/>
      <c r="BL621" s="47"/>
      <c r="BM621" s="47"/>
      <c r="BN621" s="47"/>
      <c r="BO621" s="47"/>
      <c r="BP621" s="47"/>
      <c r="BQ621" s="47"/>
    </row>
    <row r="622">
      <c r="A622" s="47"/>
      <c r="B622" s="47"/>
      <c r="C622" s="45"/>
      <c r="D622" s="45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/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/>
      <c r="BP622" s="47"/>
      <c r="BQ622" s="47"/>
    </row>
    <row r="623">
      <c r="A623" s="47"/>
      <c r="B623" s="47"/>
      <c r="C623" s="45"/>
      <c r="D623" s="45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  <c r="AQ623" s="47"/>
      <c r="AR623" s="47"/>
      <c r="AS623" s="47"/>
      <c r="AT623" s="47"/>
      <c r="AU623" s="47"/>
      <c r="AV623" s="47"/>
      <c r="AW623" s="47"/>
      <c r="AX623" s="47"/>
      <c r="AY623" s="47"/>
      <c r="AZ623" s="47"/>
      <c r="BA623" s="47"/>
      <c r="BB623" s="47"/>
      <c r="BC623" s="47"/>
      <c r="BD623" s="47"/>
      <c r="BE623" s="47"/>
      <c r="BF623" s="47"/>
      <c r="BG623" s="47"/>
      <c r="BH623" s="47"/>
      <c r="BI623" s="47"/>
      <c r="BJ623" s="47"/>
      <c r="BK623" s="47"/>
      <c r="BL623" s="47"/>
      <c r="BM623" s="47"/>
      <c r="BN623" s="47"/>
      <c r="BO623" s="47"/>
      <c r="BP623" s="47"/>
      <c r="BQ623" s="47"/>
    </row>
    <row r="624">
      <c r="A624" s="47"/>
      <c r="B624" s="47"/>
      <c r="C624" s="45"/>
      <c r="D624" s="45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7"/>
      <c r="AR624" s="47"/>
      <c r="AS624" s="47"/>
      <c r="AT624" s="47"/>
      <c r="AU624" s="47"/>
      <c r="AV624" s="47"/>
      <c r="AW624" s="47"/>
      <c r="AX624" s="47"/>
      <c r="AY624" s="47"/>
      <c r="AZ624" s="47"/>
      <c r="BA624" s="47"/>
      <c r="BB624" s="47"/>
      <c r="BC624" s="47"/>
      <c r="BD624" s="47"/>
      <c r="BE624" s="47"/>
      <c r="BF624" s="47"/>
      <c r="BG624" s="47"/>
      <c r="BH624" s="47"/>
      <c r="BI624" s="47"/>
      <c r="BJ624" s="47"/>
      <c r="BK624" s="47"/>
      <c r="BL624" s="47"/>
      <c r="BM624" s="47"/>
      <c r="BN624" s="47"/>
      <c r="BO624" s="47"/>
      <c r="BP624" s="47"/>
      <c r="BQ624" s="47"/>
    </row>
    <row r="625">
      <c r="A625" s="47"/>
      <c r="B625" s="47"/>
      <c r="C625" s="45"/>
      <c r="D625" s="45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7"/>
      <c r="AR625" s="47"/>
      <c r="AS625" s="47"/>
      <c r="AT625" s="47"/>
      <c r="AU625" s="47"/>
      <c r="AV625" s="47"/>
      <c r="AW625" s="47"/>
      <c r="AX625" s="47"/>
      <c r="AY625" s="47"/>
      <c r="AZ625" s="47"/>
      <c r="BA625" s="47"/>
      <c r="BB625" s="47"/>
      <c r="BC625" s="47"/>
      <c r="BD625" s="47"/>
      <c r="BE625" s="47"/>
      <c r="BF625" s="47"/>
      <c r="BG625" s="47"/>
      <c r="BH625" s="47"/>
      <c r="BI625" s="47"/>
      <c r="BJ625" s="47"/>
      <c r="BK625" s="47"/>
      <c r="BL625" s="47"/>
      <c r="BM625" s="47"/>
      <c r="BN625" s="47"/>
      <c r="BO625" s="47"/>
      <c r="BP625" s="47"/>
      <c r="BQ625" s="47"/>
    </row>
    <row r="626">
      <c r="A626" s="47"/>
      <c r="B626" s="47"/>
      <c r="C626" s="45"/>
      <c r="D626" s="45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  <c r="AS626" s="47"/>
      <c r="AT626" s="47"/>
      <c r="AU626" s="47"/>
      <c r="AV626" s="47"/>
      <c r="AW626" s="47"/>
      <c r="AX626" s="47"/>
      <c r="AY626" s="47"/>
      <c r="AZ626" s="47"/>
      <c r="BA626" s="47"/>
      <c r="BB626" s="47"/>
      <c r="BC626" s="47"/>
      <c r="BD626" s="47"/>
      <c r="BE626" s="47"/>
      <c r="BF626" s="47"/>
      <c r="BG626" s="47"/>
      <c r="BH626" s="47"/>
      <c r="BI626" s="47"/>
      <c r="BJ626" s="47"/>
      <c r="BK626" s="47"/>
      <c r="BL626" s="47"/>
      <c r="BM626" s="47"/>
      <c r="BN626" s="47"/>
      <c r="BO626" s="47"/>
      <c r="BP626" s="47"/>
      <c r="BQ626" s="47"/>
    </row>
    <row r="627">
      <c r="A627" s="47"/>
      <c r="B627" s="47"/>
      <c r="C627" s="45"/>
      <c r="D627" s="45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  <c r="AQ627" s="47"/>
      <c r="AR627" s="47"/>
      <c r="AS627" s="47"/>
      <c r="AT627" s="47"/>
      <c r="AU627" s="47"/>
      <c r="AV627" s="47"/>
      <c r="AW627" s="47"/>
      <c r="AX627" s="47"/>
      <c r="AY627" s="47"/>
      <c r="AZ627" s="47"/>
      <c r="BA627" s="47"/>
      <c r="BB627" s="47"/>
      <c r="BC627" s="47"/>
      <c r="BD627" s="47"/>
      <c r="BE627" s="47"/>
      <c r="BF627" s="47"/>
      <c r="BG627" s="47"/>
      <c r="BH627" s="47"/>
      <c r="BI627" s="47"/>
      <c r="BJ627" s="47"/>
      <c r="BK627" s="47"/>
      <c r="BL627" s="47"/>
      <c r="BM627" s="47"/>
      <c r="BN627" s="47"/>
      <c r="BO627" s="47"/>
      <c r="BP627" s="47"/>
      <c r="BQ627" s="47"/>
    </row>
    <row r="628">
      <c r="A628" s="47"/>
      <c r="B628" s="47"/>
      <c r="C628" s="45"/>
      <c r="D628" s="45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7"/>
      <c r="AR628" s="47"/>
      <c r="AS628" s="47"/>
      <c r="AT628" s="47"/>
      <c r="AU628" s="47"/>
      <c r="AV628" s="47"/>
      <c r="AW628" s="47"/>
      <c r="AX628" s="47"/>
      <c r="AY628" s="47"/>
      <c r="AZ628" s="47"/>
      <c r="BA628" s="47"/>
      <c r="BB628" s="47"/>
      <c r="BC628" s="47"/>
      <c r="BD628" s="47"/>
      <c r="BE628" s="47"/>
      <c r="BF628" s="47"/>
      <c r="BG628" s="47"/>
      <c r="BH628" s="47"/>
      <c r="BI628" s="47"/>
      <c r="BJ628" s="47"/>
      <c r="BK628" s="47"/>
      <c r="BL628" s="47"/>
      <c r="BM628" s="47"/>
      <c r="BN628" s="47"/>
      <c r="BO628" s="47"/>
      <c r="BP628" s="47"/>
      <c r="BQ628" s="47"/>
    </row>
    <row r="629">
      <c r="A629" s="47"/>
      <c r="B629" s="47"/>
      <c r="C629" s="45"/>
      <c r="D629" s="45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7"/>
      <c r="AR629" s="47"/>
      <c r="AS629" s="47"/>
      <c r="AT629" s="47"/>
      <c r="AU629" s="47"/>
      <c r="AV629" s="47"/>
      <c r="AW629" s="47"/>
      <c r="AX629" s="47"/>
      <c r="AY629" s="47"/>
      <c r="AZ629" s="47"/>
      <c r="BA629" s="47"/>
      <c r="BB629" s="47"/>
      <c r="BC629" s="47"/>
      <c r="BD629" s="47"/>
      <c r="BE629" s="47"/>
      <c r="BF629" s="47"/>
      <c r="BG629" s="47"/>
      <c r="BH629" s="47"/>
      <c r="BI629" s="47"/>
      <c r="BJ629" s="47"/>
      <c r="BK629" s="47"/>
      <c r="BL629" s="47"/>
      <c r="BM629" s="47"/>
      <c r="BN629" s="47"/>
      <c r="BO629" s="47"/>
      <c r="BP629" s="47"/>
      <c r="BQ629" s="47"/>
    </row>
    <row r="630">
      <c r="A630" s="47"/>
      <c r="B630" s="47"/>
      <c r="C630" s="45"/>
      <c r="D630" s="45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/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/>
      <c r="BP630" s="47"/>
      <c r="BQ630" s="47"/>
    </row>
    <row r="631">
      <c r="A631" s="47"/>
      <c r="B631" s="47"/>
      <c r="C631" s="45"/>
      <c r="D631" s="45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  <c r="AQ631" s="47"/>
      <c r="AR631" s="47"/>
      <c r="AS631" s="47"/>
      <c r="AT631" s="47"/>
      <c r="AU631" s="47"/>
      <c r="AV631" s="47"/>
      <c r="AW631" s="47"/>
      <c r="AX631" s="47"/>
      <c r="AY631" s="47"/>
      <c r="AZ631" s="47"/>
      <c r="BA631" s="47"/>
      <c r="BB631" s="47"/>
      <c r="BC631" s="47"/>
      <c r="BD631" s="47"/>
      <c r="BE631" s="47"/>
      <c r="BF631" s="47"/>
      <c r="BG631" s="47"/>
      <c r="BH631" s="47"/>
      <c r="BI631" s="47"/>
      <c r="BJ631" s="47"/>
      <c r="BK631" s="47"/>
      <c r="BL631" s="47"/>
      <c r="BM631" s="47"/>
      <c r="BN631" s="47"/>
      <c r="BO631" s="47"/>
      <c r="BP631" s="47"/>
      <c r="BQ631" s="47"/>
    </row>
    <row r="632">
      <c r="A632" s="47"/>
      <c r="B632" s="47"/>
      <c r="C632" s="45"/>
      <c r="D632" s="45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7"/>
      <c r="AR632" s="47"/>
      <c r="AS632" s="47"/>
      <c r="AT632" s="47"/>
      <c r="AU632" s="47"/>
      <c r="AV632" s="47"/>
      <c r="AW632" s="47"/>
      <c r="AX632" s="47"/>
      <c r="AY632" s="47"/>
      <c r="AZ632" s="47"/>
      <c r="BA632" s="47"/>
      <c r="BB632" s="47"/>
      <c r="BC632" s="47"/>
      <c r="BD632" s="47"/>
      <c r="BE632" s="47"/>
      <c r="BF632" s="47"/>
      <c r="BG632" s="47"/>
      <c r="BH632" s="47"/>
      <c r="BI632" s="47"/>
      <c r="BJ632" s="47"/>
      <c r="BK632" s="47"/>
      <c r="BL632" s="47"/>
      <c r="BM632" s="47"/>
      <c r="BN632" s="47"/>
      <c r="BO632" s="47"/>
      <c r="BP632" s="47"/>
      <c r="BQ632" s="47"/>
    </row>
    <row r="633">
      <c r="A633" s="47"/>
      <c r="B633" s="47"/>
      <c r="C633" s="45"/>
      <c r="D633" s="45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  <c r="AQ633" s="47"/>
      <c r="AR633" s="47"/>
      <c r="AS633" s="47"/>
      <c r="AT633" s="47"/>
      <c r="AU633" s="47"/>
      <c r="AV633" s="47"/>
      <c r="AW633" s="47"/>
      <c r="AX633" s="47"/>
      <c r="AY633" s="47"/>
      <c r="AZ633" s="47"/>
      <c r="BA633" s="47"/>
      <c r="BB633" s="47"/>
      <c r="BC633" s="47"/>
      <c r="BD633" s="47"/>
      <c r="BE633" s="47"/>
      <c r="BF633" s="47"/>
      <c r="BG633" s="47"/>
      <c r="BH633" s="47"/>
      <c r="BI633" s="47"/>
      <c r="BJ633" s="47"/>
      <c r="BK633" s="47"/>
      <c r="BL633" s="47"/>
      <c r="BM633" s="47"/>
      <c r="BN633" s="47"/>
      <c r="BO633" s="47"/>
      <c r="BP633" s="47"/>
      <c r="BQ633" s="47"/>
    </row>
    <row r="634">
      <c r="A634" s="47"/>
      <c r="B634" s="47"/>
      <c r="C634" s="45"/>
      <c r="D634" s="45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7"/>
      <c r="AR634" s="47"/>
      <c r="AS634" s="47"/>
      <c r="AT634" s="47"/>
      <c r="AU634" s="47"/>
      <c r="AV634" s="47"/>
      <c r="AW634" s="47"/>
      <c r="AX634" s="47"/>
      <c r="AY634" s="47"/>
      <c r="AZ634" s="47"/>
      <c r="BA634" s="47"/>
      <c r="BB634" s="47"/>
      <c r="BC634" s="47"/>
      <c r="BD634" s="47"/>
      <c r="BE634" s="47"/>
      <c r="BF634" s="47"/>
      <c r="BG634" s="47"/>
      <c r="BH634" s="47"/>
      <c r="BI634" s="47"/>
      <c r="BJ634" s="47"/>
      <c r="BK634" s="47"/>
      <c r="BL634" s="47"/>
      <c r="BM634" s="47"/>
      <c r="BN634" s="47"/>
      <c r="BO634" s="47"/>
      <c r="BP634" s="47"/>
      <c r="BQ634" s="47"/>
    </row>
    <row r="635">
      <c r="A635" s="47"/>
      <c r="B635" s="47"/>
      <c r="C635" s="45"/>
      <c r="D635" s="45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  <c r="AQ635" s="47"/>
      <c r="AR635" s="47"/>
      <c r="AS635" s="47"/>
      <c r="AT635" s="47"/>
      <c r="AU635" s="47"/>
      <c r="AV635" s="47"/>
      <c r="AW635" s="47"/>
      <c r="AX635" s="47"/>
      <c r="AY635" s="47"/>
      <c r="AZ635" s="47"/>
      <c r="BA635" s="47"/>
      <c r="BB635" s="47"/>
      <c r="BC635" s="47"/>
      <c r="BD635" s="47"/>
      <c r="BE635" s="47"/>
      <c r="BF635" s="47"/>
      <c r="BG635" s="47"/>
      <c r="BH635" s="47"/>
      <c r="BI635" s="47"/>
      <c r="BJ635" s="47"/>
      <c r="BK635" s="47"/>
      <c r="BL635" s="47"/>
      <c r="BM635" s="47"/>
      <c r="BN635" s="47"/>
      <c r="BO635" s="47"/>
      <c r="BP635" s="47"/>
      <c r="BQ635" s="47"/>
    </row>
    <row r="636">
      <c r="A636" s="47"/>
      <c r="B636" s="47"/>
      <c r="C636" s="45"/>
      <c r="D636" s="45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7"/>
      <c r="AR636" s="47"/>
      <c r="AS636" s="47"/>
      <c r="AT636" s="47"/>
      <c r="AU636" s="47"/>
      <c r="AV636" s="47"/>
      <c r="AW636" s="47"/>
      <c r="AX636" s="47"/>
      <c r="AY636" s="47"/>
      <c r="AZ636" s="47"/>
      <c r="BA636" s="47"/>
      <c r="BB636" s="47"/>
      <c r="BC636" s="47"/>
      <c r="BD636" s="47"/>
      <c r="BE636" s="47"/>
      <c r="BF636" s="47"/>
      <c r="BG636" s="47"/>
      <c r="BH636" s="47"/>
      <c r="BI636" s="47"/>
      <c r="BJ636" s="47"/>
      <c r="BK636" s="47"/>
      <c r="BL636" s="47"/>
      <c r="BM636" s="47"/>
      <c r="BN636" s="47"/>
      <c r="BO636" s="47"/>
      <c r="BP636" s="47"/>
      <c r="BQ636" s="47"/>
    </row>
    <row r="637">
      <c r="A637" s="47"/>
      <c r="B637" s="47"/>
      <c r="C637" s="45"/>
      <c r="D637" s="45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  <c r="AQ637" s="47"/>
      <c r="AR637" s="47"/>
      <c r="AS637" s="47"/>
      <c r="AT637" s="47"/>
      <c r="AU637" s="47"/>
      <c r="AV637" s="47"/>
      <c r="AW637" s="47"/>
      <c r="AX637" s="47"/>
      <c r="AY637" s="47"/>
      <c r="AZ637" s="47"/>
      <c r="BA637" s="47"/>
      <c r="BB637" s="47"/>
      <c r="BC637" s="47"/>
      <c r="BD637" s="47"/>
      <c r="BE637" s="47"/>
      <c r="BF637" s="47"/>
      <c r="BG637" s="47"/>
      <c r="BH637" s="47"/>
      <c r="BI637" s="47"/>
      <c r="BJ637" s="47"/>
      <c r="BK637" s="47"/>
      <c r="BL637" s="47"/>
      <c r="BM637" s="47"/>
      <c r="BN637" s="47"/>
      <c r="BO637" s="47"/>
      <c r="BP637" s="47"/>
      <c r="BQ637" s="47"/>
    </row>
    <row r="638">
      <c r="A638" s="47"/>
      <c r="B638" s="47"/>
      <c r="C638" s="45"/>
      <c r="D638" s="45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7"/>
      <c r="AR638" s="47"/>
      <c r="AS638" s="47"/>
      <c r="AT638" s="47"/>
      <c r="AU638" s="47"/>
      <c r="AV638" s="47"/>
      <c r="AW638" s="47"/>
      <c r="AX638" s="47"/>
      <c r="AY638" s="47"/>
      <c r="AZ638" s="47"/>
      <c r="BA638" s="47"/>
      <c r="BB638" s="47"/>
      <c r="BC638" s="47"/>
      <c r="BD638" s="47"/>
      <c r="BE638" s="47"/>
      <c r="BF638" s="47"/>
      <c r="BG638" s="47"/>
      <c r="BH638" s="47"/>
      <c r="BI638" s="47"/>
      <c r="BJ638" s="47"/>
      <c r="BK638" s="47"/>
      <c r="BL638" s="47"/>
      <c r="BM638" s="47"/>
      <c r="BN638" s="47"/>
      <c r="BO638" s="47"/>
      <c r="BP638" s="47"/>
      <c r="BQ638" s="47"/>
    </row>
    <row r="639">
      <c r="A639" s="47"/>
      <c r="B639" s="47"/>
      <c r="C639" s="45"/>
      <c r="D639" s="45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47"/>
      <c r="AX639" s="47"/>
      <c r="AY639" s="47"/>
      <c r="AZ639" s="47"/>
      <c r="BA639" s="47"/>
      <c r="BB639" s="47"/>
      <c r="BC639" s="47"/>
      <c r="BD639" s="47"/>
      <c r="BE639" s="47"/>
      <c r="BF639" s="47"/>
      <c r="BG639" s="47"/>
      <c r="BH639" s="47"/>
      <c r="BI639" s="47"/>
      <c r="BJ639" s="47"/>
      <c r="BK639" s="47"/>
      <c r="BL639" s="47"/>
      <c r="BM639" s="47"/>
      <c r="BN639" s="47"/>
      <c r="BO639" s="47"/>
      <c r="BP639" s="47"/>
      <c r="BQ639" s="47"/>
    </row>
    <row r="640">
      <c r="A640" s="47"/>
      <c r="B640" s="47"/>
      <c r="C640" s="45"/>
      <c r="D640" s="45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47"/>
      <c r="AX640" s="47"/>
      <c r="AY640" s="47"/>
      <c r="AZ640" s="47"/>
      <c r="BA640" s="47"/>
      <c r="BB640" s="47"/>
      <c r="BC640" s="47"/>
      <c r="BD640" s="47"/>
      <c r="BE640" s="47"/>
      <c r="BF640" s="47"/>
      <c r="BG640" s="47"/>
      <c r="BH640" s="47"/>
      <c r="BI640" s="47"/>
      <c r="BJ640" s="47"/>
      <c r="BK640" s="47"/>
      <c r="BL640" s="47"/>
      <c r="BM640" s="47"/>
      <c r="BN640" s="47"/>
      <c r="BO640" s="47"/>
      <c r="BP640" s="47"/>
      <c r="BQ640" s="47"/>
    </row>
    <row r="641">
      <c r="A641" s="47"/>
      <c r="B641" s="47"/>
      <c r="C641" s="45"/>
      <c r="D641" s="45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47"/>
      <c r="AX641" s="47"/>
      <c r="AY641" s="47"/>
      <c r="AZ641" s="47"/>
      <c r="BA641" s="47"/>
      <c r="BB641" s="47"/>
      <c r="BC641" s="47"/>
      <c r="BD641" s="47"/>
      <c r="BE641" s="47"/>
      <c r="BF641" s="47"/>
      <c r="BG641" s="47"/>
      <c r="BH641" s="47"/>
      <c r="BI641" s="47"/>
      <c r="BJ641" s="47"/>
      <c r="BK641" s="47"/>
      <c r="BL641" s="47"/>
      <c r="BM641" s="47"/>
      <c r="BN641" s="47"/>
      <c r="BO641" s="47"/>
      <c r="BP641" s="47"/>
      <c r="BQ641" s="47"/>
    </row>
    <row r="642">
      <c r="A642" s="47"/>
      <c r="B642" s="47"/>
      <c r="C642" s="45"/>
      <c r="D642" s="45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47"/>
      <c r="AX642" s="47"/>
      <c r="AY642" s="47"/>
      <c r="AZ642" s="47"/>
      <c r="BA642" s="47"/>
      <c r="BB642" s="47"/>
      <c r="BC642" s="47"/>
      <c r="BD642" s="47"/>
      <c r="BE642" s="47"/>
      <c r="BF642" s="47"/>
      <c r="BG642" s="47"/>
      <c r="BH642" s="47"/>
      <c r="BI642" s="47"/>
      <c r="BJ642" s="47"/>
      <c r="BK642" s="47"/>
      <c r="BL642" s="47"/>
      <c r="BM642" s="47"/>
      <c r="BN642" s="47"/>
      <c r="BO642" s="47"/>
      <c r="BP642" s="47"/>
      <c r="BQ642" s="47"/>
    </row>
    <row r="643">
      <c r="A643" s="47"/>
      <c r="B643" s="47"/>
      <c r="C643" s="45"/>
      <c r="D643" s="45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47"/>
      <c r="AX643" s="47"/>
      <c r="AY643" s="47"/>
      <c r="AZ643" s="47"/>
      <c r="BA643" s="47"/>
      <c r="BB643" s="47"/>
      <c r="BC643" s="47"/>
      <c r="BD643" s="47"/>
      <c r="BE643" s="47"/>
      <c r="BF643" s="47"/>
      <c r="BG643" s="47"/>
      <c r="BH643" s="47"/>
      <c r="BI643" s="47"/>
      <c r="BJ643" s="47"/>
      <c r="BK643" s="47"/>
      <c r="BL643" s="47"/>
      <c r="BM643" s="47"/>
      <c r="BN643" s="47"/>
      <c r="BO643" s="47"/>
      <c r="BP643" s="47"/>
      <c r="BQ643" s="47"/>
    </row>
    <row r="644">
      <c r="A644" s="47"/>
      <c r="B644" s="47"/>
      <c r="C644" s="45"/>
      <c r="D644" s="45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47"/>
      <c r="AX644" s="47"/>
      <c r="AY644" s="47"/>
      <c r="AZ644" s="47"/>
      <c r="BA644" s="47"/>
      <c r="BB644" s="47"/>
      <c r="BC644" s="47"/>
      <c r="BD644" s="47"/>
      <c r="BE644" s="47"/>
      <c r="BF644" s="47"/>
      <c r="BG644" s="47"/>
      <c r="BH644" s="47"/>
      <c r="BI644" s="47"/>
      <c r="BJ644" s="47"/>
      <c r="BK644" s="47"/>
      <c r="BL644" s="47"/>
      <c r="BM644" s="47"/>
      <c r="BN644" s="47"/>
      <c r="BO644" s="47"/>
      <c r="BP644" s="47"/>
      <c r="BQ644" s="47"/>
    </row>
    <row r="645">
      <c r="A645" s="47"/>
      <c r="B645" s="47"/>
      <c r="C645" s="45"/>
      <c r="D645" s="45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47"/>
      <c r="AX645" s="47"/>
      <c r="AY645" s="47"/>
      <c r="AZ645" s="47"/>
      <c r="BA645" s="47"/>
      <c r="BB645" s="47"/>
      <c r="BC645" s="47"/>
      <c r="BD645" s="47"/>
      <c r="BE645" s="47"/>
      <c r="BF645" s="47"/>
      <c r="BG645" s="47"/>
      <c r="BH645" s="47"/>
      <c r="BI645" s="47"/>
      <c r="BJ645" s="47"/>
      <c r="BK645" s="47"/>
      <c r="BL645" s="47"/>
      <c r="BM645" s="47"/>
      <c r="BN645" s="47"/>
      <c r="BO645" s="47"/>
      <c r="BP645" s="47"/>
      <c r="BQ645" s="47"/>
    </row>
    <row r="646">
      <c r="A646" s="47"/>
      <c r="B646" s="47"/>
      <c r="C646" s="45"/>
      <c r="D646" s="45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47"/>
      <c r="AX646" s="47"/>
      <c r="AY646" s="47"/>
      <c r="AZ646" s="47"/>
      <c r="BA646" s="47"/>
      <c r="BB646" s="47"/>
      <c r="BC646" s="47"/>
      <c r="BD646" s="47"/>
      <c r="BE646" s="47"/>
      <c r="BF646" s="47"/>
      <c r="BG646" s="47"/>
      <c r="BH646" s="47"/>
      <c r="BI646" s="47"/>
      <c r="BJ646" s="47"/>
      <c r="BK646" s="47"/>
      <c r="BL646" s="47"/>
      <c r="BM646" s="47"/>
      <c r="BN646" s="47"/>
      <c r="BO646" s="47"/>
      <c r="BP646" s="47"/>
      <c r="BQ646" s="47"/>
    </row>
    <row r="647">
      <c r="A647" s="47"/>
      <c r="B647" s="47"/>
      <c r="C647" s="45"/>
      <c r="D647" s="45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47"/>
      <c r="AX647" s="47"/>
      <c r="AY647" s="47"/>
      <c r="AZ647" s="47"/>
      <c r="BA647" s="47"/>
      <c r="BB647" s="47"/>
      <c r="BC647" s="47"/>
      <c r="BD647" s="47"/>
      <c r="BE647" s="47"/>
      <c r="BF647" s="47"/>
      <c r="BG647" s="47"/>
      <c r="BH647" s="47"/>
      <c r="BI647" s="47"/>
      <c r="BJ647" s="47"/>
      <c r="BK647" s="47"/>
      <c r="BL647" s="47"/>
      <c r="BM647" s="47"/>
      <c r="BN647" s="47"/>
      <c r="BO647" s="47"/>
      <c r="BP647" s="47"/>
      <c r="BQ647" s="47"/>
    </row>
    <row r="648">
      <c r="A648" s="47"/>
      <c r="B648" s="47"/>
      <c r="C648" s="45"/>
      <c r="D648" s="45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47"/>
      <c r="AX648" s="47"/>
      <c r="AY648" s="47"/>
      <c r="AZ648" s="47"/>
      <c r="BA648" s="47"/>
      <c r="BB648" s="47"/>
      <c r="BC648" s="47"/>
      <c r="BD648" s="47"/>
      <c r="BE648" s="47"/>
      <c r="BF648" s="47"/>
      <c r="BG648" s="47"/>
      <c r="BH648" s="47"/>
      <c r="BI648" s="47"/>
      <c r="BJ648" s="47"/>
      <c r="BK648" s="47"/>
      <c r="BL648" s="47"/>
      <c r="BM648" s="47"/>
      <c r="BN648" s="47"/>
      <c r="BO648" s="47"/>
      <c r="BP648" s="47"/>
      <c r="BQ648" s="47"/>
    </row>
    <row r="649">
      <c r="A649" s="47"/>
      <c r="B649" s="47"/>
      <c r="C649" s="45"/>
      <c r="D649" s="45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47"/>
      <c r="AX649" s="47"/>
      <c r="AY649" s="47"/>
      <c r="AZ649" s="47"/>
      <c r="BA649" s="47"/>
      <c r="BB649" s="47"/>
      <c r="BC649" s="47"/>
      <c r="BD649" s="47"/>
      <c r="BE649" s="47"/>
      <c r="BF649" s="47"/>
      <c r="BG649" s="47"/>
      <c r="BH649" s="47"/>
      <c r="BI649" s="47"/>
      <c r="BJ649" s="47"/>
      <c r="BK649" s="47"/>
      <c r="BL649" s="47"/>
      <c r="BM649" s="47"/>
      <c r="BN649" s="47"/>
      <c r="BO649" s="47"/>
      <c r="BP649" s="47"/>
      <c r="BQ649" s="47"/>
    </row>
    <row r="650">
      <c r="A650" s="47"/>
      <c r="B650" s="47"/>
      <c r="C650" s="45"/>
      <c r="D650" s="45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47"/>
      <c r="AX650" s="47"/>
      <c r="AY650" s="47"/>
      <c r="AZ650" s="47"/>
      <c r="BA650" s="47"/>
      <c r="BB650" s="47"/>
      <c r="BC650" s="47"/>
      <c r="BD650" s="47"/>
      <c r="BE650" s="47"/>
      <c r="BF650" s="47"/>
      <c r="BG650" s="47"/>
      <c r="BH650" s="47"/>
      <c r="BI650" s="47"/>
      <c r="BJ650" s="47"/>
      <c r="BK650" s="47"/>
      <c r="BL650" s="47"/>
      <c r="BM650" s="47"/>
      <c r="BN650" s="47"/>
      <c r="BO650" s="47"/>
      <c r="BP650" s="47"/>
      <c r="BQ650" s="47"/>
    </row>
    <row r="651">
      <c r="A651" s="47"/>
      <c r="B651" s="47"/>
      <c r="C651" s="45"/>
      <c r="D651" s="45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47"/>
      <c r="AX651" s="47"/>
      <c r="AY651" s="47"/>
      <c r="AZ651" s="47"/>
      <c r="BA651" s="47"/>
      <c r="BB651" s="47"/>
      <c r="BC651" s="47"/>
      <c r="BD651" s="47"/>
      <c r="BE651" s="47"/>
      <c r="BF651" s="47"/>
      <c r="BG651" s="47"/>
      <c r="BH651" s="47"/>
      <c r="BI651" s="47"/>
      <c r="BJ651" s="47"/>
      <c r="BK651" s="47"/>
      <c r="BL651" s="47"/>
      <c r="BM651" s="47"/>
      <c r="BN651" s="47"/>
      <c r="BO651" s="47"/>
      <c r="BP651" s="47"/>
      <c r="BQ651" s="47"/>
    </row>
    <row r="652">
      <c r="A652" s="47"/>
      <c r="B652" s="47"/>
      <c r="C652" s="45"/>
      <c r="D652" s="45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47"/>
      <c r="AX652" s="47"/>
      <c r="AY652" s="47"/>
      <c r="AZ652" s="47"/>
      <c r="BA652" s="47"/>
      <c r="BB652" s="47"/>
      <c r="BC652" s="47"/>
      <c r="BD652" s="47"/>
      <c r="BE652" s="47"/>
      <c r="BF652" s="47"/>
      <c r="BG652" s="47"/>
      <c r="BH652" s="47"/>
      <c r="BI652" s="47"/>
      <c r="BJ652" s="47"/>
      <c r="BK652" s="47"/>
      <c r="BL652" s="47"/>
      <c r="BM652" s="47"/>
      <c r="BN652" s="47"/>
      <c r="BO652" s="47"/>
      <c r="BP652" s="47"/>
      <c r="BQ652" s="47"/>
    </row>
    <row r="653">
      <c r="A653" s="47"/>
      <c r="B653" s="47"/>
      <c r="C653" s="45"/>
      <c r="D653" s="45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47"/>
      <c r="AX653" s="47"/>
      <c r="AY653" s="47"/>
      <c r="AZ653" s="47"/>
      <c r="BA653" s="47"/>
      <c r="BB653" s="47"/>
      <c r="BC653" s="47"/>
      <c r="BD653" s="47"/>
      <c r="BE653" s="47"/>
      <c r="BF653" s="47"/>
      <c r="BG653" s="47"/>
      <c r="BH653" s="47"/>
      <c r="BI653" s="47"/>
      <c r="BJ653" s="47"/>
      <c r="BK653" s="47"/>
      <c r="BL653" s="47"/>
      <c r="BM653" s="47"/>
      <c r="BN653" s="47"/>
      <c r="BO653" s="47"/>
      <c r="BP653" s="47"/>
      <c r="BQ653" s="47"/>
    </row>
    <row r="654">
      <c r="A654" s="47"/>
      <c r="B654" s="47"/>
      <c r="C654" s="45"/>
      <c r="D654" s="45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47"/>
      <c r="AX654" s="47"/>
      <c r="AY654" s="47"/>
      <c r="AZ654" s="47"/>
      <c r="BA654" s="47"/>
      <c r="BB654" s="47"/>
      <c r="BC654" s="47"/>
      <c r="BD654" s="47"/>
      <c r="BE654" s="47"/>
      <c r="BF654" s="47"/>
      <c r="BG654" s="47"/>
      <c r="BH654" s="47"/>
      <c r="BI654" s="47"/>
      <c r="BJ654" s="47"/>
      <c r="BK654" s="47"/>
      <c r="BL654" s="47"/>
      <c r="BM654" s="47"/>
      <c r="BN654" s="47"/>
      <c r="BO654" s="47"/>
      <c r="BP654" s="47"/>
      <c r="BQ654" s="47"/>
    </row>
    <row r="655">
      <c r="A655" s="47"/>
      <c r="B655" s="47"/>
      <c r="C655" s="45"/>
      <c r="D655" s="45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47"/>
      <c r="AX655" s="47"/>
      <c r="AY655" s="47"/>
      <c r="AZ655" s="47"/>
      <c r="BA655" s="47"/>
      <c r="BB655" s="47"/>
      <c r="BC655" s="47"/>
      <c r="BD655" s="47"/>
      <c r="BE655" s="47"/>
      <c r="BF655" s="47"/>
      <c r="BG655" s="47"/>
      <c r="BH655" s="47"/>
      <c r="BI655" s="47"/>
      <c r="BJ655" s="47"/>
      <c r="BK655" s="47"/>
      <c r="BL655" s="47"/>
      <c r="BM655" s="47"/>
      <c r="BN655" s="47"/>
      <c r="BO655" s="47"/>
      <c r="BP655" s="47"/>
      <c r="BQ655" s="47"/>
    </row>
    <row r="656">
      <c r="A656" s="47"/>
      <c r="B656" s="47"/>
      <c r="C656" s="45"/>
      <c r="D656" s="45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47"/>
      <c r="AX656" s="47"/>
      <c r="AY656" s="47"/>
      <c r="AZ656" s="47"/>
      <c r="BA656" s="47"/>
      <c r="BB656" s="47"/>
      <c r="BC656" s="47"/>
      <c r="BD656" s="47"/>
      <c r="BE656" s="47"/>
      <c r="BF656" s="47"/>
      <c r="BG656" s="47"/>
      <c r="BH656" s="47"/>
      <c r="BI656" s="47"/>
      <c r="BJ656" s="47"/>
      <c r="BK656" s="47"/>
      <c r="BL656" s="47"/>
      <c r="BM656" s="47"/>
      <c r="BN656" s="47"/>
      <c r="BO656" s="47"/>
      <c r="BP656" s="47"/>
      <c r="BQ656" s="47"/>
    </row>
    <row r="657">
      <c r="A657" s="47"/>
      <c r="B657" s="47"/>
      <c r="C657" s="45"/>
      <c r="D657" s="45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47"/>
      <c r="AX657" s="47"/>
      <c r="AY657" s="47"/>
      <c r="AZ657" s="47"/>
      <c r="BA657" s="47"/>
      <c r="BB657" s="47"/>
      <c r="BC657" s="47"/>
      <c r="BD657" s="47"/>
      <c r="BE657" s="47"/>
      <c r="BF657" s="47"/>
      <c r="BG657" s="47"/>
      <c r="BH657" s="47"/>
      <c r="BI657" s="47"/>
      <c r="BJ657" s="47"/>
      <c r="BK657" s="47"/>
      <c r="BL657" s="47"/>
      <c r="BM657" s="47"/>
      <c r="BN657" s="47"/>
      <c r="BO657" s="47"/>
      <c r="BP657" s="47"/>
      <c r="BQ657" s="47"/>
    </row>
    <row r="658">
      <c r="A658" s="47"/>
      <c r="B658" s="47"/>
      <c r="C658" s="45"/>
      <c r="D658" s="45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47"/>
      <c r="AX658" s="47"/>
      <c r="AY658" s="47"/>
      <c r="AZ658" s="47"/>
      <c r="BA658" s="47"/>
      <c r="BB658" s="47"/>
      <c r="BC658" s="47"/>
      <c r="BD658" s="47"/>
      <c r="BE658" s="47"/>
      <c r="BF658" s="47"/>
      <c r="BG658" s="47"/>
      <c r="BH658" s="47"/>
      <c r="BI658" s="47"/>
      <c r="BJ658" s="47"/>
      <c r="BK658" s="47"/>
      <c r="BL658" s="47"/>
      <c r="BM658" s="47"/>
      <c r="BN658" s="47"/>
      <c r="BO658" s="47"/>
      <c r="BP658" s="47"/>
      <c r="BQ658" s="47"/>
    </row>
    <row r="659">
      <c r="A659" s="47"/>
      <c r="B659" s="47"/>
      <c r="C659" s="45"/>
      <c r="D659" s="45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47"/>
      <c r="AX659" s="47"/>
      <c r="AY659" s="47"/>
      <c r="AZ659" s="47"/>
      <c r="BA659" s="47"/>
      <c r="BB659" s="47"/>
      <c r="BC659" s="47"/>
      <c r="BD659" s="47"/>
      <c r="BE659" s="47"/>
      <c r="BF659" s="47"/>
      <c r="BG659" s="47"/>
      <c r="BH659" s="47"/>
      <c r="BI659" s="47"/>
      <c r="BJ659" s="47"/>
      <c r="BK659" s="47"/>
      <c r="BL659" s="47"/>
      <c r="BM659" s="47"/>
      <c r="BN659" s="47"/>
      <c r="BO659" s="47"/>
      <c r="BP659" s="47"/>
      <c r="BQ659" s="47"/>
    </row>
    <row r="660">
      <c r="A660" s="47"/>
      <c r="B660" s="47"/>
      <c r="C660" s="45"/>
      <c r="D660" s="45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47"/>
      <c r="AX660" s="47"/>
      <c r="AY660" s="47"/>
      <c r="AZ660" s="47"/>
      <c r="BA660" s="47"/>
      <c r="BB660" s="47"/>
      <c r="BC660" s="47"/>
      <c r="BD660" s="47"/>
      <c r="BE660" s="47"/>
      <c r="BF660" s="47"/>
      <c r="BG660" s="47"/>
      <c r="BH660" s="47"/>
      <c r="BI660" s="47"/>
      <c r="BJ660" s="47"/>
      <c r="BK660" s="47"/>
      <c r="BL660" s="47"/>
      <c r="BM660" s="47"/>
      <c r="BN660" s="47"/>
      <c r="BO660" s="47"/>
      <c r="BP660" s="47"/>
      <c r="BQ660" s="47"/>
    </row>
    <row r="661">
      <c r="A661" s="47"/>
      <c r="B661" s="47"/>
      <c r="C661" s="45"/>
      <c r="D661" s="45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47"/>
      <c r="AX661" s="47"/>
      <c r="AY661" s="47"/>
      <c r="AZ661" s="47"/>
      <c r="BA661" s="47"/>
      <c r="BB661" s="47"/>
      <c r="BC661" s="47"/>
      <c r="BD661" s="47"/>
      <c r="BE661" s="47"/>
      <c r="BF661" s="47"/>
      <c r="BG661" s="47"/>
      <c r="BH661" s="47"/>
      <c r="BI661" s="47"/>
      <c r="BJ661" s="47"/>
      <c r="BK661" s="47"/>
      <c r="BL661" s="47"/>
      <c r="BM661" s="47"/>
      <c r="BN661" s="47"/>
      <c r="BO661" s="47"/>
      <c r="BP661" s="47"/>
      <c r="BQ661" s="47"/>
    </row>
    <row r="662">
      <c r="A662" s="47"/>
      <c r="B662" s="47"/>
      <c r="C662" s="45"/>
      <c r="D662" s="45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/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/>
      <c r="BP662" s="47"/>
      <c r="BQ662" s="47"/>
    </row>
    <row r="663">
      <c r="A663" s="47"/>
      <c r="B663" s="47"/>
      <c r="C663" s="45"/>
      <c r="D663" s="45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47"/>
      <c r="AX663" s="47"/>
      <c r="AY663" s="47"/>
      <c r="AZ663" s="47"/>
      <c r="BA663" s="47"/>
      <c r="BB663" s="47"/>
      <c r="BC663" s="47"/>
      <c r="BD663" s="47"/>
      <c r="BE663" s="47"/>
      <c r="BF663" s="47"/>
      <c r="BG663" s="47"/>
      <c r="BH663" s="47"/>
      <c r="BI663" s="47"/>
      <c r="BJ663" s="47"/>
      <c r="BK663" s="47"/>
      <c r="BL663" s="47"/>
      <c r="BM663" s="47"/>
      <c r="BN663" s="47"/>
      <c r="BO663" s="47"/>
      <c r="BP663" s="47"/>
      <c r="BQ663" s="47"/>
    </row>
    <row r="664">
      <c r="A664" s="47"/>
      <c r="B664" s="47"/>
      <c r="C664" s="45"/>
      <c r="D664" s="45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47"/>
      <c r="AX664" s="47"/>
      <c r="AY664" s="47"/>
      <c r="AZ664" s="47"/>
      <c r="BA664" s="47"/>
      <c r="BB664" s="47"/>
      <c r="BC664" s="47"/>
      <c r="BD664" s="47"/>
      <c r="BE664" s="47"/>
      <c r="BF664" s="47"/>
      <c r="BG664" s="47"/>
      <c r="BH664" s="47"/>
      <c r="BI664" s="47"/>
      <c r="BJ664" s="47"/>
      <c r="BK664" s="47"/>
      <c r="BL664" s="47"/>
      <c r="BM664" s="47"/>
      <c r="BN664" s="47"/>
      <c r="BO664" s="47"/>
      <c r="BP664" s="47"/>
      <c r="BQ664" s="47"/>
    </row>
    <row r="665">
      <c r="A665" s="47"/>
      <c r="B665" s="47"/>
      <c r="C665" s="45"/>
      <c r="D665" s="45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47"/>
      <c r="AX665" s="47"/>
      <c r="AY665" s="47"/>
      <c r="AZ665" s="47"/>
      <c r="BA665" s="47"/>
      <c r="BB665" s="47"/>
      <c r="BC665" s="47"/>
      <c r="BD665" s="47"/>
      <c r="BE665" s="47"/>
      <c r="BF665" s="47"/>
      <c r="BG665" s="47"/>
      <c r="BH665" s="47"/>
      <c r="BI665" s="47"/>
      <c r="BJ665" s="47"/>
      <c r="BK665" s="47"/>
      <c r="BL665" s="47"/>
      <c r="BM665" s="47"/>
      <c r="BN665" s="47"/>
      <c r="BO665" s="47"/>
      <c r="BP665" s="47"/>
      <c r="BQ665" s="47"/>
    </row>
    <row r="666">
      <c r="A666" s="47"/>
      <c r="B666" s="47"/>
      <c r="C666" s="45"/>
      <c r="D666" s="45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47"/>
      <c r="AX666" s="47"/>
      <c r="AY666" s="47"/>
      <c r="AZ666" s="47"/>
      <c r="BA666" s="47"/>
      <c r="BB666" s="47"/>
      <c r="BC666" s="47"/>
      <c r="BD666" s="47"/>
      <c r="BE666" s="47"/>
      <c r="BF666" s="47"/>
      <c r="BG666" s="47"/>
      <c r="BH666" s="47"/>
      <c r="BI666" s="47"/>
      <c r="BJ666" s="47"/>
      <c r="BK666" s="47"/>
      <c r="BL666" s="47"/>
      <c r="BM666" s="47"/>
      <c r="BN666" s="47"/>
      <c r="BO666" s="47"/>
      <c r="BP666" s="47"/>
      <c r="BQ666" s="47"/>
    </row>
    <row r="667">
      <c r="A667" s="47"/>
      <c r="B667" s="47"/>
      <c r="C667" s="45"/>
      <c r="D667" s="45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47"/>
      <c r="AX667" s="47"/>
      <c r="AY667" s="47"/>
      <c r="AZ667" s="47"/>
      <c r="BA667" s="47"/>
      <c r="BB667" s="47"/>
      <c r="BC667" s="47"/>
      <c r="BD667" s="47"/>
      <c r="BE667" s="47"/>
      <c r="BF667" s="47"/>
      <c r="BG667" s="47"/>
      <c r="BH667" s="47"/>
      <c r="BI667" s="47"/>
      <c r="BJ667" s="47"/>
      <c r="BK667" s="47"/>
      <c r="BL667" s="47"/>
      <c r="BM667" s="47"/>
      <c r="BN667" s="47"/>
      <c r="BO667" s="47"/>
      <c r="BP667" s="47"/>
      <c r="BQ667" s="47"/>
    </row>
    <row r="668">
      <c r="A668" s="47"/>
      <c r="B668" s="47"/>
      <c r="C668" s="45"/>
      <c r="D668" s="45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/>
      <c r="BB668" s="47"/>
      <c r="BC668" s="47"/>
      <c r="BD668" s="47"/>
      <c r="BE668" s="47"/>
      <c r="BF668" s="47"/>
      <c r="BG668" s="47"/>
      <c r="BH668" s="47"/>
      <c r="BI668" s="47"/>
      <c r="BJ668" s="47"/>
      <c r="BK668" s="47"/>
      <c r="BL668" s="47"/>
      <c r="BM668" s="47"/>
      <c r="BN668" s="47"/>
      <c r="BO668" s="47"/>
      <c r="BP668" s="47"/>
      <c r="BQ668" s="47"/>
    </row>
    <row r="669">
      <c r="A669" s="47"/>
      <c r="B669" s="47"/>
      <c r="C669" s="45"/>
      <c r="D669" s="45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47"/>
      <c r="AX669" s="47"/>
      <c r="AY669" s="47"/>
      <c r="AZ669" s="47"/>
      <c r="BA669" s="47"/>
      <c r="BB669" s="47"/>
      <c r="BC669" s="47"/>
      <c r="BD669" s="47"/>
      <c r="BE669" s="47"/>
      <c r="BF669" s="47"/>
      <c r="BG669" s="47"/>
      <c r="BH669" s="47"/>
      <c r="BI669" s="47"/>
      <c r="BJ669" s="47"/>
      <c r="BK669" s="47"/>
      <c r="BL669" s="47"/>
      <c r="BM669" s="47"/>
      <c r="BN669" s="47"/>
      <c r="BO669" s="47"/>
      <c r="BP669" s="47"/>
      <c r="BQ669" s="47"/>
    </row>
    <row r="670">
      <c r="A670" s="47"/>
      <c r="B670" s="47"/>
      <c r="C670" s="45"/>
      <c r="D670" s="45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47"/>
      <c r="AX670" s="47"/>
      <c r="AY670" s="47"/>
      <c r="AZ670" s="47"/>
      <c r="BA670" s="47"/>
      <c r="BB670" s="47"/>
      <c r="BC670" s="47"/>
      <c r="BD670" s="47"/>
      <c r="BE670" s="47"/>
      <c r="BF670" s="47"/>
      <c r="BG670" s="47"/>
      <c r="BH670" s="47"/>
      <c r="BI670" s="47"/>
      <c r="BJ670" s="47"/>
      <c r="BK670" s="47"/>
      <c r="BL670" s="47"/>
      <c r="BM670" s="47"/>
      <c r="BN670" s="47"/>
      <c r="BO670" s="47"/>
      <c r="BP670" s="47"/>
      <c r="BQ670" s="47"/>
    </row>
    <row r="671">
      <c r="A671" s="47"/>
      <c r="B671" s="47"/>
      <c r="C671" s="45"/>
      <c r="D671" s="45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  <c r="AU671" s="47"/>
      <c r="AV671" s="47"/>
      <c r="AW671" s="47"/>
      <c r="AX671" s="47"/>
      <c r="AY671" s="47"/>
      <c r="AZ671" s="47"/>
      <c r="BA671" s="47"/>
      <c r="BB671" s="47"/>
      <c r="BC671" s="47"/>
      <c r="BD671" s="47"/>
      <c r="BE671" s="47"/>
      <c r="BF671" s="47"/>
      <c r="BG671" s="47"/>
      <c r="BH671" s="47"/>
      <c r="BI671" s="47"/>
      <c r="BJ671" s="47"/>
      <c r="BK671" s="47"/>
      <c r="BL671" s="47"/>
      <c r="BM671" s="47"/>
      <c r="BN671" s="47"/>
      <c r="BO671" s="47"/>
      <c r="BP671" s="47"/>
      <c r="BQ671" s="47"/>
    </row>
    <row r="672">
      <c r="A672" s="47"/>
      <c r="B672" s="47"/>
      <c r="C672" s="45"/>
      <c r="D672" s="45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47"/>
      <c r="AX672" s="47"/>
      <c r="AY672" s="47"/>
      <c r="AZ672" s="47"/>
      <c r="BA672" s="47"/>
      <c r="BB672" s="47"/>
      <c r="BC672" s="47"/>
      <c r="BD672" s="47"/>
      <c r="BE672" s="47"/>
      <c r="BF672" s="47"/>
      <c r="BG672" s="47"/>
      <c r="BH672" s="47"/>
      <c r="BI672" s="47"/>
      <c r="BJ672" s="47"/>
      <c r="BK672" s="47"/>
      <c r="BL672" s="47"/>
      <c r="BM672" s="47"/>
      <c r="BN672" s="47"/>
      <c r="BO672" s="47"/>
      <c r="BP672" s="47"/>
      <c r="BQ672" s="47"/>
    </row>
    <row r="673">
      <c r="A673" s="47"/>
      <c r="B673" s="47"/>
      <c r="C673" s="45"/>
      <c r="D673" s="45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  <c r="AU673" s="47"/>
      <c r="AV673" s="47"/>
      <c r="AW673" s="47"/>
      <c r="AX673" s="47"/>
      <c r="AY673" s="47"/>
      <c r="AZ673" s="47"/>
      <c r="BA673" s="47"/>
      <c r="BB673" s="47"/>
      <c r="BC673" s="47"/>
      <c r="BD673" s="47"/>
      <c r="BE673" s="47"/>
      <c r="BF673" s="47"/>
      <c r="BG673" s="47"/>
      <c r="BH673" s="47"/>
      <c r="BI673" s="47"/>
      <c r="BJ673" s="47"/>
      <c r="BK673" s="47"/>
      <c r="BL673" s="47"/>
      <c r="BM673" s="47"/>
      <c r="BN673" s="47"/>
      <c r="BO673" s="47"/>
      <c r="BP673" s="47"/>
      <c r="BQ673" s="47"/>
    </row>
    <row r="674">
      <c r="A674" s="47"/>
      <c r="B674" s="47"/>
      <c r="C674" s="45"/>
      <c r="D674" s="45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47"/>
      <c r="AX674" s="47"/>
      <c r="AY674" s="47"/>
      <c r="AZ674" s="47"/>
      <c r="BA674" s="47"/>
      <c r="BB674" s="47"/>
      <c r="BC674" s="47"/>
      <c r="BD674" s="47"/>
      <c r="BE674" s="47"/>
      <c r="BF674" s="47"/>
      <c r="BG674" s="47"/>
      <c r="BH674" s="47"/>
      <c r="BI674" s="47"/>
      <c r="BJ674" s="47"/>
      <c r="BK674" s="47"/>
      <c r="BL674" s="47"/>
      <c r="BM674" s="47"/>
      <c r="BN674" s="47"/>
      <c r="BO674" s="47"/>
      <c r="BP674" s="47"/>
      <c r="BQ674" s="47"/>
    </row>
    <row r="675">
      <c r="A675" s="47"/>
      <c r="B675" s="47"/>
      <c r="C675" s="45"/>
      <c r="D675" s="45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  <c r="AU675" s="47"/>
      <c r="AV675" s="47"/>
      <c r="AW675" s="47"/>
      <c r="AX675" s="47"/>
      <c r="AY675" s="47"/>
      <c r="AZ675" s="47"/>
      <c r="BA675" s="47"/>
      <c r="BB675" s="47"/>
      <c r="BC675" s="47"/>
      <c r="BD675" s="47"/>
      <c r="BE675" s="47"/>
      <c r="BF675" s="47"/>
      <c r="BG675" s="47"/>
      <c r="BH675" s="47"/>
      <c r="BI675" s="47"/>
      <c r="BJ675" s="47"/>
      <c r="BK675" s="47"/>
      <c r="BL675" s="47"/>
      <c r="BM675" s="47"/>
      <c r="BN675" s="47"/>
      <c r="BO675" s="47"/>
      <c r="BP675" s="47"/>
      <c r="BQ675" s="47"/>
    </row>
    <row r="676">
      <c r="A676" s="47"/>
      <c r="B676" s="47"/>
      <c r="C676" s="45"/>
      <c r="D676" s="45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47"/>
      <c r="AX676" s="47"/>
      <c r="AY676" s="47"/>
      <c r="AZ676" s="47"/>
      <c r="BA676" s="47"/>
      <c r="BB676" s="47"/>
      <c r="BC676" s="47"/>
      <c r="BD676" s="47"/>
      <c r="BE676" s="47"/>
      <c r="BF676" s="47"/>
      <c r="BG676" s="47"/>
      <c r="BH676" s="47"/>
      <c r="BI676" s="47"/>
      <c r="BJ676" s="47"/>
      <c r="BK676" s="47"/>
      <c r="BL676" s="47"/>
      <c r="BM676" s="47"/>
      <c r="BN676" s="47"/>
      <c r="BO676" s="47"/>
      <c r="BP676" s="47"/>
      <c r="BQ676" s="47"/>
    </row>
    <row r="677">
      <c r="A677" s="47"/>
      <c r="B677" s="47"/>
      <c r="C677" s="45"/>
      <c r="D677" s="45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  <c r="AS677" s="47"/>
      <c r="AT677" s="47"/>
      <c r="AU677" s="47"/>
      <c r="AV677" s="47"/>
      <c r="AW677" s="47"/>
      <c r="AX677" s="47"/>
      <c r="AY677" s="47"/>
      <c r="AZ677" s="47"/>
      <c r="BA677" s="47"/>
      <c r="BB677" s="47"/>
      <c r="BC677" s="47"/>
      <c r="BD677" s="47"/>
      <c r="BE677" s="47"/>
      <c r="BF677" s="47"/>
      <c r="BG677" s="47"/>
      <c r="BH677" s="47"/>
      <c r="BI677" s="47"/>
      <c r="BJ677" s="47"/>
      <c r="BK677" s="47"/>
      <c r="BL677" s="47"/>
      <c r="BM677" s="47"/>
      <c r="BN677" s="47"/>
      <c r="BO677" s="47"/>
      <c r="BP677" s="47"/>
      <c r="BQ677" s="47"/>
    </row>
    <row r="678">
      <c r="A678" s="47"/>
      <c r="B678" s="47"/>
      <c r="C678" s="45"/>
      <c r="D678" s="45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  <c r="AU678" s="47"/>
      <c r="AV678" s="47"/>
      <c r="AW678" s="47"/>
      <c r="AX678" s="47"/>
      <c r="AY678" s="47"/>
      <c r="AZ678" s="47"/>
      <c r="BA678" s="47"/>
      <c r="BB678" s="47"/>
      <c r="BC678" s="47"/>
      <c r="BD678" s="47"/>
      <c r="BE678" s="47"/>
      <c r="BF678" s="47"/>
      <c r="BG678" s="47"/>
      <c r="BH678" s="47"/>
      <c r="BI678" s="47"/>
      <c r="BJ678" s="47"/>
      <c r="BK678" s="47"/>
      <c r="BL678" s="47"/>
      <c r="BM678" s="47"/>
      <c r="BN678" s="47"/>
      <c r="BO678" s="47"/>
      <c r="BP678" s="47"/>
      <c r="BQ678" s="47"/>
    </row>
    <row r="679">
      <c r="A679" s="47"/>
      <c r="B679" s="47"/>
      <c r="C679" s="45"/>
      <c r="D679" s="45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  <c r="AU679" s="47"/>
      <c r="AV679" s="47"/>
      <c r="AW679" s="47"/>
      <c r="AX679" s="47"/>
      <c r="AY679" s="47"/>
      <c r="AZ679" s="47"/>
      <c r="BA679" s="47"/>
      <c r="BB679" s="47"/>
      <c r="BC679" s="47"/>
      <c r="BD679" s="47"/>
      <c r="BE679" s="47"/>
      <c r="BF679" s="47"/>
      <c r="BG679" s="47"/>
      <c r="BH679" s="47"/>
      <c r="BI679" s="47"/>
      <c r="BJ679" s="47"/>
      <c r="BK679" s="47"/>
      <c r="BL679" s="47"/>
      <c r="BM679" s="47"/>
      <c r="BN679" s="47"/>
      <c r="BO679" s="47"/>
      <c r="BP679" s="47"/>
      <c r="BQ679" s="47"/>
    </row>
    <row r="680">
      <c r="A680" s="47"/>
      <c r="B680" s="47"/>
      <c r="C680" s="45"/>
      <c r="D680" s="45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  <c r="AU680" s="47"/>
      <c r="AV680" s="47"/>
      <c r="AW680" s="47"/>
      <c r="AX680" s="47"/>
      <c r="AY680" s="47"/>
      <c r="AZ680" s="47"/>
      <c r="BA680" s="47"/>
      <c r="BB680" s="47"/>
      <c r="BC680" s="47"/>
      <c r="BD680" s="47"/>
      <c r="BE680" s="47"/>
      <c r="BF680" s="47"/>
      <c r="BG680" s="47"/>
      <c r="BH680" s="47"/>
      <c r="BI680" s="47"/>
      <c r="BJ680" s="47"/>
      <c r="BK680" s="47"/>
      <c r="BL680" s="47"/>
      <c r="BM680" s="47"/>
      <c r="BN680" s="47"/>
      <c r="BO680" s="47"/>
      <c r="BP680" s="47"/>
      <c r="BQ680" s="47"/>
    </row>
    <row r="681">
      <c r="A681" s="47"/>
      <c r="B681" s="47"/>
      <c r="C681" s="45"/>
      <c r="D681" s="45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7"/>
      <c r="AR681" s="47"/>
      <c r="AS681" s="47"/>
      <c r="AT681" s="47"/>
      <c r="AU681" s="47"/>
      <c r="AV681" s="47"/>
      <c r="AW681" s="47"/>
      <c r="AX681" s="47"/>
      <c r="AY681" s="47"/>
      <c r="AZ681" s="47"/>
      <c r="BA681" s="47"/>
      <c r="BB681" s="47"/>
      <c r="BC681" s="47"/>
      <c r="BD681" s="47"/>
      <c r="BE681" s="47"/>
      <c r="BF681" s="47"/>
      <c r="BG681" s="47"/>
      <c r="BH681" s="47"/>
      <c r="BI681" s="47"/>
      <c r="BJ681" s="47"/>
      <c r="BK681" s="47"/>
      <c r="BL681" s="47"/>
      <c r="BM681" s="47"/>
      <c r="BN681" s="47"/>
      <c r="BO681" s="47"/>
      <c r="BP681" s="47"/>
      <c r="BQ681" s="47"/>
    </row>
    <row r="682">
      <c r="A682" s="47"/>
      <c r="B682" s="47"/>
      <c r="C682" s="45"/>
      <c r="D682" s="45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  <c r="AU682" s="47"/>
      <c r="AV682" s="47"/>
      <c r="AW682" s="47"/>
      <c r="AX682" s="47"/>
      <c r="AY682" s="47"/>
      <c r="AZ682" s="47"/>
      <c r="BA682" s="47"/>
      <c r="BB682" s="47"/>
      <c r="BC682" s="47"/>
      <c r="BD682" s="47"/>
      <c r="BE682" s="47"/>
      <c r="BF682" s="47"/>
      <c r="BG682" s="47"/>
      <c r="BH682" s="47"/>
      <c r="BI682" s="47"/>
      <c r="BJ682" s="47"/>
      <c r="BK682" s="47"/>
      <c r="BL682" s="47"/>
      <c r="BM682" s="47"/>
      <c r="BN682" s="47"/>
      <c r="BO682" s="47"/>
      <c r="BP682" s="47"/>
      <c r="BQ682" s="47"/>
    </row>
    <row r="683">
      <c r="A683" s="47"/>
      <c r="B683" s="47"/>
      <c r="C683" s="45"/>
      <c r="D683" s="45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7"/>
      <c r="AR683" s="47"/>
      <c r="AS683" s="47"/>
      <c r="AT683" s="47"/>
      <c r="AU683" s="47"/>
      <c r="AV683" s="47"/>
      <c r="AW683" s="47"/>
      <c r="AX683" s="47"/>
      <c r="AY683" s="47"/>
      <c r="AZ683" s="47"/>
      <c r="BA683" s="47"/>
      <c r="BB683" s="47"/>
      <c r="BC683" s="47"/>
      <c r="BD683" s="47"/>
      <c r="BE683" s="47"/>
      <c r="BF683" s="47"/>
      <c r="BG683" s="47"/>
      <c r="BH683" s="47"/>
      <c r="BI683" s="47"/>
      <c r="BJ683" s="47"/>
      <c r="BK683" s="47"/>
      <c r="BL683" s="47"/>
      <c r="BM683" s="47"/>
      <c r="BN683" s="47"/>
      <c r="BO683" s="47"/>
      <c r="BP683" s="47"/>
      <c r="BQ683" s="47"/>
    </row>
    <row r="684">
      <c r="A684" s="47"/>
      <c r="B684" s="47"/>
      <c r="C684" s="45"/>
      <c r="D684" s="45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  <c r="AS684" s="47"/>
      <c r="AT684" s="47"/>
      <c r="AU684" s="47"/>
      <c r="AV684" s="47"/>
      <c r="AW684" s="47"/>
      <c r="AX684" s="47"/>
      <c r="AY684" s="47"/>
      <c r="AZ684" s="47"/>
      <c r="BA684" s="47"/>
      <c r="BB684" s="47"/>
      <c r="BC684" s="47"/>
      <c r="BD684" s="47"/>
      <c r="BE684" s="47"/>
      <c r="BF684" s="47"/>
      <c r="BG684" s="47"/>
      <c r="BH684" s="47"/>
      <c r="BI684" s="47"/>
      <c r="BJ684" s="47"/>
      <c r="BK684" s="47"/>
      <c r="BL684" s="47"/>
      <c r="BM684" s="47"/>
      <c r="BN684" s="47"/>
      <c r="BO684" s="47"/>
      <c r="BP684" s="47"/>
      <c r="BQ684" s="47"/>
    </row>
    <row r="685">
      <c r="A685" s="47"/>
      <c r="B685" s="47"/>
      <c r="C685" s="45"/>
      <c r="D685" s="45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7"/>
      <c r="AR685" s="47"/>
      <c r="AS685" s="47"/>
      <c r="AT685" s="47"/>
      <c r="AU685" s="47"/>
      <c r="AV685" s="47"/>
      <c r="AW685" s="47"/>
      <c r="AX685" s="47"/>
      <c r="AY685" s="47"/>
      <c r="AZ685" s="47"/>
      <c r="BA685" s="47"/>
      <c r="BB685" s="47"/>
      <c r="BC685" s="47"/>
      <c r="BD685" s="47"/>
      <c r="BE685" s="47"/>
      <c r="BF685" s="47"/>
      <c r="BG685" s="47"/>
      <c r="BH685" s="47"/>
      <c r="BI685" s="47"/>
      <c r="BJ685" s="47"/>
      <c r="BK685" s="47"/>
      <c r="BL685" s="47"/>
      <c r="BM685" s="47"/>
      <c r="BN685" s="47"/>
      <c r="BO685" s="47"/>
      <c r="BP685" s="47"/>
      <c r="BQ685" s="47"/>
    </row>
    <row r="686">
      <c r="A686" s="47"/>
      <c r="B686" s="47"/>
      <c r="C686" s="45"/>
      <c r="D686" s="45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  <c r="AU686" s="47"/>
      <c r="AV686" s="47"/>
      <c r="AW686" s="47"/>
      <c r="AX686" s="47"/>
      <c r="AY686" s="47"/>
      <c r="AZ686" s="47"/>
      <c r="BA686" s="47"/>
      <c r="BB686" s="47"/>
      <c r="BC686" s="47"/>
      <c r="BD686" s="47"/>
      <c r="BE686" s="47"/>
      <c r="BF686" s="47"/>
      <c r="BG686" s="47"/>
      <c r="BH686" s="47"/>
      <c r="BI686" s="47"/>
      <c r="BJ686" s="47"/>
      <c r="BK686" s="47"/>
      <c r="BL686" s="47"/>
      <c r="BM686" s="47"/>
      <c r="BN686" s="47"/>
      <c r="BO686" s="47"/>
      <c r="BP686" s="47"/>
      <c r="BQ686" s="47"/>
    </row>
    <row r="687">
      <c r="A687" s="47"/>
      <c r="B687" s="47"/>
      <c r="C687" s="45"/>
      <c r="D687" s="45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  <c r="AU687" s="47"/>
      <c r="AV687" s="47"/>
      <c r="AW687" s="47"/>
      <c r="AX687" s="47"/>
      <c r="AY687" s="47"/>
      <c r="AZ687" s="47"/>
      <c r="BA687" s="47"/>
      <c r="BB687" s="47"/>
      <c r="BC687" s="47"/>
      <c r="BD687" s="47"/>
      <c r="BE687" s="47"/>
      <c r="BF687" s="47"/>
      <c r="BG687" s="47"/>
      <c r="BH687" s="47"/>
      <c r="BI687" s="47"/>
      <c r="BJ687" s="47"/>
      <c r="BK687" s="47"/>
      <c r="BL687" s="47"/>
      <c r="BM687" s="47"/>
      <c r="BN687" s="47"/>
      <c r="BO687" s="47"/>
      <c r="BP687" s="47"/>
      <c r="BQ687" s="47"/>
    </row>
    <row r="688">
      <c r="A688" s="47"/>
      <c r="B688" s="47"/>
      <c r="C688" s="45"/>
      <c r="D688" s="45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47"/>
      <c r="AX688" s="47"/>
      <c r="AY688" s="47"/>
      <c r="AZ688" s="47"/>
      <c r="BA688" s="47"/>
      <c r="BB688" s="47"/>
      <c r="BC688" s="47"/>
      <c r="BD688" s="47"/>
      <c r="BE688" s="47"/>
      <c r="BF688" s="47"/>
      <c r="BG688" s="47"/>
      <c r="BH688" s="47"/>
      <c r="BI688" s="47"/>
      <c r="BJ688" s="47"/>
      <c r="BK688" s="47"/>
      <c r="BL688" s="47"/>
      <c r="BM688" s="47"/>
      <c r="BN688" s="47"/>
      <c r="BO688" s="47"/>
      <c r="BP688" s="47"/>
      <c r="BQ688" s="47"/>
    </row>
    <row r="689">
      <c r="A689" s="47"/>
      <c r="B689" s="47"/>
      <c r="C689" s="45"/>
      <c r="D689" s="45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  <c r="AU689" s="47"/>
      <c r="AV689" s="47"/>
      <c r="AW689" s="47"/>
      <c r="AX689" s="47"/>
      <c r="AY689" s="47"/>
      <c r="AZ689" s="47"/>
      <c r="BA689" s="47"/>
      <c r="BB689" s="47"/>
      <c r="BC689" s="47"/>
      <c r="BD689" s="47"/>
      <c r="BE689" s="47"/>
      <c r="BF689" s="47"/>
      <c r="BG689" s="47"/>
      <c r="BH689" s="47"/>
      <c r="BI689" s="47"/>
      <c r="BJ689" s="47"/>
      <c r="BK689" s="47"/>
      <c r="BL689" s="47"/>
      <c r="BM689" s="47"/>
      <c r="BN689" s="47"/>
      <c r="BO689" s="47"/>
      <c r="BP689" s="47"/>
      <c r="BQ689" s="47"/>
    </row>
    <row r="690">
      <c r="A690" s="47"/>
      <c r="B690" s="47"/>
      <c r="C690" s="45"/>
      <c r="D690" s="45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47"/>
      <c r="AX690" s="47"/>
      <c r="AY690" s="47"/>
      <c r="AZ690" s="47"/>
      <c r="BA690" s="47"/>
      <c r="BB690" s="47"/>
      <c r="BC690" s="47"/>
      <c r="BD690" s="47"/>
      <c r="BE690" s="47"/>
      <c r="BF690" s="47"/>
      <c r="BG690" s="47"/>
      <c r="BH690" s="47"/>
      <c r="BI690" s="47"/>
      <c r="BJ690" s="47"/>
      <c r="BK690" s="47"/>
      <c r="BL690" s="47"/>
      <c r="BM690" s="47"/>
      <c r="BN690" s="47"/>
      <c r="BO690" s="47"/>
      <c r="BP690" s="47"/>
      <c r="BQ690" s="47"/>
    </row>
    <row r="691">
      <c r="A691" s="47"/>
      <c r="B691" s="47"/>
      <c r="C691" s="45"/>
      <c r="D691" s="45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  <c r="AU691" s="47"/>
      <c r="AV691" s="47"/>
      <c r="AW691" s="47"/>
      <c r="AX691" s="47"/>
      <c r="AY691" s="47"/>
      <c r="AZ691" s="47"/>
      <c r="BA691" s="47"/>
      <c r="BB691" s="47"/>
      <c r="BC691" s="47"/>
      <c r="BD691" s="47"/>
      <c r="BE691" s="47"/>
      <c r="BF691" s="47"/>
      <c r="BG691" s="47"/>
      <c r="BH691" s="47"/>
      <c r="BI691" s="47"/>
      <c r="BJ691" s="47"/>
      <c r="BK691" s="47"/>
      <c r="BL691" s="47"/>
      <c r="BM691" s="47"/>
      <c r="BN691" s="47"/>
      <c r="BO691" s="47"/>
      <c r="BP691" s="47"/>
      <c r="BQ691" s="47"/>
    </row>
    <row r="692">
      <c r="A692" s="47"/>
      <c r="B692" s="47"/>
      <c r="C692" s="45"/>
      <c r="D692" s="45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47"/>
      <c r="AX692" s="47"/>
      <c r="AY692" s="47"/>
      <c r="AZ692" s="47"/>
      <c r="BA692" s="47"/>
      <c r="BB692" s="47"/>
      <c r="BC692" s="47"/>
      <c r="BD692" s="47"/>
      <c r="BE692" s="47"/>
      <c r="BF692" s="47"/>
      <c r="BG692" s="47"/>
      <c r="BH692" s="47"/>
      <c r="BI692" s="47"/>
      <c r="BJ692" s="47"/>
      <c r="BK692" s="47"/>
      <c r="BL692" s="47"/>
      <c r="BM692" s="47"/>
      <c r="BN692" s="47"/>
      <c r="BO692" s="47"/>
      <c r="BP692" s="47"/>
      <c r="BQ692" s="47"/>
    </row>
    <row r="693">
      <c r="A693" s="47"/>
      <c r="B693" s="47"/>
      <c r="C693" s="45"/>
      <c r="D693" s="45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  <c r="AU693" s="47"/>
      <c r="AV693" s="47"/>
      <c r="AW693" s="47"/>
      <c r="AX693" s="47"/>
      <c r="AY693" s="47"/>
      <c r="AZ693" s="47"/>
      <c r="BA693" s="47"/>
      <c r="BB693" s="47"/>
      <c r="BC693" s="47"/>
      <c r="BD693" s="47"/>
      <c r="BE693" s="47"/>
      <c r="BF693" s="47"/>
      <c r="BG693" s="47"/>
      <c r="BH693" s="47"/>
      <c r="BI693" s="47"/>
      <c r="BJ693" s="47"/>
      <c r="BK693" s="47"/>
      <c r="BL693" s="47"/>
      <c r="BM693" s="47"/>
      <c r="BN693" s="47"/>
      <c r="BO693" s="47"/>
      <c r="BP693" s="47"/>
      <c r="BQ693" s="47"/>
    </row>
    <row r="694">
      <c r="A694" s="47"/>
      <c r="B694" s="47"/>
      <c r="C694" s="45"/>
      <c r="D694" s="45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47"/>
      <c r="AX694" s="47"/>
      <c r="AY694" s="47"/>
      <c r="AZ694" s="47"/>
      <c r="BA694" s="47"/>
      <c r="BB694" s="47"/>
      <c r="BC694" s="47"/>
      <c r="BD694" s="47"/>
      <c r="BE694" s="47"/>
      <c r="BF694" s="47"/>
      <c r="BG694" s="47"/>
      <c r="BH694" s="47"/>
      <c r="BI694" s="47"/>
      <c r="BJ694" s="47"/>
      <c r="BK694" s="47"/>
      <c r="BL694" s="47"/>
      <c r="BM694" s="47"/>
      <c r="BN694" s="47"/>
      <c r="BO694" s="47"/>
      <c r="BP694" s="47"/>
      <c r="BQ694" s="47"/>
    </row>
    <row r="695">
      <c r="A695" s="47"/>
      <c r="B695" s="47"/>
      <c r="C695" s="45"/>
      <c r="D695" s="45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  <c r="AU695" s="47"/>
      <c r="AV695" s="47"/>
      <c r="AW695" s="47"/>
      <c r="AX695" s="47"/>
      <c r="AY695" s="47"/>
      <c r="AZ695" s="47"/>
      <c r="BA695" s="47"/>
      <c r="BB695" s="47"/>
      <c r="BC695" s="47"/>
      <c r="BD695" s="47"/>
      <c r="BE695" s="47"/>
      <c r="BF695" s="47"/>
      <c r="BG695" s="47"/>
      <c r="BH695" s="47"/>
      <c r="BI695" s="47"/>
      <c r="BJ695" s="47"/>
      <c r="BK695" s="47"/>
      <c r="BL695" s="47"/>
      <c r="BM695" s="47"/>
      <c r="BN695" s="47"/>
      <c r="BO695" s="47"/>
      <c r="BP695" s="47"/>
      <c r="BQ695" s="47"/>
    </row>
    <row r="696">
      <c r="A696" s="47"/>
      <c r="B696" s="47"/>
      <c r="C696" s="45"/>
      <c r="D696" s="45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  <c r="AU696" s="47"/>
      <c r="AV696" s="47"/>
      <c r="AW696" s="47"/>
      <c r="AX696" s="47"/>
      <c r="AY696" s="47"/>
      <c r="AZ696" s="47"/>
      <c r="BA696" s="47"/>
      <c r="BB696" s="47"/>
      <c r="BC696" s="47"/>
      <c r="BD696" s="47"/>
      <c r="BE696" s="47"/>
      <c r="BF696" s="47"/>
      <c r="BG696" s="47"/>
      <c r="BH696" s="47"/>
      <c r="BI696" s="47"/>
      <c r="BJ696" s="47"/>
      <c r="BK696" s="47"/>
      <c r="BL696" s="47"/>
      <c r="BM696" s="47"/>
      <c r="BN696" s="47"/>
      <c r="BO696" s="47"/>
      <c r="BP696" s="47"/>
      <c r="BQ696" s="47"/>
    </row>
    <row r="697">
      <c r="A697" s="47"/>
      <c r="B697" s="47"/>
      <c r="C697" s="45"/>
      <c r="D697" s="45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  <c r="AS697" s="47"/>
      <c r="AT697" s="47"/>
      <c r="AU697" s="47"/>
      <c r="AV697" s="47"/>
      <c r="AW697" s="47"/>
      <c r="AX697" s="47"/>
      <c r="AY697" s="47"/>
      <c r="AZ697" s="47"/>
      <c r="BA697" s="47"/>
      <c r="BB697" s="47"/>
      <c r="BC697" s="47"/>
      <c r="BD697" s="47"/>
      <c r="BE697" s="47"/>
      <c r="BF697" s="47"/>
      <c r="BG697" s="47"/>
      <c r="BH697" s="47"/>
      <c r="BI697" s="47"/>
      <c r="BJ697" s="47"/>
      <c r="BK697" s="47"/>
      <c r="BL697" s="47"/>
      <c r="BM697" s="47"/>
      <c r="BN697" s="47"/>
      <c r="BO697" s="47"/>
      <c r="BP697" s="47"/>
      <c r="BQ697" s="47"/>
    </row>
    <row r="698">
      <c r="A698" s="47"/>
      <c r="B698" s="47"/>
      <c r="C698" s="45"/>
      <c r="D698" s="45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47"/>
      <c r="AX698" s="47"/>
      <c r="AY698" s="47"/>
      <c r="AZ698" s="47"/>
      <c r="BA698" s="47"/>
      <c r="BB698" s="47"/>
      <c r="BC698" s="47"/>
      <c r="BD698" s="47"/>
      <c r="BE698" s="47"/>
      <c r="BF698" s="47"/>
      <c r="BG698" s="47"/>
      <c r="BH698" s="47"/>
      <c r="BI698" s="47"/>
      <c r="BJ698" s="47"/>
      <c r="BK698" s="47"/>
      <c r="BL698" s="47"/>
      <c r="BM698" s="47"/>
      <c r="BN698" s="47"/>
      <c r="BO698" s="47"/>
      <c r="BP698" s="47"/>
      <c r="BQ698" s="47"/>
    </row>
    <row r="699">
      <c r="A699" s="47"/>
      <c r="B699" s="47"/>
      <c r="C699" s="45"/>
      <c r="D699" s="45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  <c r="AU699" s="47"/>
      <c r="AV699" s="47"/>
      <c r="AW699" s="47"/>
      <c r="AX699" s="47"/>
      <c r="AY699" s="47"/>
      <c r="AZ699" s="47"/>
      <c r="BA699" s="47"/>
      <c r="BB699" s="47"/>
      <c r="BC699" s="47"/>
      <c r="BD699" s="47"/>
      <c r="BE699" s="47"/>
      <c r="BF699" s="47"/>
      <c r="BG699" s="47"/>
      <c r="BH699" s="47"/>
      <c r="BI699" s="47"/>
      <c r="BJ699" s="47"/>
      <c r="BK699" s="47"/>
      <c r="BL699" s="47"/>
      <c r="BM699" s="47"/>
      <c r="BN699" s="47"/>
      <c r="BO699" s="47"/>
      <c r="BP699" s="47"/>
      <c r="BQ699" s="47"/>
    </row>
    <row r="700">
      <c r="A700" s="47"/>
      <c r="B700" s="47"/>
      <c r="C700" s="45"/>
      <c r="D700" s="45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47"/>
      <c r="AX700" s="47"/>
      <c r="AY700" s="47"/>
      <c r="AZ700" s="47"/>
      <c r="BA700" s="47"/>
      <c r="BB700" s="47"/>
      <c r="BC700" s="47"/>
      <c r="BD700" s="47"/>
      <c r="BE700" s="47"/>
      <c r="BF700" s="47"/>
      <c r="BG700" s="47"/>
      <c r="BH700" s="47"/>
      <c r="BI700" s="47"/>
      <c r="BJ700" s="47"/>
      <c r="BK700" s="47"/>
      <c r="BL700" s="47"/>
      <c r="BM700" s="47"/>
      <c r="BN700" s="47"/>
      <c r="BO700" s="47"/>
      <c r="BP700" s="47"/>
      <c r="BQ700" s="47"/>
    </row>
    <row r="701">
      <c r="A701" s="47"/>
      <c r="B701" s="47"/>
      <c r="C701" s="45"/>
      <c r="D701" s="45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  <c r="AS701" s="47"/>
      <c r="AT701" s="47"/>
      <c r="AU701" s="47"/>
      <c r="AV701" s="47"/>
      <c r="AW701" s="47"/>
      <c r="AX701" s="47"/>
      <c r="AY701" s="47"/>
      <c r="AZ701" s="47"/>
      <c r="BA701" s="47"/>
      <c r="BB701" s="47"/>
      <c r="BC701" s="47"/>
      <c r="BD701" s="47"/>
      <c r="BE701" s="47"/>
      <c r="BF701" s="47"/>
      <c r="BG701" s="47"/>
      <c r="BH701" s="47"/>
      <c r="BI701" s="47"/>
      <c r="BJ701" s="47"/>
      <c r="BK701" s="47"/>
      <c r="BL701" s="47"/>
      <c r="BM701" s="47"/>
      <c r="BN701" s="47"/>
      <c r="BO701" s="47"/>
      <c r="BP701" s="47"/>
      <c r="BQ701" s="47"/>
    </row>
    <row r="702">
      <c r="A702" s="47"/>
      <c r="B702" s="47"/>
      <c r="C702" s="45"/>
      <c r="D702" s="45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/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/>
      <c r="BP702" s="47"/>
      <c r="BQ702" s="47"/>
    </row>
    <row r="703">
      <c r="A703" s="47"/>
      <c r="B703" s="47"/>
      <c r="C703" s="45"/>
      <c r="D703" s="45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47"/>
      <c r="AX703" s="47"/>
      <c r="AY703" s="47"/>
      <c r="AZ703" s="47"/>
      <c r="BA703" s="47"/>
      <c r="BB703" s="47"/>
      <c r="BC703" s="47"/>
      <c r="BD703" s="47"/>
      <c r="BE703" s="47"/>
      <c r="BF703" s="47"/>
      <c r="BG703" s="47"/>
      <c r="BH703" s="47"/>
      <c r="BI703" s="47"/>
      <c r="BJ703" s="47"/>
      <c r="BK703" s="47"/>
      <c r="BL703" s="47"/>
      <c r="BM703" s="47"/>
      <c r="BN703" s="47"/>
      <c r="BO703" s="47"/>
      <c r="BP703" s="47"/>
      <c r="BQ703" s="47"/>
    </row>
    <row r="704">
      <c r="A704" s="47"/>
      <c r="B704" s="47"/>
      <c r="C704" s="45"/>
      <c r="D704" s="45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47"/>
      <c r="AX704" s="47"/>
      <c r="AY704" s="47"/>
      <c r="AZ704" s="47"/>
      <c r="BA704" s="47"/>
      <c r="BB704" s="47"/>
      <c r="BC704" s="47"/>
      <c r="BD704" s="47"/>
      <c r="BE704" s="47"/>
      <c r="BF704" s="47"/>
      <c r="BG704" s="47"/>
      <c r="BH704" s="47"/>
      <c r="BI704" s="47"/>
      <c r="BJ704" s="47"/>
      <c r="BK704" s="47"/>
      <c r="BL704" s="47"/>
      <c r="BM704" s="47"/>
      <c r="BN704" s="47"/>
      <c r="BO704" s="47"/>
      <c r="BP704" s="47"/>
      <c r="BQ704" s="47"/>
    </row>
    <row r="705">
      <c r="A705" s="47"/>
      <c r="B705" s="47"/>
      <c r="C705" s="45"/>
      <c r="D705" s="45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  <c r="AU705" s="47"/>
      <c r="AV705" s="47"/>
      <c r="AW705" s="47"/>
      <c r="AX705" s="47"/>
      <c r="AY705" s="47"/>
      <c r="AZ705" s="47"/>
      <c r="BA705" s="47"/>
      <c r="BB705" s="47"/>
      <c r="BC705" s="47"/>
      <c r="BD705" s="47"/>
      <c r="BE705" s="47"/>
      <c r="BF705" s="47"/>
      <c r="BG705" s="47"/>
      <c r="BH705" s="47"/>
      <c r="BI705" s="47"/>
      <c r="BJ705" s="47"/>
      <c r="BK705" s="47"/>
      <c r="BL705" s="47"/>
      <c r="BM705" s="47"/>
      <c r="BN705" s="47"/>
      <c r="BO705" s="47"/>
      <c r="BP705" s="47"/>
      <c r="BQ705" s="47"/>
    </row>
    <row r="706">
      <c r="A706" s="47"/>
      <c r="B706" s="47"/>
      <c r="C706" s="45"/>
      <c r="D706" s="45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/>
      <c r="BB706" s="47"/>
      <c r="BC706" s="47"/>
      <c r="BD706" s="47"/>
      <c r="BE706" s="47"/>
      <c r="BF706" s="47"/>
      <c r="BG706" s="47"/>
      <c r="BH706" s="47"/>
      <c r="BI706" s="47"/>
      <c r="BJ706" s="47"/>
      <c r="BK706" s="47"/>
      <c r="BL706" s="47"/>
      <c r="BM706" s="47"/>
      <c r="BN706" s="47"/>
      <c r="BO706" s="47"/>
      <c r="BP706" s="47"/>
      <c r="BQ706" s="47"/>
    </row>
    <row r="707">
      <c r="A707" s="47"/>
      <c r="B707" s="47"/>
      <c r="C707" s="45"/>
      <c r="D707" s="45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  <c r="AU707" s="47"/>
      <c r="AV707" s="47"/>
      <c r="AW707" s="47"/>
      <c r="AX707" s="47"/>
      <c r="AY707" s="47"/>
      <c r="AZ707" s="47"/>
      <c r="BA707" s="47"/>
      <c r="BB707" s="47"/>
      <c r="BC707" s="47"/>
      <c r="BD707" s="47"/>
      <c r="BE707" s="47"/>
      <c r="BF707" s="47"/>
      <c r="BG707" s="47"/>
      <c r="BH707" s="47"/>
      <c r="BI707" s="47"/>
      <c r="BJ707" s="47"/>
      <c r="BK707" s="47"/>
      <c r="BL707" s="47"/>
      <c r="BM707" s="47"/>
      <c r="BN707" s="47"/>
      <c r="BO707" s="47"/>
      <c r="BP707" s="47"/>
      <c r="BQ707" s="47"/>
    </row>
    <row r="708">
      <c r="A708" s="47"/>
      <c r="B708" s="47"/>
      <c r="C708" s="45"/>
      <c r="D708" s="45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47"/>
      <c r="AX708" s="47"/>
      <c r="AY708" s="47"/>
      <c r="AZ708" s="47"/>
      <c r="BA708" s="47"/>
      <c r="BB708" s="47"/>
      <c r="BC708" s="47"/>
      <c r="BD708" s="47"/>
      <c r="BE708" s="47"/>
      <c r="BF708" s="47"/>
      <c r="BG708" s="47"/>
      <c r="BH708" s="47"/>
      <c r="BI708" s="47"/>
      <c r="BJ708" s="47"/>
      <c r="BK708" s="47"/>
      <c r="BL708" s="47"/>
      <c r="BM708" s="47"/>
      <c r="BN708" s="47"/>
      <c r="BO708" s="47"/>
      <c r="BP708" s="47"/>
      <c r="BQ708" s="47"/>
    </row>
    <row r="709">
      <c r="A709" s="47"/>
      <c r="B709" s="47"/>
      <c r="C709" s="45"/>
      <c r="D709" s="45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  <c r="AU709" s="47"/>
      <c r="AV709" s="47"/>
      <c r="AW709" s="47"/>
      <c r="AX709" s="47"/>
      <c r="AY709" s="47"/>
      <c r="AZ709" s="47"/>
      <c r="BA709" s="47"/>
      <c r="BB709" s="47"/>
      <c r="BC709" s="47"/>
      <c r="BD709" s="47"/>
      <c r="BE709" s="47"/>
      <c r="BF709" s="47"/>
      <c r="BG709" s="47"/>
      <c r="BH709" s="47"/>
      <c r="BI709" s="47"/>
      <c r="BJ709" s="47"/>
      <c r="BK709" s="47"/>
      <c r="BL709" s="47"/>
      <c r="BM709" s="47"/>
      <c r="BN709" s="47"/>
      <c r="BO709" s="47"/>
      <c r="BP709" s="47"/>
      <c r="BQ709" s="47"/>
    </row>
    <row r="710">
      <c r="A710" s="47"/>
      <c r="B710" s="47"/>
      <c r="C710" s="45"/>
      <c r="D710" s="45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47"/>
      <c r="AX710" s="47"/>
      <c r="AY710" s="47"/>
      <c r="AZ710" s="47"/>
      <c r="BA710" s="47"/>
      <c r="BB710" s="47"/>
      <c r="BC710" s="47"/>
      <c r="BD710" s="47"/>
      <c r="BE710" s="47"/>
      <c r="BF710" s="47"/>
      <c r="BG710" s="47"/>
      <c r="BH710" s="47"/>
      <c r="BI710" s="47"/>
      <c r="BJ710" s="47"/>
      <c r="BK710" s="47"/>
      <c r="BL710" s="47"/>
      <c r="BM710" s="47"/>
      <c r="BN710" s="47"/>
      <c r="BO710" s="47"/>
      <c r="BP710" s="47"/>
      <c r="BQ710" s="47"/>
    </row>
    <row r="711">
      <c r="A711" s="47"/>
      <c r="B711" s="47"/>
      <c r="C711" s="45"/>
      <c r="D711" s="45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47"/>
      <c r="AX711" s="47"/>
      <c r="AY711" s="47"/>
      <c r="AZ711" s="47"/>
      <c r="BA711" s="47"/>
      <c r="BB711" s="47"/>
      <c r="BC711" s="47"/>
      <c r="BD711" s="47"/>
      <c r="BE711" s="47"/>
      <c r="BF711" s="47"/>
      <c r="BG711" s="47"/>
      <c r="BH711" s="47"/>
      <c r="BI711" s="47"/>
      <c r="BJ711" s="47"/>
      <c r="BK711" s="47"/>
      <c r="BL711" s="47"/>
      <c r="BM711" s="47"/>
      <c r="BN711" s="47"/>
      <c r="BO711" s="47"/>
      <c r="BP711" s="47"/>
      <c r="BQ711" s="47"/>
    </row>
    <row r="712">
      <c r="A712" s="47"/>
      <c r="B712" s="47"/>
      <c r="C712" s="45"/>
      <c r="D712" s="45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47"/>
      <c r="AX712" s="47"/>
      <c r="AY712" s="47"/>
      <c r="AZ712" s="47"/>
      <c r="BA712" s="47"/>
      <c r="BB712" s="47"/>
      <c r="BC712" s="47"/>
      <c r="BD712" s="47"/>
      <c r="BE712" s="47"/>
      <c r="BF712" s="47"/>
      <c r="BG712" s="47"/>
      <c r="BH712" s="47"/>
      <c r="BI712" s="47"/>
      <c r="BJ712" s="47"/>
      <c r="BK712" s="47"/>
      <c r="BL712" s="47"/>
      <c r="BM712" s="47"/>
      <c r="BN712" s="47"/>
      <c r="BO712" s="47"/>
      <c r="BP712" s="47"/>
      <c r="BQ712" s="47"/>
    </row>
    <row r="713">
      <c r="A713" s="47"/>
      <c r="B713" s="47"/>
      <c r="C713" s="45"/>
      <c r="D713" s="45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47"/>
      <c r="AX713" s="47"/>
      <c r="AY713" s="47"/>
      <c r="AZ713" s="47"/>
      <c r="BA713" s="47"/>
      <c r="BB713" s="47"/>
      <c r="BC713" s="47"/>
      <c r="BD713" s="47"/>
      <c r="BE713" s="47"/>
      <c r="BF713" s="47"/>
      <c r="BG713" s="47"/>
      <c r="BH713" s="47"/>
      <c r="BI713" s="47"/>
      <c r="BJ713" s="47"/>
      <c r="BK713" s="47"/>
      <c r="BL713" s="47"/>
      <c r="BM713" s="47"/>
      <c r="BN713" s="47"/>
      <c r="BO713" s="47"/>
      <c r="BP713" s="47"/>
      <c r="BQ713" s="47"/>
    </row>
    <row r="714">
      <c r="A714" s="47"/>
      <c r="B714" s="47"/>
      <c r="C714" s="45"/>
      <c r="D714" s="45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47"/>
      <c r="AX714" s="47"/>
      <c r="AY714" s="47"/>
      <c r="AZ714" s="47"/>
      <c r="BA714" s="47"/>
      <c r="BB714" s="47"/>
      <c r="BC714" s="47"/>
      <c r="BD714" s="47"/>
      <c r="BE714" s="47"/>
      <c r="BF714" s="47"/>
      <c r="BG714" s="47"/>
      <c r="BH714" s="47"/>
      <c r="BI714" s="47"/>
      <c r="BJ714" s="47"/>
      <c r="BK714" s="47"/>
      <c r="BL714" s="47"/>
      <c r="BM714" s="47"/>
      <c r="BN714" s="47"/>
      <c r="BO714" s="47"/>
      <c r="BP714" s="47"/>
      <c r="BQ714" s="47"/>
    </row>
    <row r="715">
      <c r="A715" s="47"/>
      <c r="B715" s="47"/>
      <c r="C715" s="45"/>
      <c r="D715" s="45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47"/>
      <c r="AX715" s="47"/>
      <c r="AY715" s="47"/>
      <c r="AZ715" s="47"/>
      <c r="BA715" s="47"/>
      <c r="BB715" s="47"/>
      <c r="BC715" s="47"/>
      <c r="BD715" s="47"/>
      <c r="BE715" s="47"/>
      <c r="BF715" s="47"/>
      <c r="BG715" s="47"/>
      <c r="BH715" s="47"/>
      <c r="BI715" s="47"/>
      <c r="BJ715" s="47"/>
      <c r="BK715" s="47"/>
      <c r="BL715" s="47"/>
      <c r="BM715" s="47"/>
      <c r="BN715" s="47"/>
      <c r="BO715" s="47"/>
      <c r="BP715" s="47"/>
      <c r="BQ715" s="47"/>
    </row>
    <row r="716">
      <c r="A716" s="47"/>
      <c r="B716" s="47"/>
      <c r="C716" s="45"/>
      <c r="D716" s="45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47"/>
      <c r="AX716" s="47"/>
      <c r="AY716" s="47"/>
      <c r="AZ716" s="47"/>
      <c r="BA716" s="47"/>
      <c r="BB716" s="47"/>
      <c r="BC716" s="47"/>
      <c r="BD716" s="47"/>
      <c r="BE716" s="47"/>
      <c r="BF716" s="47"/>
      <c r="BG716" s="47"/>
      <c r="BH716" s="47"/>
      <c r="BI716" s="47"/>
      <c r="BJ716" s="47"/>
      <c r="BK716" s="47"/>
      <c r="BL716" s="47"/>
      <c r="BM716" s="47"/>
      <c r="BN716" s="47"/>
      <c r="BO716" s="47"/>
      <c r="BP716" s="47"/>
      <c r="BQ716" s="47"/>
    </row>
    <row r="717">
      <c r="A717" s="47"/>
      <c r="B717" s="47"/>
      <c r="C717" s="45"/>
      <c r="D717" s="45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47"/>
      <c r="AX717" s="47"/>
      <c r="AY717" s="47"/>
      <c r="AZ717" s="47"/>
      <c r="BA717" s="47"/>
      <c r="BB717" s="47"/>
      <c r="BC717" s="47"/>
      <c r="BD717" s="47"/>
      <c r="BE717" s="47"/>
      <c r="BF717" s="47"/>
      <c r="BG717" s="47"/>
      <c r="BH717" s="47"/>
      <c r="BI717" s="47"/>
      <c r="BJ717" s="47"/>
      <c r="BK717" s="47"/>
      <c r="BL717" s="47"/>
      <c r="BM717" s="47"/>
      <c r="BN717" s="47"/>
      <c r="BO717" s="47"/>
      <c r="BP717" s="47"/>
      <c r="BQ717" s="47"/>
    </row>
    <row r="718">
      <c r="A718" s="47"/>
      <c r="B718" s="47"/>
      <c r="C718" s="45"/>
      <c r="D718" s="45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47"/>
      <c r="AX718" s="47"/>
      <c r="AY718" s="47"/>
      <c r="AZ718" s="47"/>
      <c r="BA718" s="47"/>
      <c r="BB718" s="47"/>
      <c r="BC718" s="47"/>
      <c r="BD718" s="47"/>
      <c r="BE718" s="47"/>
      <c r="BF718" s="47"/>
      <c r="BG718" s="47"/>
      <c r="BH718" s="47"/>
      <c r="BI718" s="47"/>
      <c r="BJ718" s="47"/>
      <c r="BK718" s="47"/>
      <c r="BL718" s="47"/>
      <c r="BM718" s="47"/>
      <c r="BN718" s="47"/>
      <c r="BO718" s="47"/>
      <c r="BP718" s="47"/>
      <c r="BQ718" s="47"/>
    </row>
    <row r="719">
      <c r="A719" s="47"/>
      <c r="B719" s="47"/>
      <c r="C719" s="45"/>
      <c r="D719" s="45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  <c r="AS719" s="47"/>
      <c r="AT719" s="47"/>
      <c r="AU719" s="47"/>
      <c r="AV719" s="47"/>
      <c r="AW719" s="47"/>
      <c r="AX719" s="47"/>
      <c r="AY719" s="47"/>
      <c r="AZ719" s="47"/>
      <c r="BA719" s="47"/>
      <c r="BB719" s="47"/>
      <c r="BC719" s="47"/>
      <c r="BD719" s="47"/>
      <c r="BE719" s="47"/>
      <c r="BF719" s="47"/>
      <c r="BG719" s="47"/>
      <c r="BH719" s="47"/>
      <c r="BI719" s="47"/>
      <c r="BJ719" s="47"/>
      <c r="BK719" s="47"/>
      <c r="BL719" s="47"/>
      <c r="BM719" s="47"/>
      <c r="BN719" s="47"/>
      <c r="BO719" s="47"/>
      <c r="BP719" s="47"/>
      <c r="BQ719" s="47"/>
    </row>
    <row r="720">
      <c r="A720" s="47"/>
      <c r="B720" s="47"/>
      <c r="C720" s="45"/>
      <c r="D720" s="45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47"/>
      <c r="AX720" s="47"/>
      <c r="AY720" s="47"/>
      <c r="AZ720" s="47"/>
      <c r="BA720" s="47"/>
      <c r="BB720" s="47"/>
      <c r="BC720" s="47"/>
      <c r="BD720" s="47"/>
      <c r="BE720" s="47"/>
      <c r="BF720" s="47"/>
      <c r="BG720" s="47"/>
      <c r="BH720" s="47"/>
      <c r="BI720" s="47"/>
      <c r="BJ720" s="47"/>
      <c r="BK720" s="47"/>
      <c r="BL720" s="47"/>
      <c r="BM720" s="47"/>
      <c r="BN720" s="47"/>
      <c r="BO720" s="47"/>
      <c r="BP720" s="47"/>
      <c r="BQ720" s="47"/>
    </row>
    <row r="721">
      <c r="A721" s="47"/>
      <c r="B721" s="47"/>
      <c r="C721" s="45"/>
      <c r="D721" s="45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  <c r="AU721" s="47"/>
      <c r="AV721" s="47"/>
      <c r="AW721" s="47"/>
      <c r="AX721" s="47"/>
      <c r="AY721" s="47"/>
      <c r="AZ721" s="47"/>
      <c r="BA721" s="47"/>
      <c r="BB721" s="47"/>
      <c r="BC721" s="47"/>
      <c r="BD721" s="47"/>
      <c r="BE721" s="47"/>
      <c r="BF721" s="47"/>
      <c r="BG721" s="47"/>
      <c r="BH721" s="47"/>
      <c r="BI721" s="47"/>
      <c r="BJ721" s="47"/>
      <c r="BK721" s="47"/>
      <c r="BL721" s="47"/>
      <c r="BM721" s="47"/>
      <c r="BN721" s="47"/>
      <c r="BO721" s="47"/>
      <c r="BP721" s="47"/>
      <c r="BQ721" s="47"/>
    </row>
    <row r="722">
      <c r="A722" s="47"/>
      <c r="B722" s="47"/>
      <c r="C722" s="45"/>
      <c r="D722" s="45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47"/>
      <c r="AX722" s="47"/>
      <c r="AY722" s="47"/>
      <c r="AZ722" s="47"/>
      <c r="BA722" s="47"/>
      <c r="BB722" s="47"/>
      <c r="BC722" s="47"/>
      <c r="BD722" s="47"/>
      <c r="BE722" s="47"/>
      <c r="BF722" s="47"/>
      <c r="BG722" s="47"/>
      <c r="BH722" s="47"/>
      <c r="BI722" s="47"/>
      <c r="BJ722" s="47"/>
      <c r="BK722" s="47"/>
      <c r="BL722" s="47"/>
      <c r="BM722" s="47"/>
      <c r="BN722" s="47"/>
      <c r="BO722" s="47"/>
      <c r="BP722" s="47"/>
      <c r="BQ722" s="47"/>
    </row>
    <row r="723">
      <c r="A723" s="47"/>
      <c r="B723" s="47"/>
      <c r="C723" s="45"/>
      <c r="D723" s="45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  <c r="AM723" s="47"/>
      <c r="AN723" s="47"/>
      <c r="AO723" s="47"/>
      <c r="AP723" s="47"/>
      <c r="AQ723" s="47"/>
      <c r="AR723" s="47"/>
      <c r="AS723" s="47"/>
      <c r="AT723" s="47"/>
      <c r="AU723" s="47"/>
      <c r="AV723" s="47"/>
      <c r="AW723" s="47"/>
      <c r="AX723" s="47"/>
      <c r="AY723" s="47"/>
      <c r="AZ723" s="47"/>
      <c r="BA723" s="47"/>
      <c r="BB723" s="47"/>
      <c r="BC723" s="47"/>
      <c r="BD723" s="47"/>
      <c r="BE723" s="47"/>
      <c r="BF723" s="47"/>
      <c r="BG723" s="47"/>
      <c r="BH723" s="47"/>
      <c r="BI723" s="47"/>
      <c r="BJ723" s="47"/>
      <c r="BK723" s="47"/>
      <c r="BL723" s="47"/>
      <c r="BM723" s="47"/>
      <c r="BN723" s="47"/>
      <c r="BO723" s="47"/>
      <c r="BP723" s="47"/>
      <c r="BQ723" s="47"/>
    </row>
    <row r="724">
      <c r="A724" s="47"/>
      <c r="B724" s="47"/>
      <c r="C724" s="45"/>
      <c r="D724" s="45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7"/>
      <c r="AR724" s="47"/>
      <c r="AS724" s="47"/>
      <c r="AT724" s="47"/>
      <c r="AU724" s="47"/>
      <c r="AV724" s="47"/>
      <c r="AW724" s="47"/>
      <c r="AX724" s="47"/>
      <c r="AY724" s="47"/>
      <c r="AZ724" s="47"/>
      <c r="BA724" s="47"/>
      <c r="BB724" s="47"/>
      <c r="BC724" s="47"/>
      <c r="BD724" s="47"/>
      <c r="BE724" s="47"/>
      <c r="BF724" s="47"/>
      <c r="BG724" s="47"/>
      <c r="BH724" s="47"/>
      <c r="BI724" s="47"/>
      <c r="BJ724" s="47"/>
      <c r="BK724" s="47"/>
      <c r="BL724" s="47"/>
      <c r="BM724" s="47"/>
      <c r="BN724" s="47"/>
      <c r="BO724" s="47"/>
      <c r="BP724" s="47"/>
      <c r="BQ724" s="47"/>
    </row>
    <row r="725">
      <c r="A725" s="47"/>
      <c r="B725" s="47"/>
      <c r="C725" s="45"/>
      <c r="D725" s="45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  <c r="AL725" s="47"/>
      <c r="AM725" s="47"/>
      <c r="AN725" s="47"/>
      <c r="AO725" s="47"/>
      <c r="AP725" s="47"/>
      <c r="AQ725" s="47"/>
      <c r="AR725" s="47"/>
      <c r="AS725" s="47"/>
      <c r="AT725" s="47"/>
      <c r="AU725" s="47"/>
      <c r="AV725" s="47"/>
      <c r="AW725" s="47"/>
      <c r="AX725" s="47"/>
      <c r="AY725" s="47"/>
      <c r="AZ725" s="47"/>
      <c r="BA725" s="47"/>
      <c r="BB725" s="47"/>
      <c r="BC725" s="47"/>
      <c r="BD725" s="47"/>
      <c r="BE725" s="47"/>
      <c r="BF725" s="47"/>
      <c r="BG725" s="47"/>
      <c r="BH725" s="47"/>
      <c r="BI725" s="47"/>
      <c r="BJ725" s="47"/>
      <c r="BK725" s="47"/>
      <c r="BL725" s="47"/>
      <c r="BM725" s="47"/>
      <c r="BN725" s="47"/>
      <c r="BO725" s="47"/>
      <c r="BP725" s="47"/>
      <c r="BQ725" s="47"/>
    </row>
    <row r="726">
      <c r="A726" s="47"/>
      <c r="B726" s="47"/>
      <c r="C726" s="45"/>
      <c r="D726" s="45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  <c r="AQ726" s="47"/>
      <c r="AR726" s="47"/>
      <c r="AS726" s="47"/>
      <c r="AT726" s="47"/>
      <c r="AU726" s="47"/>
      <c r="AV726" s="47"/>
      <c r="AW726" s="47"/>
      <c r="AX726" s="47"/>
      <c r="AY726" s="47"/>
      <c r="AZ726" s="47"/>
      <c r="BA726" s="47"/>
      <c r="BB726" s="47"/>
      <c r="BC726" s="47"/>
      <c r="BD726" s="47"/>
      <c r="BE726" s="47"/>
      <c r="BF726" s="47"/>
      <c r="BG726" s="47"/>
      <c r="BH726" s="47"/>
      <c r="BI726" s="47"/>
      <c r="BJ726" s="47"/>
      <c r="BK726" s="47"/>
      <c r="BL726" s="47"/>
      <c r="BM726" s="47"/>
      <c r="BN726" s="47"/>
      <c r="BO726" s="47"/>
      <c r="BP726" s="47"/>
      <c r="BQ726" s="47"/>
    </row>
    <row r="727">
      <c r="A727" s="47"/>
      <c r="B727" s="47"/>
      <c r="C727" s="45"/>
      <c r="D727" s="45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  <c r="AM727" s="47"/>
      <c r="AN727" s="47"/>
      <c r="AO727" s="47"/>
      <c r="AP727" s="47"/>
      <c r="AQ727" s="47"/>
      <c r="AR727" s="47"/>
      <c r="AS727" s="47"/>
      <c r="AT727" s="47"/>
      <c r="AU727" s="47"/>
      <c r="AV727" s="47"/>
      <c r="AW727" s="47"/>
      <c r="AX727" s="47"/>
      <c r="AY727" s="47"/>
      <c r="AZ727" s="47"/>
      <c r="BA727" s="47"/>
      <c r="BB727" s="47"/>
      <c r="BC727" s="47"/>
      <c r="BD727" s="47"/>
      <c r="BE727" s="47"/>
      <c r="BF727" s="47"/>
      <c r="BG727" s="47"/>
      <c r="BH727" s="47"/>
      <c r="BI727" s="47"/>
      <c r="BJ727" s="47"/>
      <c r="BK727" s="47"/>
      <c r="BL727" s="47"/>
      <c r="BM727" s="47"/>
      <c r="BN727" s="47"/>
      <c r="BO727" s="47"/>
      <c r="BP727" s="47"/>
      <c r="BQ727" s="47"/>
    </row>
    <row r="728">
      <c r="A728" s="47"/>
      <c r="B728" s="47"/>
      <c r="C728" s="45"/>
      <c r="D728" s="45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  <c r="AQ728" s="47"/>
      <c r="AR728" s="47"/>
      <c r="AS728" s="47"/>
      <c r="AT728" s="47"/>
      <c r="AU728" s="47"/>
      <c r="AV728" s="47"/>
      <c r="AW728" s="47"/>
      <c r="AX728" s="47"/>
      <c r="AY728" s="47"/>
      <c r="AZ728" s="47"/>
      <c r="BA728" s="47"/>
      <c r="BB728" s="47"/>
      <c r="BC728" s="47"/>
      <c r="BD728" s="47"/>
      <c r="BE728" s="47"/>
      <c r="BF728" s="47"/>
      <c r="BG728" s="47"/>
      <c r="BH728" s="47"/>
      <c r="BI728" s="47"/>
      <c r="BJ728" s="47"/>
      <c r="BK728" s="47"/>
      <c r="BL728" s="47"/>
      <c r="BM728" s="47"/>
      <c r="BN728" s="47"/>
      <c r="BO728" s="47"/>
      <c r="BP728" s="47"/>
      <c r="BQ728" s="47"/>
    </row>
    <row r="729">
      <c r="A729" s="47"/>
      <c r="B729" s="47"/>
      <c r="C729" s="45"/>
      <c r="D729" s="45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  <c r="AN729" s="47"/>
      <c r="AO729" s="47"/>
      <c r="AP729" s="47"/>
      <c r="AQ729" s="47"/>
      <c r="AR729" s="47"/>
      <c r="AS729" s="47"/>
      <c r="AT729" s="47"/>
      <c r="AU729" s="47"/>
      <c r="AV729" s="47"/>
      <c r="AW729" s="47"/>
      <c r="AX729" s="47"/>
      <c r="AY729" s="47"/>
      <c r="AZ729" s="47"/>
      <c r="BA729" s="47"/>
      <c r="BB729" s="47"/>
      <c r="BC729" s="47"/>
      <c r="BD729" s="47"/>
      <c r="BE729" s="47"/>
      <c r="BF729" s="47"/>
      <c r="BG729" s="47"/>
      <c r="BH729" s="47"/>
      <c r="BI729" s="47"/>
      <c r="BJ729" s="47"/>
      <c r="BK729" s="47"/>
      <c r="BL729" s="47"/>
      <c r="BM729" s="47"/>
      <c r="BN729" s="47"/>
      <c r="BO729" s="47"/>
      <c r="BP729" s="47"/>
      <c r="BQ729" s="47"/>
    </row>
    <row r="730">
      <c r="A730" s="47"/>
      <c r="B730" s="47"/>
      <c r="C730" s="45"/>
      <c r="D730" s="45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  <c r="AQ730" s="47"/>
      <c r="AR730" s="47"/>
      <c r="AS730" s="47"/>
      <c r="AT730" s="47"/>
      <c r="AU730" s="47"/>
      <c r="AV730" s="47"/>
      <c r="AW730" s="47"/>
      <c r="AX730" s="47"/>
      <c r="AY730" s="47"/>
      <c r="AZ730" s="47"/>
      <c r="BA730" s="47"/>
      <c r="BB730" s="47"/>
      <c r="BC730" s="47"/>
      <c r="BD730" s="47"/>
      <c r="BE730" s="47"/>
      <c r="BF730" s="47"/>
      <c r="BG730" s="47"/>
      <c r="BH730" s="47"/>
      <c r="BI730" s="47"/>
      <c r="BJ730" s="47"/>
      <c r="BK730" s="47"/>
      <c r="BL730" s="47"/>
      <c r="BM730" s="47"/>
      <c r="BN730" s="47"/>
      <c r="BO730" s="47"/>
      <c r="BP730" s="47"/>
      <c r="BQ730" s="47"/>
    </row>
    <row r="731">
      <c r="A731" s="47"/>
      <c r="B731" s="47"/>
      <c r="C731" s="45"/>
      <c r="D731" s="45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  <c r="AN731" s="47"/>
      <c r="AO731" s="47"/>
      <c r="AP731" s="47"/>
      <c r="AQ731" s="47"/>
      <c r="AR731" s="47"/>
      <c r="AS731" s="47"/>
      <c r="AT731" s="47"/>
      <c r="AU731" s="47"/>
      <c r="AV731" s="47"/>
      <c r="AW731" s="47"/>
      <c r="AX731" s="47"/>
      <c r="AY731" s="47"/>
      <c r="AZ731" s="47"/>
      <c r="BA731" s="47"/>
      <c r="BB731" s="47"/>
      <c r="BC731" s="47"/>
      <c r="BD731" s="47"/>
      <c r="BE731" s="47"/>
      <c r="BF731" s="47"/>
      <c r="BG731" s="47"/>
      <c r="BH731" s="47"/>
      <c r="BI731" s="47"/>
      <c r="BJ731" s="47"/>
      <c r="BK731" s="47"/>
      <c r="BL731" s="47"/>
      <c r="BM731" s="47"/>
      <c r="BN731" s="47"/>
      <c r="BO731" s="47"/>
      <c r="BP731" s="47"/>
      <c r="BQ731" s="47"/>
    </row>
    <row r="732">
      <c r="A732" s="47"/>
      <c r="B732" s="47"/>
      <c r="C732" s="45"/>
      <c r="D732" s="45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  <c r="AQ732" s="47"/>
      <c r="AR732" s="47"/>
      <c r="AS732" s="47"/>
      <c r="AT732" s="47"/>
      <c r="AU732" s="47"/>
      <c r="AV732" s="47"/>
      <c r="AW732" s="47"/>
      <c r="AX732" s="47"/>
      <c r="AY732" s="47"/>
      <c r="AZ732" s="47"/>
      <c r="BA732" s="47"/>
      <c r="BB732" s="47"/>
      <c r="BC732" s="47"/>
      <c r="BD732" s="47"/>
      <c r="BE732" s="47"/>
      <c r="BF732" s="47"/>
      <c r="BG732" s="47"/>
      <c r="BH732" s="47"/>
      <c r="BI732" s="47"/>
      <c r="BJ732" s="47"/>
      <c r="BK732" s="47"/>
      <c r="BL732" s="47"/>
      <c r="BM732" s="47"/>
      <c r="BN732" s="47"/>
      <c r="BO732" s="47"/>
      <c r="BP732" s="47"/>
      <c r="BQ732" s="47"/>
    </row>
    <row r="733">
      <c r="A733" s="47"/>
      <c r="B733" s="47"/>
      <c r="C733" s="45"/>
      <c r="D733" s="45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  <c r="AN733" s="47"/>
      <c r="AO733" s="47"/>
      <c r="AP733" s="47"/>
      <c r="AQ733" s="47"/>
      <c r="AR733" s="47"/>
      <c r="AS733" s="47"/>
      <c r="AT733" s="47"/>
      <c r="AU733" s="47"/>
      <c r="AV733" s="47"/>
      <c r="AW733" s="47"/>
      <c r="AX733" s="47"/>
      <c r="AY733" s="47"/>
      <c r="AZ733" s="47"/>
      <c r="BA733" s="47"/>
      <c r="BB733" s="47"/>
      <c r="BC733" s="47"/>
      <c r="BD733" s="47"/>
      <c r="BE733" s="47"/>
      <c r="BF733" s="47"/>
      <c r="BG733" s="47"/>
      <c r="BH733" s="47"/>
      <c r="BI733" s="47"/>
      <c r="BJ733" s="47"/>
      <c r="BK733" s="47"/>
      <c r="BL733" s="47"/>
      <c r="BM733" s="47"/>
      <c r="BN733" s="47"/>
      <c r="BO733" s="47"/>
      <c r="BP733" s="47"/>
      <c r="BQ733" s="47"/>
    </row>
    <row r="734">
      <c r="A734" s="47"/>
      <c r="B734" s="47"/>
      <c r="C734" s="45"/>
      <c r="D734" s="45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  <c r="AS734" s="47"/>
      <c r="AT734" s="47"/>
      <c r="AU734" s="47"/>
      <c r="AV734" s="47"/>
      <c r="AW734" s="47"/>
      <c r="AX734" s="47"/>
      <c r="AY734" s="47"/>
      <c r="AZ734" s="47"/>
      <c r="BA734" s="47"/>
      <c r="BB734" s="47"/>
      <c r="BC734" s="47"/>
      <c r="BD734" s="47"/>
      <c r="BE734" s="47"/>
      <c r="BF734" s="47"/>
      <c r="BG734" s="47"/>
      <c r="BH734" s="47"/>
      <c r="BI734" s="47"/>
      <c r="BJ734" s="47"/>
      <c r="BK734" s="47"/>
      <c r="BL734" s="47"/>
      <c r="BM734" s="47"/>
      <c r="BN734" s="47"/>
      <c r="BO734" s="47"/>
      <c r="BP734" s="47"/>
      <c r="BQ734" s="47"/>
    </row>
    <row r="735">
      <c r="A735" s="47"/>
      <c r="B735" s="47"/>
      <c r="C735" s="45"/>
      <c r="D735" s="45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  <c r="AN735" s="47"/>
      <c r="AO735" s="47"/>
      <c r="AP735" s="47"/>
      <c r="AQ735" s="47"/>
      <c r="AR735" s="47"/>
      <c r="AS735" s="47"/>
      <c r="AT735" s="47"/>
      <c r="AU735" s="47"/>
      <c r="AV735" s="47"/>
      <c r="AW735" s="47"/>
      <c r="AX735" s="47"/>
      <c r="AY735" s="47"/>
      <c r="AZ735" s="47"/>
      <c r="BA735" s="47"/>
      <c r="BB735" s="47"/>
      <c r="BC735" s="47"/>
      <c r="BD735" s="47"/>
      <c r="BE735" s="47"/>
      <c r="BF735" s="47"/>
      <c r="BG735" s="47"/>
      <c r="BH735" s="47"/>
      <c r="BI735" s="47"/>
      <c r="BJ735" s="47"/>
      <c r="BK735" s="47"/>
      <c r="BL735" s="47"/>
      <c r="BM735" s="47"/>
      <c r="BN735" s="47"/>
      <c r="BO735" s="47"/>
      <c r="BP735" s="47"/>
      <c r="BQ735" s="47"/>
    </row>
    <row r="736">
      <c r="A736" s="47"/>
      <c r="B736" s="47"/>
      <c r="C736" s="45"/>
      <c r="D736" s="45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  <c r="AS736" s="47"/>
      <c r="AT736" s="47"/>
      <c r="AU736" s="47"/>
      <c r="AV736" s="47"/>
      <c r="AW736" s="47"/>
      <c r="AX736" s="47"/>
      <c r="AY736" s="47"/>
      <c r="AZ736" s="47"/>
      <c r="BA736" s="47"/>
      <c r="BB736" s="47"/>
      <c r="BC736" s="47"/>
      <c r="BD736" s="47"/>
      <c r="BE736" s="47"/>
      <c r="BF736" s="47"/>
      <c r="BG736" s="47"/>
      <c r="BH736" s="47"/>
      <c r="BI736" s="47"/>
      <c r="BJ736" s="47"/>
      <c r="BK736" s="47"/>
      <c r="BL736" s="47"/>
      <c r="BM736" s="47"/>
      <c r="BN736" s="47"/>
      <c r="BO736" s="47"/>
      <c r="BP736" s="47"/>
      <c r="BQ736" s="47"/>
    </row>
    <row r="737">
      <c r="A737" s="47"/>
      <c r="B737" s="47"/>
      <c r="C737" s="45"/>
      <c r="D737" s="45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  <c r="AQ737" s="47"/>
      <c r="AR737" s="47"/>
      <c r="AS737" s="47"/>
      <c r="AT737" s="47"/>
      <c r="AU737" s="47"/>
      <c r="AV737" s="47"/>
      <c r="AW737" s="47"/>
      <c r="AX737" s="47"/>
      <c r="AY737" s="47"/>
      <c r="AZ737" s="47"/>
      <c r="BA737" s="47"/>
      <c r="BB737" s="47"/>
      <c r="BC737" s="47"/>
      <c r="BD737" s="47"/>
      <c r="BE737" s="47"/>
      <c r="BF737" s="47"/>
      <c r="BG737" s="47"/>
      <c r="BH737" s="47"/>
      <c r="BI737" s="47"/>
      <c r="BJ737" s="47"/>
      <c r="BK737" s="47"/>
      <c r="BL737" s="47"/>
      <c r="BM737" s="47"/>
      <c r="BN737" s="47"/>
      <c r="BO737" s="47"/>
      <c r="BP737" s="47"/>
      <c r="BQ737" s="47"/>
    </row>
    <row r="738">
      <c r="A738" s="47"/>
      <c r="B738" s="47"/>
      <c r="C738" s="45"/>
      <c r="D738" s="45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  <c r="AQ738" s="47"/>
      <c r="AR738" s="47"/>
      <c r="AS738" s="47"/>
      <c r="AT738" s="47"/>
      <c r="AU738" s="47"/>
      <c r="AV738" s="47"/>
      <c r="AW738" s="47"/>
      <c r="AX738" s="47"/>
      <c r="AY738" s="47"/>
      <c r="AZ738" s="47"/>
      <c r="BA738" s="47"/>
      <c r="BB738" s="47"/>
      <c r="BC738" s="47"/>
      <c r="BD738" s="47"/>
      <c r="BE738" s="47"/>
      <c r="BF738" s="47"/>
      <c r="BG738" s="47"/>
      <c r="BH738" s="47"/>
      <c r="BI738" s="47"/>
      <c r="BJ738" s="47"/>
      <c r="BK738" s="47"/>
      <c r="BL738" s="47"/>
      <c r="BM738" s="47"/>
      <c r="BN738" s="47"/>
      <c r="BO738" s="47"/>
      <c r="BP738" s="47"/>
      <c r="BQ738" s="47"/>
    </row>
    <row r="739">
      <c r="A739" s="47"/>
      <c r="B739" s="47"/>
      <c r="C739" s="45"/>
      <c r="D739" s="45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  <c r="AN739" s="47"/>
      <c r="AO739" s="47"/>
      <c r="AP739" s="47"/>
      <c r="AQ739" s="47"/>
      <c r="AR739" s="47"/>
      <c r="AS739" s="47"/>
      <c r="AT739" s="47"/>
      <c r="AU739" s="47"/>
      <c r="AV739" s="47"/>
      <c r="AW739" s="47"/>
      <c r="AX739" s="47"/>
      <c r="AY739" s="47"/>
      <c r="AZ739" s="47"/>
      <c r="BA739" s="47"/>
      <c r="BB739" s="47"/>
      <c r="BC739" s="47"/>
      <c r="BD739" s="47"/>
      <c r="BE739" s="47"/>
      <c r="BF739" s="47"/>
      <c r="BG739" s="47"/>
      <c r="BH739" s="47"/>
      <c r="BI739" s="47"/>
      <c r="BJ739" s="47"/>
      <c r="BK739" s="47"/>
      <c r="BL739" s="47"/>
      <c r="BM739" s="47"/>
      <c r="BN739" s="47"/>
      <c r="BO739" s="47"/>
      <c r="BP739" s="47"/>
      <c r="BQ739" s="47"/>
    </row>
    <row r="740">
      <c r="A740" s="47"/>
      <c r="B740" s="47"/>
      <c r="C740" s="45"/>
      <c r="D740" s="45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  <c r="AQ740" s="47"/>
      <c r="AR740" s="47"/>
      <c r="AS740" s="47"/>
      <c r="AT740" s="47"/>
      <c r="AU740" s="47"/>
      <c r="AV740" s="47"/>
      <c r="AW740" s="47"/>
      <c r="AX740" s="47"/>
      <c r="AY740" s="47"/>
      <c r="AZ740" s="47"/>
      <c r="BA740" s="47"/>
      <c r="BB740" s="47"/>
      <c r="BC740" s="47"/>
      <c r="BD740" s="47"/>
      <c r="BE740" s="47"/>
      <c r="BF740" s="47"/>
      <c r="BG740" s="47"/>
      <c r="BH740" s="47"/>
      <c r="BI740" s="47"/>
      <c r="BJ740" s="47"/>
      <c r="BK740" s="47"/>
      <c r="BL740" s="47"/>
      <c r="BM740" s="47"/>
      <c r="BN740" s="47"/>
      <c r="BO740" s="47"/>
      <c r="BP740" s="47"/>
      <c r="BQ740" s="47"/>
    </row>
    <row r="741">
      <c r="A741" s="47"/>
      <c r="B741" s="47"/>
      <c r="C741" s="45"/>
      <c r="D741" s="45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  <c r="AN741" s="47"/>
      <c r="AO741" s="47"/>
      <c r="AP741" s="47"/>
      <c r="AQ741" s="47"/>
      <c r="AR741" s="47"/>
      <c r="AS741" s="47"/>
      <c r="AT741" s="47"/>
      <c r="AU741" s="47"/>
      <c r="AV741" s="47"/>
      <c r="AW741" s="47"/>
      <c r="AX741" s="47"/>
      <c r="AY741" s="47"/>
      <c r="AZ741" s="47"/>
      <c r="BA741" s="47"/>
      <c r="BB741" s="47"/>
      <c r="BC741" s="47"/>
      <c r="BD741" s="47"/>
      <c r="BE741" s="47"/>
      <c r="BF741" s="47"/>
      <c r="BG741" s="47"/>
      <c r="BH741" s="47"/>
      <c r="BI741" s="47"/>
      <c r="BJ741" s="47"/>
      <c r="BK741" s="47"/>
      <c r="BL741" s="47"/>
      <c r="BM741" s="47"/>
      <c r="BN741" s="47"/>
      <c r="BO741" s="47"/>
      <c r="BP741" s="47"/>
      <c r="BQ741" s="47"/>
    </row>
    <row r="742">
      <c r="A742" s="47"/>
      <c r="B742" s="47"/>
      <c r="C742" s="45"/>
      <c r="D742" s="45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/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/>
      <c r="BP742" s="47"/>
      <c r="BQ742" s="47"/>
    </row>
    <row r="743">
      <c r="A743" s="47"/>
      <c r="B743" s="47"/>
      <c r="C743" s="45"/>
      <c r="D743" s="45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  <c r="AN743" s="47"/>
      <c r="AO743" s="47"/>
      <c r="AP743" s="47"/>
      <c r="AQ743" s="47"/>
      <c r="AR743" s="47"/>
      <c r="AS743" s="47"/>
      <c r="AT743" s="47"/>
      <c r="AU743" s="47"/>
      <c r="AV743" s="47"/>
      <c r="AW743" s="47"/>
      <c r="AX743" s="47"/>
      <c r="AY743" s="47"/>
      <c r="AZ743" s="47"/>
      <c r="BA743" s="47"/>
      <c r="BB743" s="47"/>
      <c r="BC743" s="47"/>
      <c r="BD743" s="47"/>
      <c r="BE743" s="47"/>
      <c r="BF743" s="47"/>
      <c r="BG743" s="47"/>
      <c r="BH743" s="47"/>
      <c r="BI743" s="47"/>
      <c r="BJ743" s="47"/>
      <c r="BK743" s="47"/>
      <c r="BL743" s="47"/>
      <c r="BM743" s="47"/>
      <c r="BN743" s="47"/>
      <c r="BO743" s="47"/>
      <c r="BP743" s="47"/>
      <c r="BQ743" s="47"/>
    </row>
    <row r="744">
      <c r="A744" s="47"/>
      <c r="B744" s="47"/>
      <c r="C744" s="45"/>
      <c r="D744" s="45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/>
      <c r="BB744" s="47"/>
      <c r="BC744" s="47"/>
      <c r="BD744" s="47"/>
      <c r="BE744" s="47"/>
      <c r="BF744" s="47"/>
      <c r="BG744" s="47"/>
      <c r="BH744" s="47"/>
      <c r="BI744" s="47"/>
      <c r="BJ744" s="47"/>
      <c r="BK744" s="47"/>
      <c r="BL744" s="47"/>
      <c r="BM744" s="47"/>
      <c r="BN744" s="47"/>
      <c r="BO744" s="47"/>
      <c r="BP744" s="47"/>
      <c r="BQ744" s="47"/>
    </row>
    <row r="745">
      <c r="A745" s="47"/>
      <c r="B745" s="47"/>
      <c r="C745" s="45"/>
      <c r="D745" s="45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  <c r="AN745" s="47"/>
      <c r="AO745" s="47"/>
      <c r="AP745" s="47"/>
      <c r="AQ745" s="47"/>
      <c r="AR745" s="47"/>
      <c r="AS745" s="47"/>
      <c r="AT745" s="47"/>
      <c r="AU745" s="47"/>
      <c r="AV745" s="47"/>
      <c r="AW745" s="47"/>
      <c r="AX745" s="47"/>
      <c r="AY745" s="47"/>
      <c r="AZ745" s="47"/>
      <c r="BA745" s="47"/>
      <c r="BB745" s="47"/>
      <c r="BC745" s="47"/>
      <c r="BD745" s="47"/>
      <c r="BE745" s="47"/>
      <c r="BF745" s="47"/>
      <c r="BG745" s="47"/>
      <c r="BH745" s="47"/>
      <c r="BI745" s="47"/>
      <c r="BJ745" s="47"/>
      <c r="BK745" s="47"/>
      <c r="BL745" s="47"/>
      <c r="BM745" s="47"/>
      <c r="BN745" s="47"/>
      <c r="BO745" s="47"/>
      <c r="BP745" s="47"/>
      <c r="BQ745" s="47"/>
    </row>
    <row r="746">
      <c r="A746" s="47"/>
      <c r="B746" s="47"/>
      <c r="C746" s="45"/>
      <c r="D746" s="45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  <c r="AU746" s="47"/>
      <c r="AV746" s="47"/>
      <c r="AW746" s="47"/>
      <c r="AX746" s="47"/>
      <c r="AY746" s="47"/>
      <c r="AZ746" s="47"/>
      <c r="BA746" s="47"/>
      <c r="BB746" s="47"/>
      <c r="BC746" s="47"/>
      <c r="BD746" s="47"/>
      <c r="BE746" s="47"/>
      <c r="BF746" s="47"/>
      <c r="BG746" s="47"/>
      <c r="BH746" s="47"/>
      <c r="BI746" s="47"/>
      <c r="BJ746" s="47"/>
      <c r="BK746" s="47"/>
      <c r="BL746" s="47"/>
      <c r="BM746" s="47"/>
      <c r="BN746" s="47"/>
      <c r="BO746" s="47"/>
      <c r="BP746" s="47"/>
      <c r="BQ746" s="47"/>
    </row>
    <row r="747">
      <c r="A747" s="47"/>
      <c r="B747" s="47"/>
      <c r="C747" s="45"/>
      <c r="D747" s="45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7"/>
      <c r="AR747" s="47"/>
      <c r="AS747" s="47"/>
      <c r="AT747" s="47"/>
      <c r="AU747" s="47"/>
      <c r="AV747" s="47"/>
      <c r="AW747" s="47"/>
      <c r="AX747" s="47"/>
      <c r="AY747" s="47"/>
      <c r="AZ747" s="47"/>
      <c r="BA747" s="47"/>
      <c r="BB747" s="47"/>
      <c r="BC747" s="47"/>
      <c r="BD747" s="47"/>
      <c r="BE747" s="47"/>
      <c r="BF747" s="47"/>
      <c r="BG747" s="47"/>
      <c r="BH747" s="47"/>
      <c r="BI747" s="47"/>
      <c r="BJ747" s="47"/>
      <c r="BK747" s="47"/>
      <c r="BL747" s="47"/>
      <c r="BM747" s="47"/>
      <c r="BN747" s="47"/>
      <c r="BO747" s="47"/>
      <c r="BP747" s="47"/>
      <c r="BQ747" s="47"/>
    </row>
    <row r="748">
      <c r="A748" s="47"/>
      <c r="B748" s="47"/>
      <c r="C748" s="45"/>
      <c r="D748" s="45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  <c r="AS748" s="47"/>
      <c r="AT748" s="47"/>
      <c r="AU748" s="47"/>
      <c r="AV748" s="47"/>
      <c r="AW748" s="47"/>
      <c r="AX748" s="47"/>
      <c r="AY748" s="47"/>
      <c r="AZ748" s="47"/>
      <c r="BA748" s="47"/>
      <c r="BB748" s="47"/>
      <c r="BC748" s="47"/>
      <c r="BD748" s="47"/>
      <c r="BE748" s="47"/>
      <c r="BF748" s="47"/>
      <c r="BG748" s="47"/>
      <c r="BH748" s="47"/>
      <c r="BI748" s="47"/>
      <c r="BJ748" s="47"/>
      <c r="BK748" s="47"/>
      <c r="BL748" s="47"/>
      <c r="BM748" s="47"/>
      <c r="BN748" s="47"/>
      <c r="BO748" s="47"/>
      <c r="BP748" s="47"/>
      <c r="BQ748" s="47"/>
    </row>
    <row r="749">
      <c r="A749" s="47"/>
      <c r="B749" s="47"/>
      <c r="C749" s="45"/>
      <c r="D749" s="45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7"/>
      <c r="AR749" s="47"/>
      <c r="AS749" s="47"/>
      <c r="AT749" s="47"/>
      <c r="AU749" s="47"/>
      <c r="AV749" s="47"/>
      <c r="AW749" s="47"/>
      <c r="AX749" s="47"/>
      <c r="AY749" s="47"/>
      <c r="AZ749" s="47"/>
      <c r="BA749" s="47"/>
      <c r="BB749" s="47"/>
      <c r="BC749" s="47"/>
      <c r="BD749" s="47"/>
      <c r="BE749" s="47"/>
      <c r="BF749" s="47"/>
      <c r="BG749" s="47"/>
      <c r="BH749" s="47"/>
      <c r="BI749" s="47"/>
      <c r="BJ749" s="47"/>
      <c r="BK749" s="47"/>
      <c r="BL749" s="47"/>
      <c r="BM749" s="47"/>
      <c r="BN749" s="47"/>
      <c r="BO749" s="47"/>
      <c r="BP749" s="47"/>
      <c r="BQ749" s="47"/>
    </row>
    <row r="750">
      <c r="A750" s="47"/>
      <c r="B750" s="47"/>
      <c r="C750" s="45"/>
      <c r="D750" s="45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  <c r="AQ750" s="47"/>
      <c r="AR750" s="47"/>
      <c r="AS750" s="47"/>
      <c r="AT750" s="47"/>
      <c r="AU750" s="47"/>
      <c r="AV750" s="47"/>
      <c r="AW750" s="47"/>
      <c r="AX750" s="47"/>
      <c r="AY750" s="47"/>
      <c r="AZ750" s="47"/>
      <c r="BA750" s="47"/>
      <c r="BB750" s="47"/>
      <c r="BC750" s="47"/>
      <c r="BD750" s="47"/>
      <c r="BE750" s="47"/>
      <c r="BF750" s="47"/>
      <c r="BG750" s="47"/>
      <c r="BH750" s="47"/>
      <c r="BI750" s="47"/>
      <c r="BJ750" s="47"/>
      <c r="BK750" s="47"/>
      <c r="BL750" s="47"/>
      <c r="BM750" s="47"/>
      <c r="BN750" s="47"/>
      <c r="BO750" s="47"/>
      <c r="BP750" s="47"/>
      <c r="BQ750" s="47"/>
    </row>
    <row r="751">
      <c r="A751" s="47"/>
      <c r="B751" s="47"/>
      <c r="C751" s="45"/>
      <c r="D751" s="45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  <c r="AN751" s="47"/>
      <c r="AO751" s="47"/>
      <c r="AP751" s="47"/>
      <c r="AQ751" s="47"/>
      <c r="AR751" s="47"/>
      <c r="AS751" s="47"/>
      <c r="AT751" s="47"/>
      <c r="AU751" s="47"/>
      <c r="AV751" s="47"/>
      <c r="AW751" s="47"/>
      <c r="AX751" s="47"/>
      <c r="AY751" s="47"/>
      <c r="AZ751" s="47"/>
      <c r="BA751" s="47"/>
      <c r="BB751" s="47"/>
      <c r="BC751" s="47"/>
      <c r="BD751" s="47"/>
      <c r="BE751" s="47"/>
      <c r="BF751" s="47"/>
      <c r="BG751" s="47"/>
      <c r="BH751" s="47"/>
      <c r="BI751" s="47"/>
      <c r="BJ751" s="47"/>
      <c r="BK751" s="47"/>
      <c r="BL751" s="47"/>
      <c r="BM751" s="47"/>
      <c r="BN751" s="47"/>
      <c r="BO751" s="47"/>
      <c r="BP751" s="47"/>
      <c r="BQ751" s="47"/>
    </row>
    <row r="752">
      <c r="A752" s="47"/>
      <c r="B752" s="47"/>
      <c r="C752" s="45"/>
      <c r="D752" s="45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  <c r="AQ752" s="47"/>
      <c r="AR752" s="47"/>
      <c r="AS752" s="47"/>
      <c r="AT752" s="47"/>
      <c r="AU752" s="47"/>
      <c r="AV752" s="47"/>
      <c r="AW752" s="47"/>
      <c r="AX752" s="47"/>
      <c r="AY752" s="47"/>
      <c r="AZ752" s="47"/>
      <c r="BA752" s="47"/>
      <c r="BB752" s="47"/>
      <c r="BC752" s="47"/>
      <c r="BD752" s="47"/>
      <c r="BE752" s="47"/>
      <c r="BF752" s="47"/>
      <c r="BG752" s="47"/>
      <c r="BH752" s="47"/>
      <c r="BI752" s="47"/>
      <c r="BJ752" s="47"/>
      <c r="BK752" s="47"/>
      <c r="BL752" s="47"/>
      <c r="BM752" s="47"/>
      <c r="BN752" s="47"/>
      <c r="BO752" s="47"/>
      <c r="BP752" s="47"/>
      <c r="BQ752" s="47"/>
    </row>
    <row r="753">
      <c r="A753" s="47"/>
      <c r="B753" s="47"/>
      <c r="C753" s="45"/>
      <c r="D753" s="45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  <c r="AN753" s="47"/>
      <c r="AO753" s="47"/>
      <c r="AP753" s="47"/>
      <c r="AQ753" s="47"/>
      <c r="AR753" s="47"/>
      <c r="AS753" s="47"/>
      <c r="AT753" s="47"/>
      <c r="AU753" s="47"/>
      <c r="AV753" s="47"/>
      <c r="AW753" s="47"/>
      <c r="AX753" s="47"/>
      <c r="AY753" s="47"/>
      <c r="AZ753" s="47"/>
      <c r="BA753" s="47"/>
      <c r="BB753" s="47"/>
      <c r="BC753" s="47"/>
      <c r="BD753" s="47"/>
      <c r="BE753" s="47"/>
      <c r="BF753" s="47"/>
      <c r="BG753" s="47"/>
      <c r="BH753" s="47"/>
      <c r="BI753" s="47"/>
      <c r="BJ753" s="47"/>
      <c r="BK753" s="47"/>
      <c r="BL753" s="47"/>
      <c r="BM753" s="47"/>
      <c r="BN753" s="47"/>
      <c r="BO753" s="47"/>
      <c r="BP753" s="47"/>
      <c r="BQ753" s="47"/>
    </row>
    <row r="754">
      <c r="A754" s="47"/>
      <c r="B754" s="47"/>
      <c r="C754" s="45"/>
      <c r="D754" s="45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  <c r="AQ754" s="47"/>
      <c r="AR754" s="47"/>
      <c r="AS754" s="47"/>
      <c r="AT754" s="47"/>
      <c r="AU754" s="47"/>
      <c r="AV754" s="47"/>
      <c r="AW754" s="47"/>
      <c r="AX754" s="47"/>
      <c r="AY754" s="47"/>
      <c r="AZ754" s="47"/>
      <c r="BA754" s="47"/>
      <c r="BB754" s="47"/>
      <c r="BC754" s="47"/>
      <c r="BD754" s="47"/>
      <c r="BE754" s="47"/>
      <c r="BF754" s="47"/>
      <c r="BG754" s="47"/>
      <c r="BH754" s="47"/>
      <c r="BI754" s="47"/>
      <c r="BJ754" s="47"/>
      <c r="BK754" s="47"/>
      <c r="BL754" s="47"/>
      <c r="BM754" s="47"/>
      <c r="BN754" s="47"/>
      <c r="BO754" s="47"/>
      <c r="BP754" s="47"/>
      <c r="BQ754" s="47"/>
    </row>
    <row r="755">
      <c r="A755" s="47"/>
      <c r="B755" s="47"/>
      <c r="C755" s="45"/>
      <c r="D755" s="45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  <c r="AN755" s="47"/>
      <c r="AO755" s="47"/>
      <c r="AP755" s="47"/>
      <c r="AQ755" s="47"/>
      <c r="AR755" s="47"/>
      <c r="AS755" s="47"/>
      <c r="AT755" s="47"/>
      <c r="AU755" s="47"/>
      <c r="AV755" s="47"/>
      <c r="AW755" s="47"/>
      <c r="AX755" s="47"/>
      <c r="AY755" s="47"/>
      <c r="AZ755" s="47"/>
      <c r="BA755" s="47"/>
      <c r="BB755" s="47"/>
      <c r="BC755" s="47"/>
      <c r="BD755" s="47"/>
      <c r="BE755" s="47"/>
      <c r="BF755" s="47"/>
      <c r="BG755" s="47"/>
      <c r="BH755" s="47"/>
      <c r="BI755" s="47"/>
      <c r="BJ755" s="47"/>
      <c r="BK755" s="47"/>
      <c r="BL755" s="47"/>
      <c r="BM755" s="47"/>
      <c r="BN755" s="47"/>
      <c r="BO755" s="47"/>
      <c r="BP755" s="47"/>
      <c r="BQ755" s="47"/>
    </row>
    <row r="756">
      <c r="A756" s="47"/>
      <c r="B756" s="47"/>
      <c r="C756" s="45"/>
      <c r="D756" s="45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  <c r="AQ756" s="47"/>
      <c r="AR756" s="47"/>
      <c r="AS756" s="47"/>
      <c r="AT756" s="47"/>
      <c r="AU756" s="47"/>
      <c r="AV756" s="47"/>
      <c r="AW756" s="47"/>
      <c r="AX756" s="47"/>
      <c r="AY756" s="47"/>
      <c r="AZ756" s="47"/>
      <c r="BA756" s="47"/>
      <c r="BB756" s="47"/>
      <c r="BC756" s="47"/>
      <c r="BD756" s="47"/>
      <c r="BE756" s="47"/>
      <c r="BF756" s="47"/>
      <c r="BG756" s="47"/>
      <c r="BH756" s="47"/>
      <c r="BI756" s="47"/>
      <c r="BJ756" s="47"/>
      <c r="BK756" s="47"/>
      <c r="BL756" s="47"/>
      <c r="BM756" s="47"/>
      <c r="BN756" s="47"/>
      <c r="BO756" s="47"/>
      <c r="BP756" s="47"/>
      <c r="BQ756" s="47"/>
    </row>
    <row r="757">
      <c r="A757" s="47"/>
      <c r="B757" s="47"/>
      <c r="C757" s="45"/>
      <c r="D757" s="45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  <c r="AQ757" s="47"/>
      <c r="AR757" s="47"/>
      <c r="AS757" s="47"/>
      <c r="AT757" s="47"/>
      <c r="AU757" s="47"/>
      <c r="AV757" s="47"/>
      <c r="AW757" s="47"/>
      <c r="AX757" s="47"/>
      <c r="AY757" s="47"/>
      <c r="AZ757" s="47"/>
      <c r="BA757" s="47"/>
      <c r="BB757" s="47"/>
      <c r="BC757" s="47"/>
      <c r="BD757" s="47"/>
      <c r="BE757" s="47"/>
      <c r="BF757" s="47"/>
      <c r="BG757" s="47"/>
      <c r="BH757" s="47"/>
      <c r="BI757" s="47"/>
      <c r="BJ757" s="47"/>
      <c r="BK757" s="47"/>
      <c r="BL757" s="47"/>
      <c r="BM757" s="47"/>
      <c r="BN757" s="47"/>
      <c r="BO757" s="47"/>
      <c r="BP757" s="47"/>
      <c r="BQ757" s="47"/>
    </row>
    <row r="758">
      <c r="A758" s="47"/>
      <c r="B758" s="47"/>
      <c r="C758" s="45"/>
      <c r="D758" s="45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7"/>
      <c r="AR758" s="47"/>
      <c r="AS758" s="47"/>
      <c r="AT758" s="47"/>
      <c r="AU758" s="47"/>
      <c r="AV758" s="47"/>
      <c r="AW758" s="47"/>
      <c r="AX758" s="47"/>
      <c r="AY758" s="47"/>
      <c r="AZ758" s="47"/>
      <c r="BA758" s="47"/>
      <c r="BB758" s="47"/>
      <c r="BC758" s="47"/>
      <c r="BD758" s="47"/>
      <c r="BE758" s="47"/>
      <c r="BF758" s="47"/>
      <c r="BG758" s="47"/>
      <c r="BH758" s="47"/>
      <c r="BI758" s="47"/>
      <c r="BJ758" s="47"/>
      <c r="BK758" s="47"/>
      <c r="BL758" s="47"/>
      <c r="BM758" s="47"/>
      <c r="BN758" s="47"/>
      <c r="BO758" s="47"/>
      <c r="BP758" s="47"/>
      <c r="BQ758" s="47"/>
    </row>
    <row r="759">
      <c r="A759" s="47"/>
      <c r="B759" s="47"/>
      <c r="C759" s="45"/>
      <c r="D759" s="45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  <c r="AQ759" s="47"/>
      <c r="AR759" s="47"/>
      <c r="AS759" s="47"/>
      <c r="AT759" s="47"/>
      <c r="AU759" s="47"/>
      <c r="AV759" s="47"/>
      <c r="AW759" s="47"/>
      <c r="AX759" s="47"/>
      <c r="AY759" s="47"/>
      <c r="AZ759" s="47"/>
      <c r="BA759" s="47"/>
      <c r="BB759" s="47"/>
      <c r="BC759" s="47"/>
      <c r="BD759" s="47"/>
      <c r="BE759" s="47"/>
      <c r="BF759" s="47"/>
      <c r="BG759" s="47"/>
      <c r="BH759" s="47"/>
      <c r="BI759" s="47"/>
      <c r="BJ759" s="47"/>
      <c r="BK759" s="47"/>
      <c r="BL759" s="47"/>
      <c r="BM759" s="47"/>
      <c r="BN759" s="47"/>
      <c r="BO759" s="47"/>
      <c r="BP759" s="47"/>
      <c r="BQ759" s="47"/>
    </row>
    <row r="760">
      <c r="A760" s="47"/>
      <c r="B760" s="47"/>
      <c r="C760" s="45"/>
      <c r="D760" s="45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47"/>
      <c r="AX760" s="47"/>
      <c r="AY760" s="47"/>
      <c r="AZ760" s="47"/>
      <c r="BA760" s="47"/>
      <c r="BB760" s="47"/>
      <c r="BC760" s="47"/>
      <c r="BD760" s="47"/>
      <c r="BE760" s="47"/>
      <c r="BF760" s="47"/>
      <c r="BG760" s="47"/>
      <c r="BH760" s="47"/>
      <c r="BI760" s="47"/>
      <c r="BJ760" s="47"/>
      <c r="BK760" s="47"/>
      <c r="BL760" s="47"/>
      <c r="BM760" s="47"/>
      <c r="BN760" s="47"/>
      <c r="BO760" s="47"/>
      <c r="BP760" s="47"/>
      <c r="BQ760" s="47"/>
    </row>
    <row r="761">
      <c r="A761" s="47"/>
      <c r="B761" s="47"/>
      <c r="C761" s="45"/>
      <c r="D761" s="45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  <c r="AM761" s="47"/>
      <c r="AN761" s="47"/>
      <c r="AO761" s="47"/>
      <c r="AP761" s="47"/>
      <c r="AQ761" s="47"/>
      <c r="AR761" s="47"/>
      <c r="AS761" s="47"/>
      <c r="AT761" s="47"/>
      <c r="AU761" s="47"/>
      <c r="AV761" s="47"/>
      <c r="AW761" s="47"/>
      <c r="AX761" s="47"/>
      <c r="AY761" s="47"/>
      <c r="AZ761" s="47"/>
      <c r="BA761" s="47"/>
      <c r="BB761" s="47"/>
      <c r="BC761" s="47"/>
      <c r="BD761" s="47"/>
      <c r="BE761" s="47"/>
      <c r="BF761" s="47"/>
      <c r="BG761" s="47"/>
      <c r="BH761" s="47"/>
      <c r="BI761" s="47"/>
      <c r="BJ761" s="47"/>
      <c r="BK761" s="47"/>
      <c r="BL761" s="47"/>
      <c r="BM761" s="47"/>
      <c r="BN761" s="47"/>
      <c r="BO761" s="47"/>
      <c r="BP761" s="47"/>
      <c r="BQ761" s="47"/>
    </row>
    <row r="762">
      <c r="A762" s="47"/>
      <c r="B762" s="47"/>
      <c r="C762" s="45"/>
      <c r="D762" s="45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  <c r="AQ762" s="47"/>
      <c r="AR762" s="47"/>
      <c r="AS762" s="47"/>
      <c r="AT762" s="47"/>
      <c r="AU762" s="47"/>
      <c r="AV762" s="47"/>
      <c r="AW762" s="47"/>
      <c r="AX762" s="47"/>
      <c r="AY762" s="47"/>
      <c r="AZ762" s="47"/>
      <c r="BA762" s="47"/>
      <c r="BB762" s="47"/>
      <c r="BC762" s="47"/>
      <c r="BD762" s="47"/>
      <c r="BE762" s="47"/>
      <c r="BF762" s="47"/>
      <c r="BG762" s="47"/>
      <c r="BH762" s="47"/>
      <c r="BI762" s="47"/>
      <c r="BJ762" s="47"/>
      <c r="BK762" s="47"/>
      <c r="BL762" s="47"/>
      <c r="BM762" s="47"/>
      <c r="BN762" s="47"/>
      <c r="BO762" s="47"/>
      <c r="BP762" s="47"/>
      <c r="BQ762" s="47"/>
    </row>
    <row r="763">
      <c r="A763" s="47"/>
      <c r="B763" s="47"/>
      <c r="C763" s="45"/>
      <c r="D763" s="45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  <c r="AQ763" s="47"/>
      <c r="AR763" s="47"/>
      <c r="AS763" s="47"/>
      <c r="AT763" s="47"/>
      <c r="AU763" s="47"/>
      <c r="AV763" s="47"/>
      <c r="AW763" s="47"/>
      <c r="AX763" s="47"/>
      <c r="AY763" s="47"/>
      <c r="AZ763" s="47"/>
      <c r="BA763" s="47"/>
      <c r="BB763" s="47"/>
      <c r="BC763" s="47"/>
      <c r="BD763" s="47"/>
      <c r="BE763" s="47"/>
      <c r="BF763" s="47"/>
      <c r="BG763" s="47"/>
      <c r="BH763" s="47"/>
      <c r="BI763" s="47"/>
      <c r="BJ763" s="47"/>
      <c r="BK763" s="47"/>
      <c r="BL763" s="47"/>
      <c r="BM763" s="47"/>
      <c r="BN763" s="47"/>
      <c r="BO763" s="47"/>
      <c r="BP763" s="47"/>
      <c r="BQ763" s="47"/>
    </row>
    <row r="764">
      <c r="A764" s="47"/>
      <c r="B764" s="47"/>
      <c r="C764" s="45"/>
      <c r="D764" s="45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  <c r="AQ764" s="47"/>
      <c r="AR764" s="47"/>
      <c r="AS764" s="47"/>
      <c r="AT764" s="47"/>
      <c r="AU764" s="47"/>
      <c r="AV764" s="47"/>
      <c r="AW764" s="47"/>
      <c r="AX764" s="47"/>
      <c r="AY764" s="47"/>
      <c r="AZ764" s="47"/>
      <c r="BA764" s="47"/>
      <c r="BB764" s="47"/>
      <c r="BC764" s="47"/>
      <c r="BD764" s="47"/>
      <c r="BE764" s="47"/>
      <c r="BF764" s="47"/>
      <c r="BG764" s="47"/>
      <c r="BH764" s="47"/>
      <c r="BI764" s="47"/>
      <c r="BJ764" s="47"/>
      <c r="BK764" s="47"/>
      <c r="BL764" s="47"/>
      <c r="BM764" s="47"/>
      <c r="BN764" s="47"/>
      <c r="BO764" s="47"/>
      <c r="BP764" s="47"/>
      <c r="BQ764" s="47"/>
    </row>
    <row r="765">
      <c r="A765" s="47"/>
      <c r="B765" s="47"/>
      <c r="C765" s="45"/>
      <c r="D765" s="45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  <c r="AN765" s="47"/>
      <c r="AO765" s="47"/>
      <c r="AP765" s="47"/>
      <c r="AQ765" s="47"/>
      <c r="AR765" s="47"/>
      <c r="AS765" s="47"/>
      <c r="AT765" s="47"/>
      <c r="AU765" s="47"/>
      <c r="AV765" s="47"/>
      <c r="AW765" s="47"/>
      <c r="AX765" s="47"/>
      <c r="AY765" s="47"/>
      <c r="AZ765" s="47"/>
      <c r="BA765" s="47"/>
      <c r="BB765" s="47"/>
      <c r="BC765" s="47"/>
      <c r="BD765" s="47"/>
      <c r="BE765" s="47"/>
      <c r="BF765" s="47"/>
      <c r="BG765" s="47"/>
      <c r="BH765" s="47"/>
      <c r="BI765" s="47"/>
      <c r="BJ765" s="47"/>
      <c r="BK765" s="47"/>
      <c r="BL765" s="47"/>
      <c r="BM765" s="47"/>
      <c r="BN765" s="47"/>
      <c r="BO765" s="47"/>
      <c r="BP765" s="47"/>
      <c r="BQ765" s="47"/>
    </row>
    <row r="766">
      <c r="A766" s="47"/>
      <c r="B766" s="47"/>
      <c r="C766" s="45"/>
      <c r="D766" s="45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  <c r="AQ766" s="47"/>
      <c r="AR766" s="47"/>
      <c r="AS766" s="47"/>
      <c r="AT766" s="47"/>
      <c r="AU766" s="47"/>
      <c r="AV766" s="47"/>
      <c r="AW766" s="47"/>
      <c r="AX766" s="47"/>
      <c r="AY766" s="47"/>
      <c r="AZ766" s="47"/>
      <c r="BA766" s="47"/>
      <c r="BB766" s="47"/>
      <c r="BC766" s="47"/>
      <c r="BD766" s="47"/>
      <c r="BE766" s="47"/>
      <c r="BF766" s="47"/>
      <c r="BG766" s="47"/>
      <c r="BH766" s="47"/>
      <c r="BI766" s="47"/>
      <c r="BJ766" s="47"/>
      <c r="BK766" s="47"/>
      <c r="BL766" s="47"/>
      <c r="BM766" s="47"/>
      <c r="BN766" s="47"/>
      <c r="BO766" s="47"/>
      <c r="BP766" s="47"/>
      <c r="BQ766" s="47"/>
    </row>
    <row r="767">
      <c r="A767" s="47"/>
      <c r="B767" s="47"/>
      <c r="C767" s="45"/>
      <c r="D767" s="45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  <c r="AM767" s="47"/>
      <c r="AN767" s="47"/>
      <c r="AO767" s="47"/>
      <c r="AP767" s="47"/>
      <c r="AQ767" s="47"/>
      <c r="AR767" s="47"/>
      <c r="AS767" s="47"/>
      <c r="AT767" s="47"/>
      <c r="AU767" s="47"/>
      <c r="AV767" s="47"/>
      <c r="AW767" s="47"/>
      <c r="AX767" s="47"/>
      <c r="AY767" s="47"/>
      <c r="AZ767" s="47"/>
      <c r="BA767" s="47"/>
      <c r="BB767" s="47"/>
      <c r="BC767" s="47"/>
      <c r="BD767" s="47"/>
      <c r="BE767" s="47"/>
      <c r="BF767" s="47"/>
      <c r="BG767" s="47"/>
      <c r="BH767" s="47"/>
      <c r="BI767" s="47"/>
      <c r="BJ767" s="47"/>
      <c r="BK767" s="47"/>
      <c r="BL767" s="47"/>
      <c r="BM767" s="47"/>
      <c r="BN767" s="47"/>
      <c r="BO767" s="47"/>
      <c r="BP767" s="47"/>
      <c r="BQ767" s="47"/>
    </row>
    <row r="768">
      <c r="A768" s="47"/>
      <c r="B768" s="47"/>
      <c r="C768" s="45"/>
      <c r="D768" s="45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  <c r="AQ768" s="47"/>
      <c r="AR768" s="47"/>
      <c r="AS768" s="47"/>
      <c r="AT768" s="47"/>
      <c r="AU768" s="47"/>
      <c r="AV768" s="47"/>
      <c r="AW768" s="47"/>
      <c r="AX768" s="47"/>
      <c r="AY768" s="47"/>
      <c r="AZ768" s="47"/>
      <c r="BA768" s="47"/>
      <c r="BB768" s="47"/>
      <c r="BC768" s="47"/>
      <c r="BD768" s="47"/>
      <c r="BE768" s="47"/>
      <c r="BF768" s="47"/>
      <c r="BG768" s="47"/>
      <c r="BH768" s="47"/>
      <c r="BI768" s="47"/>
      <c r="BJ768" s="47"/>
      <c r="BK768" s="47"/>
      <c r="BL768" s="47"/>
      <c r="BM768" s="47"/>
      <c r="BN768" s="47"/>
      <c r="BO768" s="47"/>
      <c r="BP768" s="47"/>
      <c r="BQ768" s="47"/>
    </row>
    <row r="769">
      <c r="A769" s="47"/>
      <c r="B769" s="47"/>
      <c r="C769" s="45"/>
      <c r="D769" s="45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  <c r="AM769" s="47"/>
      <c r="AN769" s="47"/>
      <c r="AO769" s="47"/>
      <c r="AP769" s="47"/>
      <c r="AQ769" s="47"/>
      <c r="AR769" s="47"/>
      <c r="AS769" s="47"/>
      <c r="AT769" s="47"/>
      <c r="AU769" s="47"/>
      <c r="AV769" s="47"/>
      <c r="AW769" s="47"/>
      <c r="AX769" s="47"/>
      <c r="AY769" s="47"/>
      <c r="AZ769" s="47"/>
      <c r="BA769" s="47"/>
      <c r="BB769" s="47"/>
      <c r="BC769" s="47"/>
      <c r="BD769" s="47"/>
      <c r="BE769" s="47"/>
      <c r="BF769" s="47"/>
      <c r="BG769" s="47"/>
      <c r="BH769" s="47"/>
      <c r="BI769" s="47"/>
      <c r="BJ769" s="47"/>
      <c r="BK769" s="47"/>
      <c r="BL769" s="47"/>
      <c r="BM769" s="47"/>
      <c r="BN769" s="47"/>
      <c r="BO769" s="47"/>
      <c r="BP769" s="47"/>
      <c r="BQ769" s="47"/>
    </row>
    <row r="770">
      <c r="A770" s="47"/>
      <c r="B770" s="47"/>
      <c r="C770" s="45"/>
      <c r="D770" s="45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  <c r="AQ770" s="47"/>
      <c r="AR770" s="47"/>
      <c r="AS770" s="47"/>
      <c r="AT770" s="47"/>
      <c r="AU770" s="47"/>
      <c r="AV770" s="47"/>
      <c r="AW770" s="47"/>
      <c r="AX770" s="47"/>
      <c r="AY770" s="47"/>
      <c r="AZ770" s="47"/>
      <c r="BA770" s="47"/>
      <c r="BB770" s="47"/>
      <c r="BC770" s="47"/>
      <c r="BD770" s="47"/>
      <c r="BE770" s="47"/>
      <c r="BF770" s="47"/>
      <c r="BG770" s="47"/>
      <c r="BH770" s="47"/>
      <c r="BI770" s="47"/>
      <c r="BJ770" s="47"/>
      <c r="BK770" s="47"/>
      <c r="BL770" s="47"/>
      <c r="BM770" s="47"/>
      <c r="BN770" s="47"/>
      <c r="BO770" s="47"/>
      <c r="BP770" s="47"/>
      <c r="BQ770" s="47"/>
    </row>
    <row r="771">
      <c r="A771" s="47"/>
      <c r="B771" s="47"/>
      <c r="C771" s="45"/>
      <c r="D771" s="45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  <c r="AL771" s="47"/>
      <c r="AM771" s="47"/>
      <c r="AN771" s="47"/>
      <c r="AO771" s="47"/>
      <c r="AP771" s="47"/>
      <c r="AQ771" s="47"/>
      <c r="AR771" s="47"/>
      <c r="AS771" s="47"/>
      <c r="AT771" s="47"/>
      <c r="AU771" s="47"/>
      <c r="AV771" s="47"/>
      <c r="AW771" s="47"/>
      <c r="AX771" s="47"/>
      <c r="AY771" s="47"/>
      <c r="AZ771" s="47"/>
      <c r="BA771" s="47"/>
      <c r="BB771" s="47"/>
      <c r="BC771" s="47"/>
      <c r="BD771" s="47"/>
      <c r="BE771" s="47"/>
      <c r="BF771" s="47"/>
      <c r="BG771" s="47"/>
      <c r="BH771" s="47"/>
      <c r="BI771" s="47"/>
      <c r="BJ771" s="47"/>
      <c r="BK771" s="47"/>
      <c r="BL771" s="47"/>
      <c r="BM771" s="47"/>
      <c r="BN771" s="47"/>
      <c r="BO771" s="47"/>
      <c r="BP771" s="47"/>
      <c r="BQ771" s="47"/>
    </row>
    <row r="772">
      <c r="A772" s="47"/>
      <c r="B772" s="47"/>
      <c r="C772" s="45"/>
      <c r="D772" s="45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  <c r="AL772" s="47"/>
      <c r="AM772" s="47"/>
      <c r="AN772" s="47"/>
      <c r="AO772" s="47"/>
      <c r="AP772" s="47"/>
      <c r="AQ772" s="47"/>
      <c r="AR772" s="47"/>
      <c r="AS772" s="47"/>
      <c r="AT772" s="47"/>
      <c r="AU772" s="47"/>
      <c r="AV772" s="47"/>
      <c r="AW772" s="47"/>
      <c r="AX772" s="47"/>
      <c r="AY772" s="47"/>
      <c r="AZ772" s="47"/>
      <c r="BA772" s="47"/>
      <c r="BB772" s="47"/>
      <c r="BC772" s="47"/>
      <c r="BD772" s="47"/>
      <c r="BE772" s="47"/>
      <c r="BF772" s="47"/>
      <c r="BG772" s="47"/>
      <c r="BH772" s="47"/>
      <c r="BI772" s="47"/>
      <c r="BJ772" s="47"/>
      <c r="BK772" s="47"/>
      <c r="BL772" s="47"/>
      <c r="BM772" s="47"/>
      <c r="BN772" s="47"/>
      <c r="BO772" s="47"/>
      <c r="BP772" s="47"/>
      <c r="BQ772" s="47"/>
    </row>
    <row r="773">
      <c r="A773" s="47"/>
      <c r="B773" s="47"/>
      <c r="C773" s="45"/>
      <c r="D773" s="45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  <c r="AL773" s="47"/>
      <c r="AM773" s="47"/>
      <c r="AN773" s="47"/>
      <c r="AO773" s="47"/>
      <c r="AP773" s="47"/>
      <c r="AQ773" s="47"/>
      <c r="AR773" s="47"/>
      <c r="AS773" s="47"/>
      <c r="AT773" s="47"/>
      <c r="AU773" s="47"/>
      <c r="AV773" s="47"/>
      <c r="AW773" s="47"/>
      <c r="AX773" s="47"/>
      <c r="AY773" s="47"/>
      <c r="AZ773" s="47"/>
      <c r="BA773" s="47"/>
      <c r="BB773" s="47"/>
      <c r="BC773" s="47"/>
      <c r="BD773" s="47"/>
      <c r="BE773" s="47"/>
      <c r="BF773" s="47"/>
      <c r="BG773" s="47"/>
      <c r="BH773" s="47"/>
      <c r="BI773" s="47"/>
      <c r="BJ773" s="47"/>
      <c r="BK773" s="47"/>
      <c r="BL773" s="47"/>
      <c r="BM773" s="47"/>
      <c r="BN773" s="47"/>
      <c r="BO773" s="47"/>
      <c r="BP773" s="47"/>
      <c r="BQ773" s="47"/>
    </row>
    <row r="774">
      <c r="A774" s="47"/>
      <c r="B774" s="47"/>
      <c r="C774" s="45"/>
      <c r="D774" s="45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  <c r="AL774" s="47"/>
      <c r="AM774" s="47"/>
      <c r="AN774" s="47"/>
      <c r="AO774" s="47"/>
      <c r="AP774" s="47"/>
      <c r="AQ774" s="47"/>
      <c r="AR774" s="47"/>
      <c r="AS774" s="47"/>
      <c r="AT774" s="47"/>
      <c r="AU774" s="47"/>
      <c r="AV774" s="47"/>
      <c r="AW774" s="47"/>
      <c r="AX774" s="47"/>
      <c r="AY774" s="47"/>
      <c r="AZ774" s="47"/>
      <c r="BA774" s="47"/>
      <c r="BB774" s="47"/>
      <c r="BC774" s="47"/>
      <c r="BD774" s="47"/>
      <c r="BE774" s="47"/>
      <c r="BF774" s="47"/>
      <c r="BG774" s="47"/>
      <c r="BH774" s="47"/>
      <c r="BI774" s="47"/>
      <c r="BJ774" s="47"/>
      <c r="BK774" s="47"/>
      <c r="BL774" s="47"/>
      <c r="BM774" s="47"/>
      <c r="BN774" s="47"/>
      <c r="BO774" s="47"/>
      <c r="BP774" s="47"/>
      <c r="BQ774" s="47"/>
    </row>
    <row r="775">
      <c r="A775" s="47"/>
      <c r="B775" s="47"/>
      <c r="C775" s="45"/>
      <c r="D775" s="45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  <c r="AL775" s="47"/>
      <c r="AM775" s="47"/>
      <c r="AN775" s="47"/>
      <c r="AO775" s="47"/>
      <c r="AP775" s="47"/>
      <c r="AQ775" s="47"/>
      <c r="AR775" s="47"/>
      <c r="AS775" s="47"/>
      <c r="AT775" s="47"/>
      <c r="AU775" s="47"/>
      <c r="AV775" s="47"/>
      <c r="AW775" s="47"/>
      <c r="AX775" s="47"/>
      <c r="AY775" s="47"/>
      <c r="AZ775" s="47"/>
      <c r="BA775" s="47"/>
      <c r="BB775" s="47"/>
      <c r="BC775" s="47"/>
      <c r="BD775" s="47"/>
      <c r="BE775" s="47"/>
      <c r="BF775" s="47"/>
      <c r="BG775" s="47"/>
      <c r="BH775" s="47"/>
      <c r="BI775" s="47"/>
      <c r="BJ775" s="47"/>
      <c r="BK775" s="47"/>
      <c r="BL775" s="47"/>
      <c r="BM775" s="47"/>
      <c r="BN775" s="47"/>
      <c r="BO775" s="47"/>
      <c r="BP775" s="47"/>
      <c r="BQ775" s="47"/>
    </row>
    <row r="776">
      <c r="A776" s="47"/>
      <c r="B776" s="47"/>
      <c r="C776" s="45"/>
      <c r="D776" s="45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  <c r="AL776" s="47"/>
      <c r="AM776" s="47"/>
      <c r="AN776" s="47"/>
      <c r="AO776" s="47"/>
      <c r="AP776" s="47"/>
      <c r="AQ776" s="47"/>
      <c r="AR776" s="47"/>
      <c r="AS776" s="47"/>
      <c r="AT776" s="47"/>
      <c r="AU776" s="47"/>
      <c r="AV776" s="47"/>
      <c r="AW776" s="47"/>
      <c r="AX776" s="47"/>
      <c r="AY776" s="47"/>
      <c r="AZ776" s="47"/>
      <c r="BA776" s="47"/>
      <c r="BB776" s="47"/>
      <c r="BC776" s="47"/>
      <c r="BD776" s="47"/>
      <c r="BE776" s="47"/>
      <c r="BF776" s="47"/>
      <c r="BG776" s="47"/>
      <c r="BH776" s="47"/>
      <c r="BI776" s="47"/>
      <c r="BJ776" s="47"/>
      <c r="BK776" s="47"/>
      <c r="BL776" s="47"/>
      <c r="BM776" s="47"/>
      <c r="BN776" s="47"/>
      <c r="BO776" s="47"/>
      <c r="BP776" s="47"/>
      <c r="BQ776" s="47"/>
    </row>
    <row r="777">
      <c r="A777" s="47"/>
      <c r="B777" s="47"/>
      <c r="C777" s="45"/>
      <c r="D777" s="45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  <c r="AL777" s="47"/>
      <c r="AM777" s="47"/>
      <c r="AN777" s="47"/>
      <c r="AO777" s="47"/>
      <c r="AP777" s="47"/>
      <c r="AQ777" s="47"/>
      <c r="AR777" s="47"/>
      <c r="AS777" s="47"/>
      <c r="AT777" s="47"/>
      <c r="AU777" s="47"/>
      <c r="AV777" s="47"/>
      <c r="AW777" s="47"/>
      <c r="AX777" s="47"/>
      <c r="AY777" s="47"/>
      <c r="AZ777" s="47"/>
      <c r="BA777" s="47"/>
      <c r="BB777" s="47"/>
      <c r="BC777" s="47"/>
      <c r="BD777" s="47"/>
      <c r="BE777" s="47"/>
      <c r="BF777" s="47"/>
      <c r="BG777" s="47"/>
      <c r="BH777" s="47"/>
      <c r="BI777" s="47"/>
      <c r="BJ777" s="47"/>
      <c r="BK777" s="47"/>
      <c r="BL777" s="47"/>
      <c r="BM777" s="47"/>
      <c r="BN777" s="47"/>
      <c r="BO777" s="47"/>
      <c r="BP777" s="47"/>
      <c r="BQ777" s="47"/>
    </row>
    <row r="778">
      <c r="A778" s="47"/>
      <c r="B778" s="47"/>
      <c r="C778" s="45"/>
      <c r="D778" s="45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  <c r="AL778" s="47"/>
      <c r="AM778" s="47"/>
      <c r="AN778" s="47"/>
      <c r="AO778" s="47"/>
      <c r="AP778" s="47"/>
      <c r="AQ778" s="47"/>
      <c r="AR778" s="47"/>
      <c r="AS778" s="47"/>
      <c r="AT778" s="47"/>
      <c r="AU778" s="47"/>
      <c r="AV778" s="47"/>
      <c r="AW778" s="47"/>
      <c r="AX778" s="47"/>
      <c r="AY778" s="47"/>
      <c r="AZ778" s="47"/>
      <c r="BA778" s="47"/>
      <c r="BB778" s="47"/>
      <c r="BC778" s="47"/>
      <c r="BD778" s="47"/>
      <c r="BE778" s="47"/>
      <c r="BF778" s="47"/>
      <c r="BG778" s="47"/>
      <c r="BH778" s="47"/>
      <c r="BI778" s="47"/>
      <c r="BJ778" s="47"/>
      <c r="BK778" s="47"/>
      <c r="BL778" s="47"/>
      <c r="BM778" s="47"/>
      <c r="BN778" s="47"/>
      <c r="BO778" s="47"/>
      <c r="BP778" s="47"/>
      <c r="BQ778" s="47"/>
    </row>
    <row r="779">
      <c r="A779" s="47"/>
      <c r="B779" s="47"/>
      <c r="C779" s="45"/>
      <c r="D779" s="45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  <c r="AL779" s="47"/>
      <c r="AM779" s="47"/>
      <c r="AN779" s="47"/>
      <c r="AO779" s="47"/>
      <c r="AP779" s="47"/>
      <c r="AQ779" s="47"/>
      <c r="AR779" s="47"/>
      <c r="AS779" s="47"/>
      <c r="AT779" s="47"/>
      <c r="AU779" s="47"/>
      <c r="AV779" s="47"/>
      <c r="AW779" s="47"/>
      <c r="AX779" s="47"/>
      <c r="AY779" s="47"/>
      <c r="AZ779" s="47"/>
      <c r="BA779" s="47"/>
      <c r="BB779" s="47"/>
      <c r="BC779" s="47"/>
      <c r="BD779" s="47"/>
      <c r="BE779" s="47"/>
      <c r="BF779" s="47"/>
      <c r="BG779" s="47"/>
      <c r="BH779" s="47"/>
      <c r="BI779" s="47"/>
      <c r="BJ779" s="47"/>
      <c r="BK779" s="47"/>
      <c r="BL779" s="47"/>
      <c r="BM779" s="47"/>
      <c r="BN779" s="47"/>
      <c r="BO779" s="47"/>
      <c r="BP779" s="47"/>
      <c r="BQ779" s="47"/>
    </row>
    <row r="780">
      <c r="A780" s="47"/>
      <c r="B780" s="47"/>
      <c r="C780" s="45"/>
      <c r="D780" s="45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  <c r="AM780" s="47"/>
      <c r="AN780" s="47"/>
      <c r="AO780" s="47"/>
      <c r="AP780" s="47"/>
      <c r="AQ780" s="47"/>
      <c r="AR780" s="47"/>
      <c r="AS780" s="47"/>
      <c r="AT780" s="47"/>
      <c r="AU780" s="47"/>
      <c r="AV780" s="47"/>
      <c r="AW780" s="47"/>
      <c r="AX780" s="47"/>
      <c r="AY780" s="47"/>
      <c r="AZ780" s="47"/>
      <c r="BA780" s="47"/>
      <c r="BB780" s="47"/>
      <c r="BC780" s="47"/>
      <c r="BD780" s="47"/>
      <c r="BE780" s="47"/>
      <c r="BF780" s="47"/>
      <c r="BG780" s="47"/>
      <c r="BH780" s="47"/>
      <c r="BI780" s="47"/>
      <c r="BJ780" s="47"/>
      <c r="BK780" s="47"/>
      <c r="BL780" s="47"/>
      <c r="BM780" s="47"/>
      <c r="BN780" s="47"/>
      <c r="BO780" s="47"/>
      <c r="BP780" s="47"/>
      <c r="BQ780" s="47"/>
    </row>
    <row r="781">
      <c r="A781" s="47"/>
      <c r="B781" s="47"/>
      <c r="C781" s="45"/>
      <c r="D781" s="45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  <c r="AQ781" s="47"/>
      <c r="AR781" s="47"/>
      <c r="AS781" s="47"/>
      <c r="AT781" s="47"/>
      <c r="AU781" s="47"/>
      <c r="AV781" s="47"/>
      <c r="AW781" s="47"/>
      <c r="AX781" s="47"/>
      <c r="AY781" s="47"/>
      <c r="AZ781" s="47"/>
      <c r="BA781" s="47"/>
      <c r="BB781" s="47"/>
      <c r="BC781" s="47"/>
      <c r="BD781" s="47"/>
      <c r="BE781" s="47"/>
      <c r="BF781" s="47"/>
      <c r="BG781" s="47"/>
      <c r="BH781" s="47"/>
      <c r="BI781" s="47"/>
      <c r="BJ781" s="47"/>
      <c r="BK781" s="47"/>
      <c r="BL781" s="47"/>
      <c r="BM781" s="47"/>
      <c r="BN781" s="47"/>
      <c r="BO781" s="47"/>
      <c r="BP781" s="47"/>
      <c r="BQ781" s="47"/>
    </row>
    <row r="782">
      <c r="A782" s="47"/>
      <c r="B782" s="47"/>
      <c r="C782" s="45"/>
      <c r="D782" s="45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  <c r="AM782" s="47"/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/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/>
      <c r="BP782" s="47"/>
      <c r="BQ782" s="47"/>
    </row>
    <row r="783">
      <c r="A783" s="47"/>
      <c r="B783" s="47"/>
      <c r="C783" s="45"/>
      <c r="D783" s="45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  <c r="AM783" s="47"/>
      <c r="AN783" s="47"/>
      <c r="AO783" s="47"/>
      <c r="AP783" s="47"/>
      <c r="AQ783" s="47"/>
      <c r="AR783" s="47"/>
      <c r="AS783" s="47"/>
      <c r="AT783" s="47"/>
      <c r="AU783" s="47"/>
      <c r="AV783" s="47"/>
      <c r="AW783" s="47"/>
      <c r="AX783" s="47"/>
      <c r="AY783" s="47"/>
      <c r="AZ783" s="47"/>
      <c r="BA783" s="47"/>
      <c r="BB783" s="47"/>
      <c r="BC783" s="47"/>
      <c r="BD783" s="47"/>
      <c r="BE783" s="47"/>
      <c r="BF783" s="47"/>
      <c r="BG783" s="47"/>
      <c r="BH783" s="47"/>
      <c r="BI783" s="47"/>
      <c r="BJ783" s="47"/>
      <c r="BK783" s="47"/>
      <c r="BL783" s="47"/>
      <c r="BM783" s="47"/>
      <c r="BN783" s="47"/>
      <c r="BO783" s="47"/>
      <c r="BP783" s="47"/>
      <c r="BQ783" s="47"/>
    </row>
    <row r="784">
      <c r="A784" s="47"/>
      <c r="B784" s="47"/>
      <c r="C784" s="45"/>
      <c r="D784" s="45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7"/>
      <c r="AN784" s="47"/>
      <c r="AO784" s="47"/>
      <c r="AP784" s="47"/>
      <c r="AQ784" s="47"/>
      <c r="AR784" s="47"/>
      <c r="AS784" s="47"/>
      <c r="AT784" s="47"/>
      <c r="AU784" s="47"/>
      <c r="AV784" s="47"/>
      <c r="AW784" s="47"/>
      <c r="AX784" s="47"/>
      <c r="AY784" s="47"/>
      <c r="AZ784" s="47"/>
      <c r="BA784" s="47"/>
      <c r="BB784" s="47"/>
      <c r="BC784" s="47"/>
      <c r="BD784" s="47"/>
      <c r="BE784" s="47"/>
      <c r="BF784" s="47"/>
      <c r="BG784" s="47"/>
      <c r="BH784" s="47"/>
      <c r="BI784" s="47"/>
      <c r="BJ784" s="47"/>
      <c r="BK784" s="47"/>
      <c r="BL784" s="47"/>
      <c r="BM784" s="47"/>
      <c r="BN784" s="47"/>
      <c r="BO784" s="47"/>
      <c r="BP784" s="47"/>
      <c r="BQ784" s="47"/>
    </row>
    <row r="785">
      <c r="A785" s="47"/>
      <c r="B785" s="47"/>
      <c r="C785" s="45"/>
      <c r="D785" s="45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  <c r="AM785" s="47"/>
      <c r="AN785" s="47"/>
      <c r="AO785" s="47"/>
      <c r="AP785" s="47"/>
      <c r="AQ785" s="47"/>
      <c r="AR785" s="47"/>
      <c r="AS785" s="47"/>
      <c r="AT785" s="47"/>
      <c r="AU785" s="47"/>
      <c r="AV785" s="47"/>
      <c r="AW785" s="47"/>
      <c r="AX785" s="47"/>
      <c r="AY785" s="47"/>
      <c r="AZ785" s="47"/>
      <c r="BA785" s="47"/>
      <c r="BB785" s="47"/>
      <c r="BC785" s="47"/>
      <c r="BD785" s="47"/>
      <c r="BE785" s="47"/>
      <c r="BF785" s="47"/>
      <c r="BG785" s="47"/>
      <c r="BH785" s="47"/>
      <c r="BI785" s="47"/>
      <c r="BJ785" s="47"/>
      <c r="BK785" s="47"/>
      <c r="BL785" s="47"/>
      <c r="BM785" s="47"/>
      <c r="BN785" s="47"/>
      <c r="BO785" s="47"/>
      <c r="BP785" s="47"/>
      <c r="BQ785" s="47"/>
    </row>
    <row r="786">
      <c r="A786" s="47"/>
      <c r="B786" s="47"/>
      <c r="C786" s="45"/>
      <c r="D786" s="45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  <c r="AM786" s="47"/>
      <c r="AN786" s="47"/>
      <c r="AO786" s="47"/>
      <c r="AP786" s="47"/>
      <c r="AQ786" s="47"/>
      <c r="AR786" s="47"/>
      <c r="AS786" s="47"/>
      <c r="AT786" s="47"/>
      <c r="AU786" s="47"/>
      <c r="AV786" s="47"/>
      <c r="AW786" s="47"/>
      <c r="AX786" s="47"/>
      <c r="AY786" s="47"/>
      <c r="AZ786" s="47"/>
      <c r="BA786" s="47"/>
      <c r="BB786" s="47"/>
      <c r="BC786" s="47"/>
      <c r="BD786" s="47"/>
      <c r="BE786" s="47"/>
      <c r="BF786" s="47"/>
      <c r="BG786" s="47"/>
      <c r="BH786" s="47"/>
      <c r="BI786" s="47"/>
      <c r="BJ786" s="47"/>
      <c r="BK786" s="47"/>
      <c r="BL786" s="47"/>
      <c r="BM786" s="47"/>
      <c r="BN786" s="47"/>
      <c r="BO786" s="47"/>
      <c r="BP786" s="47"/>
      <c r="BQ786" s="47"/>
    </row>
    <row r="787">
      <c r="A787" s="47"/>
      <c r="B787" s="47"/>
      <c r="C787" s="45"/>
      <c r="D787" s="45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  <c r="AL787" s="47"/>
      <c r="AM787" s="47"/>
      <c r="AN787" s="47"/>
      <c r="AO787" s="47"/>
      <c r="AP787" s="47"/>
      <c r="AQ787" s="47"/>
      <c r="AR787" s="47"/>
      <c r="AS787" s="47"/>
      <c r="AT787" s="47"/>
      <c r="AU787" s="47"/>
      <c r="AV787" s="47"/>
      <c r="AW787" s="47"/>
      <c r="AX787" s="47"/>
      <c r="AY787" s="47"/>
      <c r="AZ787" s="47"/>
      <c r="BA787" s="47"/>
      <c r="BB787" s="47"/>
      <c r="BC787" s="47"/>
      <c r="BD787" s="47"/>
      <c r="BE787" s="47"/>
      <c r="BF787" s="47"/>
      <c r="BG787" s="47"/>
      <c r="BH787" s="47"/>
      <c r="BI787" s="47"/>
      <c r="BJ787" s="47"/>
      <c r="BK787" s="47"/>
      <c r="BL787" s="47"/>
      <c r="BM787" s="47"/>
      <c r="BN787" s="47"/>
      <c r="BO787" s="47"/>
      <c r="BP787" s="47"/>
      <c r="BQ787" s="47"/>
    </row>
    <row r="788">
      <c r="A788" s="47"/>
      <c r="B788" s="47"/>
      <c r="C788" s="45"/>
      <c r="D788" s="45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  <c r="AL788" s="47"/>
      <c r="AM788" s="47"/>
      <c r="AN788" s="47"/>
      <c r="AO788" s="47"/>
      <c r="AP788" s="47"/>
      <c r="AQ788" s="47"/>
      <c r="AR788" s="47"/>
      <c r="AS788" s="47"/>
      <c r="AT788" s="47"/>
      <c r="AU788" s="47"/>
      <c r="AV788" s="47"/>
      <c r="AW788" s="47"/>
      <c r="AX788" s="47"/>
      <c r="AY788" s="47"/>
      <c r="AZ788" s="47"/>
      <c r="BA788" s="47"/>
      <c r="BB788" s="47"/>
      <c r="BC788" s="47"/>
      <c r="BD788" s="47"/>
      <c r="BE788" s="47"/>
      <c r="BF788" s="47"/>
      <c r="BG788" s="47"/>
      <c r="BH788" s="47"/>
      <c r="BI788" s="47"/>
      <c r="BJ788" s="47"/>
      <c r="BK788" s="47"/>
      <c r="BL788" s="47"/>
      <c r="BM788" s="47"/>
      <c r="BN788" s="47"/>
      <c r="BO788" s="47"/>
      <c r="BP788" s="47"/>
      <c r="BQ788" s="47"/>
    </row>
    <row r="789">
      <c r="A789" s="47"/>
      <c r="B789" s="47"/>
      <c r="C789" s="45"/>
      <c r="D789" s="45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  <c r="AL789" s="47"/>
      <c r="AM789" s="47"/>
      <c r="AN789" s="47"/>
      <c r="AO789" s="47"/>
      <c r="AP789" s="47"/>
      <c r="AQ789" s="47"/>
      <c r="AR789" s="47"/>
      <c r="AS789" s="47"/>
      <c r="AT789" s="47"/>
      <c r="AU789" s="47"/>
      <c r="AV789" s="47"/>
      <c r="AW789" s="47"/>
      <c r="AX789" s="47"/>
      <c r="AY789" s="47"/>
      <c r="AZ789" s="47"/>
      <c r="BA789" s="47"/>
      <c r="BB789" s="47"/>
      <c r="BC789" s="47"/>
      <c r="BD789" s="47"/>
      <c r="BE789" s="47"/>
      <c r="BF789" s="47"/>
      <c r="BG789" s="47"/>
      <c r="BH789" s="47"/>
      <c r="BI789" s="47"/>
      <c r="BJ789" s="47"/>
      <c r="BK789" s="47"/>
      <c r="BL789" s="47"/>
      <c r="BM789" s="47"/>
      <c r="BN789" s="47"/>
      <c r="BO789" s="47"/>
      <c r="BP789" s="47"/>
      <c r="BQ789" s="47"/>
    </row>
    <row r="790">
      <c r="A790" s="47"/>
      <c r="B790" s="47"/>
      <c r="C790" s="45"/>
      <c r="D790" s="45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  <c r="AL790" s="47"/>
      <c r="AM790" s="47"/>
      <c r="AN790" s="47"/>
      <c r="AO790" s="47"/>
      <c r="AP790" s="47"/>
      <c r="AQ790" s="47"/>
      <c r="AR790" s="47"/>
      <c r="AS790" s="47"/>
      <c r="AT790" s="47"/>
      <c r="AU790" s="47"/>
      <c r="AV790" s="47"/>
      <c r="AW790" s="47"/>
      <c r="AX790" s="47"/>
      <c r="AY790" s="47"/>
      <c r="AZ790" s="47"/>
      <c r="BA790" s="47"/>
      <c r="BB790" s="47"/>
      <c r="BC790" s="47"/>
      <c r="BD790" s="47"/>
      <c r="BE790" s="47"/>
      <c r="BF790" s="47"/>
      <c r="BG790" s="47"/>
      <c r="BH790" s="47"/>
      <c r="BI790" s="47"/>
      <c r="BJ790" s="47"/>
      <c r="BK790" s="47"/>
      <c r="BL790" s="47"/>
      <c r="BM790" s="47"/>
      <c r="BN790" s="47"/>
      <c r="BO790" s="47"/>
      <c r="BP790" s="47"/>
      <c r="BQ790" s="47"/>
    </row>
    <row r="791">
      <c r="A791" s="47"/>
      <c r="B791" s="47"/>
      <c r="C791" s="45"/>
      <c r="D791" s="45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  <c r="AL791" s="47"/>
      <c r="AM791" s="47"/>
      <c r="AN791" s="47"/>
      <c r="AO791" s="47"/>
      <c r="AP791" s="47"/>
      <c r="AQ791" s="47"/>
      <c r="AR791" s="47"/>
      <c r="AS791" s="47"/>
      <c r="AT791" s="47"/>
      <c r="AU791" s="47"/>
      <c r="AV791" s="47"/>
      <c r="AW791" s="47"/>
      <c r="AX791" s="47"/>
      <c r="AY791" s="47"/>
      <c r="AZ791" s="47"/>
      <c r="BA791" s="47"/>
      <c r="BB791" s="47"/>
      <c r="BC791" s="47"/>
      <c r="BD791" s="47"/>
      <c r="BE791" s="47"/>
      <c r="BF791" s="47"/>
      <c r="BG791" s="47"/>
      <c r="BH791" s="47"/>
      <c r="BI791" s="47"/>
      <c r="BJ791" s="47"/>
      <c r="BK791" s="47"/>
      <c r="BL791" s="47"/>
      <c r="BM791" s="47"/>
      <c r="BN791" s="47"/>
      <c r="BO791" s="47"/>
      <c r="BP791" s="47"/>
      <c r="BQ791" s="47"/>
    </row>
    <row r="792">
      <c r="A792" s="47"/>
      <c r="B792" s="47"/>
      <c r="C792" s="45"/>
      <c r="D792" s="45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  <c r="AM792" s="47"/>
      <c r="AN792" s="47"/>
      <c r="AO792" s="47"/>
      <c r="AP792" s="47"/>
      <c r="AQ792" s="47"/>
      <c r="AR792" s="47"/>
      <c r="AS792" s="47"/>
      <c r="AT792" s="47"/>
      <c r="AU792" s="47"/>
      <c r="AV792" s="47"/>
      <c r="AW792" s="47"/>
      <c r="AX792" s="47"/>
      <c r="AY792" s="47"/>
      <c r="AZ792" s="47"/>
      <c r="BA792" s="47"/>
      <c r="BB792" s="47"/>
      <c r="BC792" s="47"/>
      <c r="BD792" s="47"/>
      <c r="BE792" s="47"/>
      <c r="BF792" s="47"/>
      <c r="BG792" s="47"/>
      <c r="BH792" s="47"/>
      <c r="BI792" s="47"/>
      <c r="BJ792" s="47"/>
      <c r="BK792" s="47"/>
      <c r="BL792" s="47"/>
      <c r="BM792" s="47"/>
      <c r="BN792" s="47"/>
      <c r="BO792" s="47"/>
      <c r="BP792" s="47"/>
      <c r="BQ792" s="47"/>
    </row>
    <row r="793">
      <c r="A793" s="47"/>
      <c r="B793" s="47"/>
      <c r="C793" s="45"/>
      <c r="D793" s="45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  <c r="AM793" s="47"/>
      <c r="AN793" s="47"/>
      <c r="AO793" s="47"/>
      <c r="AP793" s="47"/>
      <c r="AQ793" s="47"/>
      <c r="AR793" s="47"/>
      <c r="AS793" s="47"/>
      <c r="AT793" s="47"/>
      <c r="AU793" s="47"/>
      <c r="AV793" s="47"/>
      <c r="AW793" s="47"/>
      <c r="AX793" s="47"/>
      <c r="AY793" s="47"/>
      <c r="AZ793" s="47"/>
      <c r="BA793" s="47"/>
      <c r="BB793" s="47"/>
      <c r="BC793" s="47"/>
      <c r="BD793" s="47"/>
      <c r="BE793" s="47"/>
      <c r="BF793" s="47"/>
      <c r="BG793" s="47"/>
      <c r="BH793" s="47"/>
      <c r="BI793" s="47"/>
      <c r="BJ793" s="47"/>
      <c r="BK793" s="47"/>
      <c r="BL793" s="47"/>
      <c r="BM793" s="47"/>
      <c r="BN793" s="47"/>
      <c r="BO793" s="47"/>
      <c r="BP793" s="47"/>
      <c r="BQ793" s="47"/>
    </row>
    <row r="794">
      <c r="A794" s="47"/>
      <c r="B794" s="47"/>
      <c r="C794" s="45"/>
      <c r="D794" s="45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  <c r="AL794" s="47"/>
      <c r="AM794" s="47"/>
      <c r="AN794" s="47"/>
      <c r="AO794" s="47"/>
      <c r="AP794" s="47"/>
      <c r="AQ794" s="47"/>
      <c r="AR794" s="47"/>
      <c r="AS794" s="47"/>
      <c r="AT794" s="47"/>
      <c r="AU794" s="47"/>
      <c r="AV794" s="47"/>
      <c r="AW794" s="47"/>
      <c r="AX794" s="47"/>
      <c r="AY794" s="47"/>
      <c r="AZ794" s="47"/>
      <c r="BA794" s="47"/>
      <c r="BB794" s="47"/>
      <c r="BC794" s="47"/>
      <c r="BD794" s="47"/>
      <c r="BE794" s="47"/>
      <c r="BF794" s="47"/>
      <c r="BG794" s="47"/>
      <c r="BH794" s="47"/>
      <c r="BI794" s="47"/>
      <c r="BJ794" s="47"/>
      <c r="BK794" s="47"/>
      <c r="BL794" s="47"/>
      <c r="BM794" s="47"/>
      <c r="BN794" s="47"/>
      <c r="BO794" s="47"/>
      <c r="BP794" s="47"/>
      <c r="BQ794" s="47"/>
    </row>
    <row r="795">
      <c r="A795" s="47"/>
      <c r="B795" s="47"/>
      <c r="C795" s="45"/>
      <c r="D795" s="45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  <c r="AL795" s="47"/>
      <c r="AM795" s="47"/>
      <c r="AN795" s="47"/>
      <c r="AO795" s="47"/>
      <c r="AP795" s="47"/>
      <c r="AQ795" s="47"/>
      <c r="AR795" s="47"/>
      <c r="AS795" s="47"/>
      <c r="AT795" s="47"/>
      <c r="AU795" s="47"/>
      <c r="AV795" s="47"/>
      <c r="AW795" s="47"/>
      <c r="AX795" s="47"/>
      <c r="AY795" s="47"/>
      <c r="AZ795" s="47"/>
      <c r="BA795" s="47"/>
      <c r="BB795" s="47"/>
      <c r="BC795" s="47"/>
      <c r="BD795" s="47"/>
      <c r="BE795" s="47"/>
      <c r="BF795" s="47"/>
      <c r="BG795" s="47"/>
      <c r="BH795" s="47"/>
      <c r="BI795" s="47"/>
      <c r="BJ795" s="47"/>
      <c r="BK795" s="47"/>
      <c r="BL795" s="47"/>
      <c r="BM795" s="47"/>
      <c r="BN795" s="47"/>
      <c r="BO795" s="47"/>
      <c r="BP795" s="47"/>
      <c r="BQ795" s="47"/>
    </row>
    <row r="796">
      <c r="A796" s="47"/>
      <c r="B796" s="47"/>
      <c r="C796" s="45"/>
      <c r="D796" s="45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  <c r="AL796" s="47"/>
      <c r="AM796" s="47"/>
      <c r="AN796" s="47"/>
      <c r="AO796" s="47"/>
      <c r="AP796" s="47"/>
      <c r="AQ796" s="47"/>
      <c r="AR796" s="47"/>
      <c r="AS796" s="47"/>
      <c r="AT796" s="47"/>
      <c r="AU796" s="47"/>
      <c r="AV796" s="47"/>
      <c r="AW796" s="47"/>
      <c r="AX796" s="47"/>
      <c r="AY796" s="47"/>
      <c r="AZ796" s="47"/>
      <c r="BA796" s="47"/>
      <c r="BB796" s="47"/>
      <c r="BC796" s="47"/>
      <c r="BD796" s="47"/>
      <c r="BE796" s="47"/>
      <c r="BF796" s="47"/>
      <c r="BG796" s="47"/>
      <c r="BH796" s="47"/>
      <c r="BI796" s="47"/>
      <c r="BJ796" s="47"/>
      <c r="BK796" s="47"/>
      <c r="BL796" s="47"/>
      <c r="BM796" s="47"/>
      <c r="BN796" s="47"/>
      <c r="BO796" s="47"/>
      <c r="BP796" s="47"/>
      <c r="BQ796" s="47"/>
    </row>
    <row r="797">
      <c r="A797" s="47"/>
      <c r="B797" s="47"/>
      <c r="C797" s="45"/>
      <c r="D797" s="45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  <c r="AL797" s="47"/>
      <c r="AM797" s="47"/>
      <c r="AN797" s="47"/>
      <c r="AO797" s="47"/>
      <c r="AP797" s="47"/>
      <c r="AQ797" s="47"/>
      <c r="AR797" s="47"/>
      <c r="AS797" s="47"/>
      <c r="AT797" s="47"/>
      <c r="AU797" s="47"/>
      <c r="AV797" s="47"/>
      <c r="AW797" s="47"/>
      <c r="AX797" s="47"/>
      <c r="AY797" s="47"/>
      <c r="AZ797" s="47"/>
      <c r="BA797" s="47"/>
      <c r="BB797" s="47"/>
      <c r="BC797" s="47"/>
      <c r="BD797" s="47"/>
      <c r="BE797" s="47"/>
      <c r="BF797" s="47"/>
      <c r="BG797" s="47"/>
      <c r="BH797" s="47"/>
      <c r="BI797" s="47"/>
      <c r="BJ797" s="47"/>
      <c r="BK797" s="47"/>
      <c r="BL797" s="47"/>
      <c r="BM797" s="47"/>
      <c r="BN797" s="47"/>
      <c r="BO797" s="47"/>
      <c r="BP797" s="47"/>
      <c r="BQ797" s="47"/>
    </row>
    <row r="798">
      <c r="A798" s="47"/>
      <c r="B798" s="47"/>
      <c r="C798" s="45"/>
      <c r="D798" s="45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  <c r="AL798" s="47"/>
      <c r="AM798" s="47"/>
      <c r="AN798" s="47"/>
      <c r="AO798" s="47"/>
      <c r="AP798" s="47"/>
      <c r="AQ798" s="47"/>
      <c r="AR798" s="47"/>
      <c r="AS798" s="47"/>
      <c r="AT798" s="47"/>
      <c r="AU798" s="47"/>
      <c r="AV798" s="47"/>
      <c r="AW798" s="47"/>
      <c r="AX798" s="47"/>
      <c r="AY798" s="47"/>
      <c r="AZ798" s="47"/>
      <c r="BA798" s="47"/>
      <c r="BB798" s="47"/>
      <c r="BC798" s="47"/>
      <c r="BD798" s="47"/>
      <c r="BE798" s="47"/>
      <c r="BF798" s="47"/>
      <c r="BG798" s="47"/>
      <c r="BH798" s="47"/>
      <c r="BI798" s="47"/>
      <c r="BJ798" s="47"/>
      <c r="BK798" s="47"/>
      <c r="BL798" s="47"/>
      <c r="BM798" s="47"/>
      <c r="BN798" s="47"/>
      <c r="BO798" s="47"/>
      <c r="BP798" s="47"/>
      <c r="BQ798" s="47"/>
    </row>
    <row r="799">
      <c r="A799" s="47"/>
      <c r="B799" s="47"/>
      <c r="C799" s="45"/>
      <c r="D799" s="45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  <c r="AL799" s="47"/>
      <c r="AM799" s="47"/>
      <c r="AN799" s="47"/>
      <c r="AO799" s="47"/>
      <c r="AP799" s="47"/>
      <c r="AQ799" s="47"/>
      <c r="AR799" s="47"/>
      <c r="AS799" s="47"/>
      <c r="AT799" s="47"/>
      <c r="AU799" s="47"/>
      <c r="AV799" s="47"/>
      <c r="AW799" s="47"/>
      <c r="AX799" s="47"/>
      <c r="AY799" s="47"/>
      <c r="AZ799" s="47"/>
      <c r="BA799" s="47"/>
      <c r="BB799" s="47"/>
      <c r="BC799" s="47"/>
      <c r="BD799" s="47"/>
      <c r="BE799" s="47"/>
      <c r="BF799" s="47"/>
      <c r="BG799" s="47"/>
      <c r="BH799" s="47"/>
      <c r="BI799" s="47"/>
      <c r="BJ799" s="47"/>
      <c r="BK799" s="47"/>
      <c r="BL799" s="47"/>
      <c r="BM799" s="47"/>
      <c r="BN799" s="47"/>
      <c r="BO799" s="47"/>
      <c r="BP799" s="47"/>
      <c r="BQ799" s="47"/>
    </row>
    <row r="800">
      <c r="A800" s="47"/>
      <c r="B800" s="47"/>
      <c r="C800" s="45"/>
      <c r="D800" s="45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  <c r="AL800" s="47"/>
      <c r="AM800" s="47"/>
      <c r="AN800" s="47"/>
      <c r="AO800" s="47"/>
      <c r="AP800" s="47"/>
      <c r="AQ800" s="47"/>
      <c r="AR800" s="47"/>
      <c r="AS800" s="47"/>
      <c r="AT800" s="47"/>
      <c r="AU800" s="47"/>
      <c r="AV800" s="47"/>
      <c r="AW800" s="47"/>
      <c r="AX800" s="47"/>
      <c r="AY800" s="47"/>
      <c r="AZ800" s="47"/>
      <c r="BA800" s="47"/>
      <c r="BB800" s="47"/>
      <c r="BC800" s="47"/>
      <c r="BD800" s="47"/>
      <c r="BE800" s="47"/>
      <c r="BF800" s="47"/>
      <c r="BG800" s="47"/>
      <c r="BH800" s="47"/>
      <c r="BI800" s="47"/>
      <c r="BJ800" s="47"/>
      <c r="BK800" s="47"/>
      <c r="BL800" s="47"/>
      <c r="BM800" s="47"/>
      <c r="BN800" s="47"/>
      <c r="BO800" s="47"/>
      <c r="BP800" s="47"/>
      <c r="BQ800" s="47"/>
    </row>
    <row r="801">
      <c r="A801" s="47"/>
      <c r="B801" s="47"/>
      <c r="C801" s="45"/>
      <c r="D801" s="45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  <c r="AL801" s="47"/>
      <c r="AM801" s="47"/>
      <c r="AN801" s="47"/>
      <c r="AO801" s="47"/>
      <c r="AP801" s="47"/>
      <c r="AQ801" s="47"/>
      <c r="AR801" s="47"/>
      <c r="AS801" s="47"/>
      <c r="AT801" s="47"/>
      <c r="AU801" s="47"/>
      <c r="AV801" s="47"/>
      <c r="AW801" s="47"/>
      <c r="AX801" s="47"/>
      <c r="AY801" s="47"/>
      <c r="AZ801" s="47"/>
      <c r="BA801" s="47"/>
      <c r="BB801" s="47"/>
      <c r="BC801" s="47"/>
      <c r="BD801" s="47"/>
      <c r="BE801" s="47"/>
      <c r="BF801" s="47"/>
      <c r="BG801" s="47"/>
      <c r="BH801" s="47"/>
      <c r="BI801" s="47"/>
      <c r="BJ801" s="47"/>
      <c r="BK801" s="47"/>
      <c r="BL801" s="47"/>
      <c r="BM801" s="47"/>
      <c r="BN801" s="47"/>
      <c r="BO801" s="47"/>
      <c r="BP801" s="47"/>
      <c r="BQ801" s="47"/>
    </row>
    <row r="802">
      <c r="A802" s="47"/>
      <c r="B802" s="47"/>
      <c r="C802" s="45"/>
      <c r="D802" s="45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  <c r="AM802" s="47"/>
      <c r="AN802" s="47"/>
      <c r="AO802" s="47"/>
      <c r="AP802" s="47"/>
      <c r="AQ802" s="47"/>
      <c r="AR802" s="47"/>
      <c r="AS802" s="47"/>
      <c r="AT802" s="47"/>
      <c r="AU802" s="47"/>
      <c r="AV802" s="47"/>
      <c r="AW802" s="47"/>
      <c r="AX802" s="47"/>
      <c r="AY802" s="47"/>
      <c r="AZ802" s="47"/>
      <c r="BA802" s="47"/>
      <c r="BB802" s="47"/>
      <c r="BC802" s="47"/>
      <c r="BD802" s="47"/>
      <c r="BE802" s="47"/>
      <c r="BF802" s="47"/>
      <c r="BG802" s="47"/>
      <c r="BH802" s="47"/>
      <c r="BI802" s="47"/>
      <c r="BJ802" s="47"/>
      <c r="BK802" s="47"/>
      <c r="BL802" s="47"/>
      <c r="BM802" s="47"/>
      <c r="BN802" s="47"/>
      <c r="BO802" s="47"/>
      <c r="BP802" s="47"/>
      <c r="BQ802" s="47"/>
    </row>
    <row r="803">
      <c r="A803" s="47"/>
      <c r="B803" s="47"/>
      <c r="C803" s="45"/>
      <c r="D803" s="45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  <c r="AM803" s="47"/>
      <c r="AN803" s="47"/>
      <c r="AO803" s="47"/>
      <c r="AP803" s="47"/>
      <c r="AQ803" s="47"/>
      <c r="AR803" s="47"/>
      <c r="AS803" s="47"/>
      <c r="AT803" s="47"/>
      <c r="AU803" s="47"/>
      <c r="AV803" s="47"/>
      <c r="AW803" s="47"/>
      <c r="AX803" s="47"/>
      <c r="AY803" s="47"/>
      <c r="AZ803" s="47"/>
      <c r="BA803" s="47"/>
      <c r="BB803" s="47"/>
      <c r="BC803" s="47"/>
      <c r="BD803" s="47"/>
      <c r="BE803" s="47"/>
      <c r="BF803" s="47"/>
      <c r="BG803" s="47"/>
      <c r="BH803" s="47"/>
      <c r="BI803" s="47"/>
      <c r="BJ803" s="47"/>
      <c r="BK803" s="47"/>
      <c r="BL803" s="47"/>
      <c r="BM803" s="47"/>
      <c r="BN803" s="47"/>
      <c r="BO803" s="47"/>
      <c r="BP803" s="47"/>
      <c r="BQ803" s="47"/>
    </row>
    <row r="804">
      <c r="A804" s="47"/>
      <c r="B804" s="47"/>
      <c r="C804" s="45"/>
      <c r="D804" s="45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  <c r="AM804" s="47"/>
      <c r="AN804" s="47"/>
      <c r="AO804" s="47"/>
      <c r="AP804" s="47"/>
      <c r="AQ804" s="47"/>
      <c r="AR804" s="47"/>
      <c r="AS804" s="47"/>
      <c r="AT804" s="47"/>
      <c r="AU804" s="47"/>
      <c r="AV804" s="47"/>
      <c r="AW804" s="47"/>
      <c r="AX804" s="47"/>
      <c r="AY804" s="47"/>
      <c r="AZ804" s="47"/>
      <c r="BA804" s="47"/>
      <c r="BB804" s="47"/>
      <c r="BC804" s="47"/>
      <c r="BD804" s="47"/>
      <c r="BE804" s="47"/>
      <c r="BF804" s="47"/>
      <c r="BG804" s="47"/>
      <c r="BH804" s="47"/>
      <c r="BI804" s="47"/>
      <c r="BJ804" s="47"/>
      <c r="BK804" s="47"/>
      <c r="BL804" s="47"/>
      <c r="BM804" s="47"/>
      <c r="BN804" s="47"/>
      <c r="BO804" s="47"/>
      <c r="BP804" s="47"/>
      <c r="BQ804" s="47"/>
    </row>
    <row r="805">
      <c r="A805" s="47"/>
      <c r="B805" s="47"/>
      <c r="C805" s="45"/>
      <c r="D805" s="45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  <c r="AL805" s="47"/>
      <c r="AM805" s="47"/>
      <c r="AN805" s="47"/>
      <c r="AO805" s="47"/>
      <c r="AP805" s="47"/>
      <c r="AQ805" s="47"/>
      <c r="AR805" s="47"/>
      <c r="AS805" s="47"/>
      <c r="AT805" s="47"/>
      <c r="AU805" s="47"/>
      <c r="AV805" s="47"/>
      <c r="AW805" s="47"/>
      <c r="AX805" s="47"/>
      <c r="AY805" s="47"/>
      <c r="AZ805" s="47"/>
      <c r="BA805" s="47"/>
      <c r="BB805" s="47"/>
      <c r="BC805" s="47"/>
      <c r="BD805" s="47"/>
      <c r="BE805" s="47"/>
      <c r="BF805" s="47"/>
      <c r="BG805" s="47"/>
      <c r="BH805" s="47"/>
      <c r="BI805" s="47"/>
      <c r="BJ805" s="47"/>
      <c r="BK805" s="47"/>
      <c r="BL805" s="47"/>
      <c r="BM805" s="47"/>
      <c r="BN805" s="47"/>
      <c r="BO805" s="47"/>
      <c r="BP805" s="47"/>
      <c r="BQ805" s="47"/>
    </row>
    <row r="806">
      <c r="A806" s="47"/>
      <c r="B806" s="47"/>
      <c r="C806" s="45"/>
      <c r="D806" s="45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  <c r="AM806" s="47"/>
      <c r="AN806" s="47"/>
      <c r="AO806" s="47"/>
      <c r="AP806" s="47"/>
      <c r="AQ806" s="47"/>
      <c r="AR806" s="47"/>
      <c r="AS806" s="47"/>
      <c r="AT806" s="47"/>
      <c r="AU806" s="47"/>
      <c r="AV806" s="47"/>
      <c r="AW806" s="47"/>
      <c r="AX806" s="47"/>
      <c r="AY806" s="47"/>
      <c r="AZ806" s="47"/>
      <c r="BA806" s="47"/>
      <c r="BB806" s="47"/>
      <c r="BC806" s="47"/>
      <c r="BD806" s="47"/>
      <c r="BE806" s="47"/>
      <c r="BF806" s="47"/>
      <c r="BG806" s="47"/>
      <c r="BH806" s="47"/>
      <c r="BI806" s="47"/>
      <c r="BJ806" s="47"/>
      <c r="BK806" s="47"/>
      <c r="BL806" s="47"/>
      <c r="BM806" s="47"/>
      <c r="BN806" s="47"/>
      <c r="BO806" s="47"/>
      <c r="BP806" s="47"/>
      <c r="BQ806" s="47"/>
    </row>
    <row r="807">
      <c r="A807" s="47"/>
      <c r="B807" s="47"/>
      <c r="C807" s="45"/>
      <c r="D807" s="45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  <c r="AL807" s="47"/>
      <c r="AM807" s="47"/>
      <c r="AN807" s="47"/>
      <c r="AO807" s="47"/>
      <c r="AP807" s="47"/>
      <c r="AQ807" s="47"/>
      <c r="AR807" s="47"/>
      <c r="AS807" s="47"/>
      <c r="AT807" s="47"/>
      <c r="AU807" s="47"/>
      <c r="AV807" s="47"/>
      <c r="AW807" s="47"/>
      <c r="AX807" s="47"/>
      <c r="AY807" s="47"/>
      <c r="AZ807" s="47"/>
      <c r="BA807" s="47"/>
      <c r="BB807" s="47"/>
      <c r="BC807" s="47"/>
      <c r="BD807" s="47"/>
      <c r="BE807" s="47"/>
      <c r="BF807" s="47"/>
      <c r="BG807" s="47"/>
      <c r="BH807" s="47"/>
      <c r="BI807" s="47"/>
      <c r="BJ807" s="47"/>
      <c r="BK807" s="47"/>
      <c r="BL807" s="47"/>
      <c r="BM807" s="47"/>
      <c r="BN807" s="47"/>
      <c r="BO807" s="47"/>
      <c r="BP807" s="47"/>
      <c r="BQ807" s="47"/>
    </row>
    <row r="808">
      <c r="A808" s="47"/>
      <c r="B808" s="47"/>
      <c r="C808" s="45"/>
      <c r="D808" s="45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  <c r="AM808" s="47"/>
      <c r="AN808" s="47"/>
      <c r="AO808" s="47"/>
      <c r="AP808" s="47"/>
      <c r="AQ808" s="47"/>
      <c r="AR808" s="47"/>
      <c r="AS808" s="47"/>
      <c r="AT808" s="47"/>
      <c r="AU808" s="47"/>
      <c r="AV808" s="47"/>
      <c r="AW808" s="47"/>
      <c r="AX808" s="47"/>
      <c r="AY808" s="47"/>
      <c r="AZ808" s="47"/>
      <c r="BA808" s="47"/>
      <c r="BB808" s="47"/>
      <c r="BC808" s="47"/>
      <c r="BD808" s="47"/>
      <c r="BE808" s="47"/>
      <c r="BF808" s="47"/>
      <c r="BG808" s="47"/>
      <c r="BH808" s="47"/>
      <c r="BI808" s="47"/>
      <c r="BJ808" s="47"/>
      <c r="BK808" s="47"/>
      <c r="BL808" s="47"/>
      <c r="BM808" s="47"/>
      <c r="BN808" s="47"/>
      <c r="BO808" s="47"/>
      <c r="BP808" s="47"/>
      <c r="BQ808" s="47"/>
    </row>
    <row r="809">
      <c r="A809" s="47"/>
      <c r="B809" s="47"/>
      <c r="C809" s="45"/>
      <c r="D809" s="45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  <c r="AM809" s="47"/>
      <c r="AN809" s="47"/>
      <c r="AO809" s="47"/>
      <c r="AP809" s="47"/>
      <c r="AQ809" s="47"/>
      <c r="AR809" s="47"/>
      <c r="AS809" s="47"/>
      <c r="AT809" s="47"/>
      <c r="AU809" s="47"/>
      <c r="AV809" s="47"/>
      <c r="AW809" s="47"/>
      <c r="AX809" s="47"/>
      <c r="AY809" s="47"/>
      <c r="AZ809" s="47"/>
      <c r="BA809" s="47"/>
      <c r="BB809" s="47"/>
      <c r="BC809" s="47"/>
      <c r="BD809" s="47"/>
      <c r="BE809" s="47"/>
      <c r="BF809" s="47"/>
      <c r="BG809" s="47"/>
      <c r="BH809" s="47"/>
      <c r="BI809" s="47"/>
      <c r="BJ809" s="47"/>
      <c r="BK809" s="47"/>
      <c r="BL809" s="47"/>
      <c r="BM809" s="47"/>
      <c r="BN809" s="47"/>
      <c r="BO809" s="47"/>
      <c r="BP809" s="47"/>
      <c r="BQ809" s="47"/>
    </row>
    <row r="810">
      <c r="A810" s="47"/>
      <c r="B810" s="47"/>
      <c r="C810" s="45"/>
      <c r="D810" s="45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  <c r="AM810" s="47"/>
      <c r="AN810" s="47"/>
      <c r="AO810" s="47"/>
      <c r="AP810" s="47"/>
      <c r="AQ810" s="47"/>
      <c r="AR810" s="47"/>
      <c r="AS810" s="47"/>
      <c r="AT810" s="47"/>
      <c r="AU810" s="47"/>
      <c r="AV810" s="47"/>
      <c r="AW810" s="47"/>
      <c r="AX810" s="47"/>
      <c r="AY810" s="47"/>
      <c r="AZ810" s="47"/>
      <c r="BA810" s="47"/>
      <c r="BB810" s="47"/>
      <c r="BC810" s="47"/>
      <c r="BD810" s="47"/>
      <c r="BE810" s="47"/>
      <c r="BF810" s="47"/>
      <c r="BG810" s="47"/>
      <c r="BH810" s="47"/>
      <c r="BI810" s="47"/>
      <c r="BJ810" s="47"/>
      <c r="BK810" s="47"/>
      <c r="BL810" s="47"/>
      <c r="BM810" s="47"/>
      <c r="BN810" s="47"/>
      <c r="BO810" s="47"/>
      <c r="BP810" s="47"/>
      <c r="BQ810" s="47"/>
    </row>
    <row r="811">
      <c r="A811" s="47"/>
      <c r="B811" s="47"/>
      <c r="C811" s="45"/>
      <c r="D811" s="45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  <c r="AM811" s="47"/>
      <c r="AN811" s="47"/>
      <c r="AO811" s="47"/>
      <c r="AP811" s="47"/>
      <c r="AQ811" s="47"/>
      <c r="AR811" s="47"/>
      <c r="AS811" s="47"/>
      <c r="AT811" s="47"/>
      <c r="AU811" s="47"/>
      <c r="AV811" s="47"/>
      <c r="AW811" s="47"/>
      <c r="AX811" s="47"/>
      <c r="AY811" s="47"/>
      <c r="AZ811" s="47"/>
      <c r="BA811" s="47"/>
      <c r="BB811" s="47"/>
      <c r="BC811" s="47"/>
      <c r="BD811" s="47"/>
      <c r="BE811" s="47"/>
      <c r="BF811" s="47"/>
      <c r="BG811" s="47"/>
      <c r="BH811" s="47"/>
      <c r="BI811" s="47"/>
      <c r="BJ811" s="47"/>
      <c r="BK811" s="47"/>
      <c r="BL811" s="47"/>
      <c r="BM811" s="47"/>
      <c r="BN811" s="47"/>
      <c r="BO811" s="47"/>
      <c r="BP811" s="47"/>
      <c r="BQ811" s="47"/>
    </row>
    <row r="812">
      <c r="A812" s="47"/>
      <c r="B812" s="47"/>
      <c r="C812" s="45"/>
      <c r="D812" s="45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7"/>
      <c r="AR812" s="47"/>
      <c r="AS812" s="47"/>
      <c r="AT812" s="47"/>
      <c r="AU812" s="47"/>
      <c r="AV812" s="47"/>
      <c r="AW812" s="47"/>
      <c r="AX812" s="47"/>
      <c r="AY812" s="47"/>
      <c r="AZ812" s="47"/>
      <c r="BA812" s="47"/>
      <c r="BB812" s="47"/>
      <c r="BC812" s="47"/>
      <c r="BD812" s="47"/>
      <c r="BE812" s="47"/>
      <c r="BF812" s="47"/>
      <c r="BG812" s="47"/>
      <c r="BH812" s="47"/>
      <c r="BI812" s="47"/>
      <c r="BJ812" s="47"/>
      <c r="BK812" s="47"/>
      <c r="BL812" s="47"/>
      <c r="BM812" s="47"/>
      <c r="BN812" s="47"/>
      <c r="BO812" s="47"/>
      <c r="BP812" s="47"/>
      <c r="BQ812" s="47"/>
    </row>
    <row r="813">
      <c r="A813" s="47"/>
      <c r="B813" s="47"/>
      <c r="C813" s="45"/>
      <c r="D813" s="45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  <c r="AM813" s="47"/>
      <c r="AN813" s="47"/>
      <c r="AO813" s="47"/>
      <c r="AP813" s="47"/>
      <c r="AQ813" s="47"/>
      <c r="AR813" s="47"/>
      <c r="AS813" s="47"/>
      <c r="AT813" s="47"/>
      <c r="AU813" s="47"/>
      <c r="AV813" s="47"/>
      <c r="AW813" s="47"/>
      <c r="AX813" s="47"/>
      <c r="AY813" s="47"/>
      <c r="AZ813" s="47"/>
      <c r="BA813" s="47"/>
      <c r="BB813" s="47"/>
      <c r="BC813" s="47"/>
      <c r="BD813" s="47"/>
      <c r="BE813" s="47"/>
      <c r="BF813" s="47"/>
      <c r="BG813" s="47"/>
      <c r="BH813" s="47"/>
      <c r="BI813" s="47"/>
      <c r="BJ813" s="47"/>
      <c r="BK813" s="47"/>
      <c r="BL813" s="47"/>
      <c r="BM813" s="47"/>
      <c r="BN813" s="47"/>
      <c r="BO813" s="47"/>
      <c r="BP813" s="47"/>
      <c r="BQ813" s="47"/>
    </row>
    <row r="814">
      <c r="A814" s="47"/>
      <c r="B814" s="47"/>
      <c r="C814" s="45"/>
      <c r="D814" s="45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  <c r="AM814" s="47"/>
      <c r="AN814" s="47"/>
      <c r="AO814" s="47"/>
      <c r="AP814" s="47"/>
      <c r="AQ814" s="47"/>
      <c r="AR814" s="47"/>
      <c r="AS814" s="47"/>
      <c r="AT814" s="47"/>
      <c r="AU814" s="47"/>
      <c r="AV814" s="47"/>
      <c r="AW814" s="47"/>
      <c r="AX814" s="47"/>
      <c r="AY814" s="47"/>
      <c r="AZ814" s="47"/>
      <c r="BA814" s="47"/>
      <c r="BB814" s="47"/>
      <c r="BC814" s="47"/>
      <c r="BD814" s="47"/>
      <c r="BE814" s="47"/>
      <c r="BF814" s="47"/>
      <c r="BG814" s="47"/>
      <c r="BH814" s="47"/>
      <c r="BI814" s="47"/>
      <c r="BJ814" s="47"/>
      <c r="BK814" s="47"/>
      <c r="BL814" s="47"/>
      <c r="BM814" s="47"/>
      <c r="BN814" s="47"/>
      <c r="BO814" s="47"/>
      <c r="BP814" s="47"/>
      <c r="BQ814" s="47"/>
    </row>
    <row r="815">
      <c r="A815" s="47"/>
      <c r="B815" s="47"/>
      <c r="C815" s="45"/>
      <c r="D815" s="45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  <c r="AQ815" s="47"/>
      <c r="AR815" s="47"/>
      <c r="AS815" s="47"/>
      <c r="AT815" s="47"/>
      <c r="AU815" s="47"/>
      <c r="AV815" s="47"/>
      <c r="AW815" s="47"/>
      <c r="AX815" s="47"/>
      <c r="AY815" s="47"/>
      <c r="AZ815" s="47"/>
      <c r="BA815" s="47"/>
      <c r="BB815" s="47"/>
      <c r="BC815" s="47"/>
      <c r="BD815" s="47"/>
      <c r="BE815" s="47"/>
      <c r="BF815" s="47"/>
      <c r="BG815" s="47"/>
      <c r="BH815" s="47"/>
      <c r="BI815" s="47"/>
      <c r="BJ815" s="47"/>
      <c r="BK815" s="47"/>
      <c r="BL815" s="47"/>
      <c r="BM815" s="47"/>
      <c r="BN815" s="47"/>
      <c r="BO815" s="47"/>
      <c r="BP815" s="47"/>
      <c r="BQ815" s="47"/>
    </row>
    <row r="816">
      <c r="A816" s="47"/>
      <c r="B816" s="47"/>
      <c r="C816" s="45"/>
      <c r="D816" s="45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  <c r="AM816" s="47"/>
      <c r="AN816" s="47"/>
      <c r="AO816" s="47"/>
      <c r="AP816" s="47"/>
      <c r="AQ816" s="47"/>
      <c r="AR816" s="47"/>
      <c r="AS816" s="47"/>
      <c r="AT816" s="47"/>
      <c r="AU816" s="47"/>
      <c r="AV816" s="47"/>
      <c r="AW816" s="47"/>
      <c r="AX816" s="47"/>
      <c r="AY816" s="47"/>
      <c r="AZ816" s="47"/>
      <c r="BA816" s="47"/>
      <c r="BB816" s="47"/>
      <c r="BC816" s="47"/>
      <c r="BD816" s="47"/>
      <c r="BE816" s="47"/>
      <c r="BF816" s="47"/>
      <c r="BG816" s="47"/>
      <c r="BH816" s="47"/>
      <c r="BI816" s="47"/>
      <c r="BJ816" s="47"/>
      <c r="BK816" s="47"/>
      <c r="BL816" s="47"/>
      <c r="BM816" s="47"/>
      <c r="BN816" s="47"/>
      <c r="BO816" s="47"/>
      <c r="BP816" s="47"/>
      <c r="BQ816" s="47"/>
    </row>
    <row r="817">
      <c r="A817" s="47"/>
      <c r="B817" s="47"/>
      <c r="C817" s="45"/>
      <c r="D817" s="45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  <c r="AS817" s="47"/>
      <c r="AT817" s="47"/>
      <c r="AU817" s="47"/>
      <c r="AV817" s="47"/>
      <c r="AW817" s="47"/>
      <c r="AX817" s="47"/>
      <c r="AY817" s="47"/>
      <c r="AZ817" s="47"/>
      <c r="BA817" s="47"/>
      <c r="BB817" s="47"/>
      <c r="BC817" s="47"/>
      <c r="BD817" s="47"/>
      <c r="BE817" s="47"/>
      <c r="BF817" s="47"/>
      <c r="BG817" s="47"/>
      <c r="BH817" s="47"/>
      <c r="BI817" s="47"/>
      <c r="BJ817" s="47"/>
      <c r="BK817" s="47"/>
      <c r="BL817" s="47"/>
      <c r="BM817" s="47"/>
      <c r="BN817" s="47"/>
      <c r="BO817" s="47"/>
      <c r="BP817" s="47"/>
      <c r="BQ817" s="47"/>
    </row>
    <row r="818">
      <c r="A818" s="47"/>
      <c r="B818" s="47"/>
      <c r="C818" s="45"/>
      <c r="D818" s="45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  <c r="AU818" s="47"/>
      <c r="AV818" s="47"/>
      <c r="AW818" s="47"/>
      <c r="AX818" s="47"/>
      <c r="AY818" s="47"/>
      <c r="AZ818" s="47"/>
      <c r="BA818" s="47"/>
      <c r="BB818" s="47"/>
      <c r="BC818" s="47"/>
      <c r="BD818" s="47"/>
      <c r="BE818" s="47"/>
      <c r="BF818" s="47"/>
      <c r="BG818" s="47"/>
      <c r="BH818" s="47"/>
      <c r="BI818" s="47"/>
      <c r="BJ818" s="47"/>
      <c r="BK818" s="47"/>
      <c r="BL818" s="47"/>
      <c r="BM818" s="47"/>
      <c r="BN818" s="47"/>
      <c r="BO818" s="47"/>
      <c r="BP818" s="47"/>
      <c r="BQ818" s="47"/>
    </row>
    <row r="819">
      <c r="A819" s="47"/>
      <c r="B819" s="47"/>
      <c r="C819" s="45"/>
      <c r="D819" s="45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  <c r="AU819" s="47"/>
      <c r="AV819" s="47"/>
      <c r="AW819" s="47"/>
      <c r="AX819" s="47"/>
      <c r="AY819" s="47"/>
      <c r="AZ819" s="47"/>
      <c r="BA819" s="47"/>
      <c r="BB819" s="47"/>
      <c r="BC819" s="47"/>
      <c r="BD819" s="47"/>
      <c r="BE819" s="47"/>
      <c r="BF819" s="47"/>
      <c r="BG819" s="47"/>
      <c r="BH819" s="47"/>
      <c r="BI819" s="47"/>
      <c r="BJ819" s="47"/>
      <c r="BK819" s="47"/>
      <c r="BL819" s="47"/>
      <c r="BM819" s="47"/>
      <c r="BN819" s="47"/>
      <c r="BO819" s="47"/>
      <c r="BP819" s="47"/>
      <c r="BQ819" s="47"/>
    </row>
    <row r="820">
      <c r="A820" s="47"/>
      <c r="B820" s="47"/>
      <c r="C820" s="45"/>
      <c r="D820" s="45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/>
      <c r="BB820" s="47"/>
      <c r="BC820" s="47"/>
      <c r="BD820" s="47"/>
      <c r="BE820" s="47"/>
      <c r="BF820" s="47"/>
      <c r="BG820" s="47"/>
      <c r="BH820" s="47"/>
      <c r="BI820" s="47"/>
      <c r="BJ820" s="47"/>
      <c r="BK820" s="47"/>
      <c r="BL820" s="47"/>
      <c r="BM820" s="47"/>
      <c r="BN820" s="47"/>
      <c r="BO820" s="47"/>
      <c r="BP820" s="47"/>
      <c r="BQ820" s="47"/>
    </row>
    <row r="821">
      <c r="A821" s="47"/>
      <c r="B821" s="47"/>
      <c r="C821" s="45"/>
      <c r="D821" s="45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  <c r="AS821" s="47"/>
      <c r="AT821" s="47"/>
      <c r="AU821" s="47"/>
      <c r="AV821" s="47"/>
      <c r="AW821" s="47"/>
      <c r="AX821" s="47"/>
      <c r="AY821" s="47"/>
      <c r="AZ821" s="47"/>
      <c r="BA821" s="47"/>
      <c r="BB821" s="47"/>
      <c r="BC821" s="47"/>
      <c r="BD821" s="47"/>
      <c r="BE821" s="47"/>
      <c r="BF821" s="47"/>
      <c r="BG821" s="47"/>
      <c r="BH821" s="47"/>
      <c r="BI821" s="47"/>
      <c r="BJ821" s="47"/>
      <c r="BK821" s="47"/>
      <c r="BL821" s="47"/>
      <c r="BM821" s="47"/>
      <c r="BN821" s="47"/>
      <c r="BO821" s="47"/>
      <c r="BP821" s="47"/>
      <c r="BQ821" s="47"/>
    </row>
    <row r="822">
      <c r="A822" s="47"/>
      <c r="B822" s="47"/>
      <c r="C822" s="45"/>
      <c r="D822" s="45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/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/>
      <c r="BP822" s="47"/>
      <c r="BQ822" s="47"/>
    </row>
    <row r="823">
      <c r="A823" s="47"/>
      <c r="B823" s="47"/>
      <c r="C823" s="45"/>
      <c r="D823" s="45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  <c r="AX823" s="47"/>
      <c r="AY823" s="47"/>
      <c r="AZ823" s="47"/>
      <c r="BA823" s="47"/>
      <c r="BB823" s="47"/>
      <c r="BC823" s="47"/>
      <c r="BD823" s="47"/>
      <c r="BE823" s="47"/>
      <c r="BF823" s="47"/>
      <c r="BG823" s="47"/>
      <c r="BH823" s="47"/>
      <c r="BI823" s="47"/>
      <c r="BJ823" s="47"/>
      <c r="BK823" s="47"/>
      <c r="BL823" s="47"/>
      <c r="BM823" s="47"/>
      <c r="BN823" s="47"/>
      <c r="BO823" s="47"/>
      <c r="BP823" s="47"/>
      <c r="BQ823" s="47"/>
    </row>
    <row r="824">
      <c r="A824" s="47"/>
      <c r="B824" s="47"/>
      <c r="C824" s="45"/>
      <c r="D824" s="45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  <c r="AX824" s="47"/>
      <c r="AY824" s="47"/>
      <c r="AZ824" s="47"/>
      <c r="BA824" s="47"/>
      <c r="BB824" s="47"/>
      <c r="BC824" s="47"/>
      <c r="BD824" s="47"/>
      <c r="BE824" s="47"/>
      <c r="BF824" s="47"/>
      <c r="BG824" s="47"/>
      <c r="BH824" s="47"/>
      <c r="BI824" s="47"/>
      <c r="BJ824" s="47"/>
      <c r="BK824" s="47"/>
      <c r="BL824" s="47"/>
      <c r="BM824" s="47"/>
      <c r="BN824" s="47"/>
      <c r="BO824" s="47"/>
      <c r="BP824" s="47"/>
      <c r="BQ824" s="47"/>
    </row>
    <row r="825">
      <c r="A825" s="47"/>
      <c r="B825" s="47"/>
      <c r="C825" s="45"/>
      <c r="D825" s="45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  <c r="AU825" s="47"/>
      <c r="AV825" s="47"/>
      <c r="AW825" s="47"/>
      <c r="AX825" s="47"/>
      <c r="AY825" s="47"/>
      <c r="AZ825" s="47"/>
      <c r="BA825" s="47"/>
      <c r="BB825" s="47"/>
      <c r="BC825" s="47"/>
      <c r="BD825" s="47"/>
      <c r="BE825" s="47"/>
      <c r="BF825" s="47"/>
      <c r="BG825" s="47"/>
      <c r="BH825" s="47"/>
      <c r="BI825" s="47"/>
      <c r="BJ825" s="47"/>
      <c r="BK825" s="47"/>
      <c r="BL825" s="47"/>
      <c r="BM825" s="47"/>
      <c r="BN825" s="47"/>
      <c r="BO825" s="47"/>
      <c r="BP825" s="47"/>
      <c r="BQ825" s="47"/>
    </row>
    <row r="826">
      <c r="A826" s="47"/>
      <c r="B826" s="47"/>
      <c r="C826" s="45"/>
      <c r="D826" s="45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  <c r="AU826" s="47"/>
      <c r="AV826" s="47"/>
      <c r="AW826" s="47"/>
      <c r="AX826" s="47"/>
      <c r="AY826" s="47"/>
      <c r="AZ826" s="47"/>
      <c r="BA826" s="47"/>
      <c r="BB826" s="47"/>
      <c r="BC826" s="47"/>
      <c r="BD826" s="47"/>
      <c r="BE826" s="47"/>
      <c r="BF826" s="47"/>
      <c r="BG826" s="47"/>
      <c r="BH826" s="47"/>
      <c r="BI826" s="47"/>
      <c r="BJ826" s="47"/>
      <c r="BK826" s="47"/>
      <c r="BL826" s="47"/>
      <c r="BM826" s="47"/>
      <c r="BN826" s="47"/>
      <c r="BO826" s="47"/>
      <c r="BP826" s="47"/>
      <c r="BQ826" s="47"/>
    </row>
    <row r="827">
      <c r="A827" s="47"/>
      <c r="B827" s="47"/>
      <c r="C827" s="45"/>
      <c r="D827" s="45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  <c r="AU827" s="47"/>
      <c r="AV827" s="47"/>
      <c r="AW827" s="47"/>
      <c r="AX827" s="47"/>
      <c r="AY827" s="47"/>
      <c r="AZ827" s="47"/>
      <c r="BA827" s="47"/>
      <c r="BB827" s="47"/>
      <c r="BC827" s="47"/>
      <c r="BD827" s="47"/>
      <c r="BE827" s="47"/>
      <c r="BF827" s="47"/>
      <c r="BG827" s="47"/>
      <c r="BH827" s="47"/>
      <c r="BI827" s="47"/>
      <c r="BJ827" s="47"/>
      <c r="BK827" s="47"/>
      <c r="BL827" s="47"/>
      <c r="BM827" s="47"/>
      <c r="BN827" s="47"/>
      <c r="BO827" s="47"/>
      <c r="BP827" s="47"/>
      <c r="BQ827" s="47"/>
    </row>
    <row r="828">
      <c r="A828" s="47"/>
      <c r="B828" s="47"/>
      <c r="C828" s="45"/>
      <c r="D828" s="45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  <c r="AU828" s="47"/>
      <c r="AV828" s="47"/>
      <c r="AW828" s="47"/>
      <c r="AX828" s="47"/>
      <c r="AY828" s="47"/>
      <c r="AZ828" s="47"/>
      <c r="BA828" s="47"/>
      <c r="BB828" s="47"/>
      <c r="BC828" s="47"/>
      <c r="BD828" s="47"/>
      <c r="BE828" s="47"/>
      <c r="BF828" s="47"/>
      <c r="BG828" s="47"/>
      <c r="BH828" s="47"/>
      <c r="BI828" s="47"/>
      <c r="BJ828" s="47"/>
      <c r="BK828" s="47"/>
      <c r="BL828" s="47"/>
      <c r="BM828" s="47"/>
      <c r="BN828" s="47"/>
      <c r="BO828" s="47"/>
      <c r="BP828" s="47"/>
      <c r="BQ828" s="47"/>
    </row>
    <row r="829">
      <c r="A829" s="47"/>
      <c r="B829" s="47"/>
      <c r="C829" s="45"/>
      <c r="D829" s="45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  <c r="AU829" s="47"/>
      <c r="AV829" s="47"/>
      <c r="AW829" s="47"/>
      <c r="AX829" s="47"/>
      <c r="AY829" s="47"/>
      <c r="AZ829" s="47"/>
      <c r="BA829" s="47"/>
      <c r="BB829" s="47"/>
      <c r="BC829" s="47"/>
      <c r="BD829" s="47"/>
      <c r="BE829" s="47"/>
      <c r="BF829" s="47"/>
      <c r="BG829" s="47"/>
      <c r="BH829" s="47"/>
      <c r="BI829" s="47"/>
      <c r="BJ829" s="47"/>
      <c r="BK829" s="47"/>
      <c r="BL829" s="47"/>
      <c r="BM829" s="47"/>
      <c r="BN829" s="47"/>
      <c r="BO829" s="47"/>
      <c r="BP829" s="47"/>
      <c r="BQ829" s="47"/>
    </row>
    <row r="830">
      <c r="A830" s="47"/>
      <c r="B830" s="47"/>
      <c r="C830" s="45"/>
      <c r="D830" s="45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  <c r="AU830" s="47"/>
      <c r="AV830" s="47"/>
      <c r="AW830" s="47"/>
      <c r="AX830" s="47"/>
      <c r="AY830" s="47"/>
      <c r="AZ830" s="47"/>
      <c r="BA830" s="47"/>
      <c r="BB830" s="47"/>
      <c r="BC830" s="47"/>
      <c r="BD830" s="47"/>
      <c r="BE830" s="47"/>
      <c r="BF830" s="47"/>
      <c r="BG830" s="47"/>
      <c r="BH830" s="47"/>
      <c r="BI830" s="47"/>
      <c r="BJ830" s="47"/>
      <c r="BK830" s="47"/>
      <c r="BL830" s="47"/>
      <c r="BM830" s="47"/>
      <c r="BN830" s="47"/>
      <c r="BO830" s="47"/>
      <c r="BP830" s="47"/>
      <c r="BQ830" s="47"/>
    </row>
    <row r="831">
      <c r="A831" s="47"/>
      <c r="B831" s="47"/>
      <c r="C831" s="45"/>
      <c r="D831" s="45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  <c r="AU831" s="47"/>
      <c r="AV831" s="47"/>
      <c r="AW831" s="47"/>
      <c r="AX831" s="47"/>
      <c r="AY831" s="47"/>
      <c r="AZ831" s="47"/>
      <c r="BA831" s="47"/>
      <c r="BB831" s="47"/>
      <c r="BC831" s="47"/>
      <c r="BD831" s="47"/>
      <c r="BE831" s="47"/>
      <c r="BF831" s="47"/>
      <c r="BG831" s="47"/>
      <c r="BH831" s="47"/>
      <c r="BI831" s="47"/>
      <c r="BJ831" s="47"/>
      <c r="BK831" s="47"/>
      <c r="BL831" s="47"/>
      <c r="BM831" s="47"/>
      <c r="BN831" s="47"/>
      <c r="BO831" s="47"/>
      <c r="BP831" s="47"/>
      <c r="BQ831" s="47"/>
    </row>
    <row r="832">
      <c r="A832" s="47"/>
      <c r="B832" s="47"/>
      <c r="C832" s="45"/>
      <c r="D832" s="45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  <c r="AU832" s="47"/>
      <c r="AV832" s="47"/>
      <c r="AW832" s="47"/>
      <c r="AX832" s="47"/>
      <c r="AY832" s="47"/>
      <c r="AZ832" s="47"/>
      <c r="BA832" s="47"/>
      <c r="BB832" s="47"/>
      <c r="BC832" s="47"/>
      <c r="BD832" s="47"/>
      <c r="BE832" s="47"/>
      <c r="BF832" s="47"/>
      <c r="BG832" s="47"/>
      <c r="BH832" s="47"/>
      <c r="BI832" s="47"/>
      <c r="BJ832" s="47"/>
      <c r="BK832" s="47"/>
      <c r="BL832" s="47"/>
      <c r="BM832" s="47"/>
      <c r="BN832" s="47"/>
      <c r="BO832" s="47"/>
      <c r="BP832" s="47"/>
      <c r="BQ832" s="47"/>
    </row>
    <row r="833">
      <c r="A833" s="47"/>
      <c r="B833" s="47"/>
      <c r="C833" s="45"/>
      <c r="D833" s="45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47"/>
      <c r="AX833" s="47"/>
      <c r="AY833" s="47"/>
      <c r="AZ833" s="47"/>
      <c r="BA833" s="47"/>
      <c r="BB833" s="47"/>
      <c r="BC833" s="47"/>
      <c r="BD833" s="47"/>
      <c r="BE833" s="47"/>
      <c r="BF833" s="47"/>
      <c r="BG833" s="47"/>
      <c r="BH833" s="47"/>
      <c r="BI833" s="47"/>
      <c r="BJ833" s="47"/>
      <c r="BK833" s="47"/>
      <c r="BL833" s="47"/>
      <c r="BM833" s="47"/>
      <c r="BN833" s="47"/>
      <c r="BO833" s="47"/>
      <c r="BP833" s="47"/>
      <c r="BQ833" s="47"/>
    </row>
    <row r="834">
      <c r="A834" s="47"/>
      <c r="B834" s="47"/>
      <c r="C834" s="45"/>
      <c r="D834" s="45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  <c r="AU834" s="47"/>
      <c r="AV834" s="47"/>
      <c r="AW834" s="47"/>
      <c r="AX834" s="47"/>
      <c r="AY834" s="47"/>
      <c r="AZ834" s="47"/>
      <c r="BA834" s="47"/>
      <c r="BB834" s="47"/>
      <c r="BC834" s="47"/>
      <c r="BD834" s="47"/>
      <c r="BE834" s="47"/>
      <c r="BF834" s="47"/>
      <c r="BG834" s="47"/>
      <c r="BH834" s="47"/>
      <c r="BI834" s="47"/>
      <c r="BJ834" s="47"/>
      <c r="BK834" s="47"/>
      <c r="BL834" s="47"/>
      <c r="BM834" s="47"/>
      <c r="BN834" s="47"/>
      <c r="BO834" s="47"/>
      <c r="BP834" s="47"/>
      <c r="BQ834" s="47"/>
    </row>
    <row r="835">
      <c r="A835" s="47"/>
      <c r="B835" s="47"/>
      <c r="C835" s="45"/>
      <c r="D835" s="45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  <c r="AU835" s="47"/>
      <c r="AV835" s="47"/>
      <c r="AW835" s="47"/>
      <c r="AX835" s="47"/>
      <c r="AY835" s="47"/>
      <c r="AZ835" s="47"/>
      <c r="BA835" s="47"/>
      <c r="BB835" s="47"/>
      <c r="BC835" s="47"/>
      <c r="BD835" s="47"/>
      <c r="BE835" s="47"/>
      <c r="BF835" s="47"/>
      <c r="BG835" s="47"/>
      <c r="BH835" s="47"/>
      <c r="BI835" s="47"/>
      <c r="BJ835" s="47"/>
      <c r="BK835" s="47"/>
      <c r="BL835" s="47"/>
      <c r="BM835" s="47"/>
      <c r="BN835" s="47"/>
      <c r="BO835" s="47"/>
      <c r="BP835" s="47"/>
      <c r="BQ835" s="47"/>
    </row>
    <row r="836">
      <c r="A836" s="47"/>
      <c r="B836" s="47"/>
      <c r="C836" s="45"/>
      <c r="D836" s="45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7"/>
      <c r="AR836" s="47"/>
      <c r="AS836" s="47"/>
      <c r="AT836" s="47"/>
      <c r="AU836" s="47"/>
      <c r="AV836" s="47"/>
      <c r="AW836" s="47"/>
      <c r="AX836" s="47"/>
      <c r="AY836" s="47"/>
      <c r="AZ836" s="47"/>
      <c r="BA836" s="47"/>
      <c r="BB836" s="47"/>
      <c r="BC836" s="47"/>
      <c r="BD836" s="47"/>
      <c r="BE836" s="47"/>
      <c r="BF836" s="47"/>
      <c r="BG836" s="47"/>
      <c r="BH836" s="47"/>
      <c r="BI836" s="47"/>
      <c r="BJ836" s="47"/>
      <c r="BK836" s="47"/>
      <c r="BL836" s="47"/>
      <c r="BM836" s="47"/>
      <c r="BN836" s="47"/>
      <c r="BO836" s="47"/>
      <c r="BP836" s="47"/>
      <c r="BQ836" s="47"/>
    </row>
    <row r="837">
      <c r="A837" s="47"/>
      <c r="B837" s="47"/>
      <c r="C837" s="45"/>
      <c r="D837" s="45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7"/>
      <c r="AR837" s="47"/>
      <c r="AS837" s="47"/>
      <c r="AT837" s="47"/>
      <c r="AU837" s="47"/>
      <c r="AV837" s="47"/>
      <c r="AW837" s="47"/>
      <c r="AX837" s="47"/>
      <c r="AY837" s="47"/>
      <c r="AZ837" s="47"/>
      <c r="BA837" s="47"/>
      <c r="BB837" s="47"/>
      <c r="BC837" s="47"/>
      <c r="BD837" s="47"/>
      <c r="BE837" s="47"/>
      <c r="BF837" s="47"/>
      <c r="BG837" s="47"/>
      <c r="BH837" s="47"/>
      <c r="BI837" s="47"/>
      <c r="BJ837" s="47"/>
      <c r="BK837" s="47"/>
      <c r="BL837" s="47"/>
      <c r="BM837" s="47"/>
      <c r="BN837" s="47"/>
      <c r="BO837" s="47"/>
      <c r="BP837" s="47"/>
      <c r="BQ837" s="47"/>
    </row>
    <row r="838">
      <c r="A838" s="47"/>
      <c r="B838" s="47"/>
      <c r="C838" s="45"/>
      <c r="D838" s="45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  <c r="AU838" s="47"/>
      <c r="AV838" s="47"/>
      <c r="AW838" s="47"/>
      <c r="AX838" s="47"/>
      <c r="AY838" s="47"/>
      <c r="AZ838" s="47"/>
      <c r="BA838" s="47"/>
      <c r="BB838" s="47"/>
      <c r="BC838" s="47"/>
      <c r="BD838" s="47"/>
      <c r="BE838" s="47"/>
      <c r="BF838" s="47"/>
      <c r="BG838" s="47"/>
      <c r="BH838" s="47"/>
      <c r="BI838" s="47"/>
      <c r="BJ838" s="47"/>
      <c r="BK838" s="47"/>
      <c r="BL838" s="47"/>
      <c r="BM838" s="47"/>
      <c r="BN838" s="47"/>
      <c r="BO838" s="47"/>
      <c r="BP838" s="47"/>
      <c r="BQ838" s="47"/>
    </row>
    <row r="839">
      <c r="A839" s="47"/>
      <c r="B839" s="47"/>
      <c r="C839" s="45"/>
      <c r="D839" s="45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7"/>
      <c r="AR839" s="47"/>
      <c r="AS839" s="47"/>
      <c r="AT839" s="47"/>
      <c r="AU839" s="47"/>
      <c r="AV839" s="47"/>
      <c r="AW839" s="47"/>
      <c r="AX839" s="47"/>
      <c r="AY839" s="47"/>
      <c r="AZ839" s="47"/>
      <c r="BA839" s="47"/>
      <c r="BB839" s="47"/>
      <c r="BC839" s="47"/>
      <c r="BD839" s="47"/>
      <c r="BE839" s="47"/>
      <c r="BF839" s="47"/>
      <c r="BG839" s="47"/>
      <c r="BH839" s="47"/>
      <c r="BI839" s="47"/>
      <c r="BJ839" s="47"/>
      <c r="BK839" s="47"/>
      <c r="BL839" s="47"/>
      <c r="BM839" s="47"/>
      <c r="BN839" s="47"/>
      <c r="BO839" s="47"/>
      <c r="BP839" s="47"/>
      <c r="BQ839" s="47"/>
    </row>
    <row r="840">
      <c r="A840" s="47"/>
      <c r="B840" s="47"/>
      <c r="C840" s="45"/>
      <c r="D840" s="45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7"/>
      <c r="AR840" s="47"/>
      <c r="AS840" s="47"/>
      <c r="AT840" s="47"/>
      <c r="AU840" s="47"/>
      <c r="AV840" s="47"/>
      <c r="AW840" s="47"/>
      <c r="AX840" s="47"/>
      <c r="AY840" s="47"/>
      <c r="AZ840" s="47"/>
      <c r="BA840" s="47"/>
      <c r="BB840" s="47"/>
      <c r="BC840" s="47"/>
      <c r="BD840" s="47"/>
      <c r="BE840" s="47"/>
      <c r="BF840" s="47"/>
      <c r="BG840" s="47"/>
      <c r="BH840" s="47"/>
      <c r="BI840" s="47"/>
      <c r="BJ840" s="47"/>
      <c r="BK840" s="47"/>
      <c r="BL840" s="47"/>
      <c r="BM840" s="47"/>
      <c r="BN840" s="47"/>
      <c r="BO840" s="47"/>
      <c r="BP840" s="47"/>
      <c r="BQ840" s="47"/>
    </row>
    <row r="841">
      <c r="A841" s="47"/>
      <c r="B841" s="47"/>
      <c r="C841" s="45"/>
      <c r="D841" s="45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  <c r="AU841" s="47"/>
      <c r="AV841" s="47"/>
      <c r="AW841" s="47"/>
      <c r="AX841" s="47"/>
      <c r="AY841" s="47"/>
      <c r="AZ841" s="47"/>
      <c r="BA841" s="47"/>
      <c r="BB841" s="47"/>
      <c r="BC841" s="47"/>
      <c r="BD841" s="47"/>
      <c r="BE841" s="47"/>
      <c r="BF841" s="47"/>
      <c r="BG841" s="47"/>
      <c r="BH841" s="47"/>
      <c r="BI841" s="47"/>
      <c r="BJ841" s="47"/>
      <c r="BK841" s="47"/>
      <c r="BL841" s="47"/>
      <c r="BM841" s="47"/>
      <c r="BN841" s="47"/>
      <c r="BO841" s="47"/>
      <c r="BP841" s="47"/>
      <c r="BQ841" s="47"/>
    </row>
    <row r="842">
      <c r="A842" s="47"/>
      <c r="B842" s="47"/>
      <c r="C842" s="45"/>
      <c r="D842" s="45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  <c r="AU842" s="47"/>
      <c r="AV842" s="47"/>
      <c r="AW842" s="47"/>
      <c r="AX842" s="47"/>
      <c r="AY842" s="47"/>
      <c r="AZ842" s="47"/>
      <c r="BA842" s="47"/>
      <c r="BB842" s="47"/>
      <c r="BC842" s="47"/>
      <c r="BD842" s="47"/>
      <c r="BE842" s="47"/>
      <c r="BF842" s="47"/>
      <c r="BG842" s="47"/>
      <c r="BH842" s="47"/>
      <c r="BI842" s="47"/>
      <c r="BJ842" s="47"/>
      <c r="BK842" s="47"/>
      <c r="BL842" s="47"/>
      <c r="BM842" s="47"/>
      <c r="BN842" s="47"/>
      <c r="BO842" s="47"/>
      <c r="BP842" s="47"/>
      <c r="BQ842" s="47"/>
    </row>
    <row r="843">
      <c r="A843" s="47"/>
      <c r="B843" s="47"/>
      <c r="C843" s="45"/>
      <c r="D843" s="45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  <c r="AU843" s="47"/>
      <c r="AV843" s="47"/>
      <c r="AW843" s="47"/>
      <c r="AX843" s="47"/>
      <c r="AY843" s="47"/>
      <c r="AZ843" s="47"/>
      <c r="BA843" s="47"/>
      <c r="BB843" s="47"/>
      <c r="BC843" s="47"/>
      <c r="BD843" s="47"/>
      <c r="BE843" s="47"/>
      <c r="BF843" s="47"/>
      <c r="BG843" s="47"/>
      <c r="BH843" s="47"/>
      <c r="BI843" s="47"/>
      <c r="BJ843" s="47"/>
      <c r="BK843" s="47"/>
      <c r="BL843" s="47"/>
      <c r="BM843" s="47"/>
      <c r="BN843" s="47"/>
      <c r="BO843" s="47"/>
      <c r="BP843" s="47"/>
      <c r="BQ843" s="47"/>
    </row>
    <row r="844">
      <c r="A844" s="47"/>
      <c r="B844" s="47"/>
      <c r="C844" s="45"/>
      <c r="D844" s="45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  <c r="AU844" s="47"/>
      <c r="AV844" s="47"/>
      <c r="AW844" s="47"/>
      <c r="AX844" s="47"/>
      <c r="AY844" s="47"/>
      <c r="AZ844" s="47"/>
      <c r="BA844" s="47"/>
      <c r="BB844" s="47"/>
      <c r="BC844" s="47"/>
      <c r="BD844" s="47"/>
      <c r="BE844" s="47"/>
      <c r="BF844" s="47"/>
      <c r="BG844" s="47"/>
      <c r="BH844" s="47"/>
      <c r="BI844" s="47"/>
      <c r="BJ844" s="47"/>
      <c r="BK844" s="47"/>
      <c r="BL844" s="47"/>
      <c r="BM844" s="47"/>
      <c r="BN844" s="47"/>
      <c r="BO844" s="47"/>
      <c r="BP844" s="47"/>
      <c r="BQ844" s="47"/>
    </row>
    <row r="845">
      <c r="A845" s="47"/>
      <c r="B845" s="47"/>
      <c r="C845" s="45"/>
      <c r="D845" s="45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7"/>
      <c r="AR845" s="47"/>
      <c r="AS845" s="47"/>
      <c r="AT845" s="47"/>
      <c r="AU845" s="47"/>
      <c r="AV845" s="47"/>
      <c r="AW845" s="47"/>
      <c r="AX845" s="47"/>
      <c r="AY845" s="47"/>
      <c r="AZ845" s="47"/>
      <c r="BA845" s="47"/>
      <c r="BB845" s="47"/>
      <c r="BC845" s="47"/>
      <c r="BD845" s="47"/>
      <c r="BE845" s="47"/>
      <c r="BF845" s="47"/>
      <c r="BG845" s="47"/>
      <c r="BH845" s="47"/>
      <c r="BI845" s="47"/>
      <c r="BJ845" s="47"/>
      <c r="BK845" s="47"/>
      <c r="BL845" s="47"/>
      <c r="BM845" s="47"/>
      <c r="BN845" s="47"/>
      <c r="BO845" s="47"/>
      <c r="BP845" s="47"/>
      <c r="BQ845" s="47"/>
    </row>
    <row r="846">
      <c r="A846" s="47"/>
      <c r="B846" s="47"/>
      <c r="C846" s="45"/>
      <c r="D846" s="45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  <c r="AQ846" s="47"/>
      <c r="AR846" s="47"/>
      <c r="AS846" s="47"/>
      <c r="AT846" s="47"/>
      <c r="AU846" s="47"/>
      <c r="AV846" s="47"/>
      <c r="AW846" s="47"/>
      <c r="AX846" s="47"/>
      <c r="AY846" s="47"/>
      <c r="AZ846" s="47"/>
      <c r="BA846" s="47"/>
      <c r="BB846" s="47"/>
      <c r="BC846" s="47"/>
      <c r="BD846" s="47"/>
      <c r="BE846" s="47"/>
      <c r="BF846" s="47"/>
      <c r="BG846" s="47"/>
      <c r="BH846" s="47"/>
      <c r="BI846" s="47"/>
      <c r="BJ846" s="47"/>
      <c r="BK846" s="47"/>
      <c r="BL846" s="47"/>
      <c r="BM846" s="47"/>
      <c r="BN846" s="47"/>
      <c r="BO846" s="47"/>
      <c r="BP846" s="47"/>
      <c r="BQ846" s="47"/>
    </row>
    <row r="847">
      <c r="A847" s="47"/>
      <c r="B847" s="47"/>
      <c r="C847" s="45"/>
      <c r="D847" s="45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  <c r="AQ847" s="47"/>
      <c r="AR847" s="47"/>
      <c r="AS847" s="47"/>
      <c r="AT847" s="47"/>
      <c r="AU847" s="47"/>
      <c r="AV847" s="47"/>
      <c r="AW847" s="47"/>
      <c r="AX847" s="47"/>
      <c r="AY847" s="47"/>
      <c r="AZ847" s="47"/>
      <c r="BA847" s="47"/>
      <c r="BB847" s="47"/>
      <c r="BC847" s="47"/>
      <c r="BD847" s="47"/>
      <c r="BE847" s="47"/>
      <c r="BF847" s="47"/>
      <c r="BG847" s="47"/>
      <c r="BH847" s="47"/>
      <c r="BI847" s="47"/>
      <c r="BJ847" s="47"/>
      <c r="BK847" s="47"/>
      <c r="BL847" s="47"/>
      <c r="BM847" s="47"/>
      <c r="BN847" s="47"/>
      <c r="BO847" s="47"/>
      <c r="BP847" s="47"/>
      <c r="BQ847" s="47"/>
    </row>
    <row r="848">
      <c r="A848" s="47"/>
      <c r="B848" s="47"/>
      <c r="C848" s="45"/>
      <c r="D848" s="45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  <c r="AQ848" s="47"/>
      <c r="AR848" s="47"/>
      <c r="AS848" s="47"/>
      <c r="AT848" s="47"/>
      <c r="AU848" s="47"/>
      <c r="AV848" s="47"/>
      <c r="AW848" s="47"/>
      <c r="AX848" s="47"/>
      <c r="AY848" s="47"/>
      <c r="AZ848" s="47"/>
      <c r="BA848" s="47"/>
      <c r="BB848" s="47"/>
      <c r="BC848" s="47"/>
      <c r="BD848" s="47"/>
      <c r="BE848" s="47"/>
      <c r="BF848" s="47"/>
      <c r="BG848" s="47"/>
      <c r="BH848" s="47"/>
      <c r="BI848" s="47"/>
      <c r="BJ848" s="47"/>
      <c r="BK848" s="47"/>
      <c r="BL848" s="47"/>
      <c r="BM848" s="47"/>
      <c r="BN848" s="47"/>
      <c r="BO848" s="47"/>
      <c r="BP848" s="47"/>
      <c r="BQ848" s="47"/>
    </row>
    <row r="849">
      <c r="A849" s="47"/>
      <c r="B849" s="47"/>
      <c r="C849" s="45"/>
      <c r="D849" s="45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  <c r="AQ849" s="47"/>
      <c r="AR849" s="47"/>
      <c r="AS849" s="47"/>
      <c r="AT849" s="47"/>
      <c r="AU849" s="47"/>
      <c r="AV849" s="47"/>
      <c r="AW849" s="47"/>
      <c r="AX849" s="47"/>
      <c r="AY849" s="47"/>
      <c r="AZ849" s="47"/>
      <c r="BA849" s="47"/>
      <c r="BB849" s="47"/>
      <c r="BC849" s="47"/>
      <c r="BD849" s="47"/>
      <c r="BE849" s="47"/>
      <c r="BF849" s="47"/>
      <c r="BG849" s="47"/>
      <c r="BH849" s="47"/>
      <c r="BI849" s="47"/>
      <c r="BJ849" s="47"/>
      <c r="BK849" s="47"/>
      <c r="BL849" s="47"/>
      <c r="BM849" s="47"/>
      <c r="BN849" s="47"/>
      <c r="BO849" s="47"/>
      <c r="BP849" s="47"/>
      <c r="BQ849" s="47"/>
    </row>
    <row r="850">
      <c r="A850" s="47"/>
      <c r="B850" s="47"/>
      <c r="C850" s="45"/>
      <c r="D850" s="45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  <c r="AQ850" s="47"/>
      <c r="AR850" s="47"/>
      <c r="AS850" s="47"/>
      <c r="AT850" s="47"/>
      <c r="AU850" s="47"/>
      <c r="AV850" s="47"/>
      <c r="AW850" s="47"/>
      <c r="AX850" s="47"/>
      <c r="AY850" s="47"/>
      <c r="AZ850" s="47"/>
      <c r="BA850" s="47"/>
      <c r="BB850" s="47"/>
      <c r="BC850" s="47"/>
      <c r="BD850" s="47"/>
      <c r="BE850" s="47"/>
      <c r="BF850" s="47"/>
      <c r="BG850" s="47"/>
      <c r="BH850" s="47"/>
      <c r="BI850" s="47"/>
      <c r="BJ850" s="47"/>
      <c r="BK850" s="47"/>
      <c r="BL850" s="47"/>
      <c r="BM850" s="47"/>
      <c r="BN850" s="47"/>
      <c r="BO850" s="47"/>
      <c r="BP850" s="47"/>
      <c r="BQ850" s="47"/>
    </row>
    <row r="851">
      <c r="A851" s="47"/>
      <c r="B851" s="47"/>
      <c r="C851" s="45"/>
      <c r="D851" s="45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  <c r="AQ851" s="47"/>
      <c r="AR851" s="47"/>
      <c r="AS851" s="47"/>
      <c r="AT851" s="47"/>
      <c r="AU851" s="47"/>
      <c r="AV851" s="47"/>
      <c r="AW851" s="47"/>
      <c r="AX851" s="47"/>
      <c r="AY851" s="47"/>
      <c r="AZ851" s="47"/>
      <c r="BA851" s="47"/>
      <c r="BB851" s="47"/>
      <c r="BC851" s="47"/>
      <c r="BD851" s="47"/>
      <c r="BE851" s="47"/>
      <c r="BF851" s="47"/>
      <c r="BG851" s="47"/>
      <c r="BH851" s="47"/>
      <c r="BI851" s="47"/>
      <c r="BJ851" s="47"/>
      <c r="BK851" s="47"/>
      <c r="BL851" s="47"/>
      <c r="BM851" s="47"/>
      <c r="BN851" s="47"/>
      <c r="BO851" s="47"/>
      <c r="BP851" s="47"/>
      <c r="BQ851" s="47"/>
    </row>
    <row r="852">
      <c r="A852" s="47"/>
      <c r="B852" s="47"/>
      <c r="C852" s="45"/>
      <c r="D852" s="45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  <c r="AQ852" s="47"/>
      <c r="AR852" s="47"/>
      <c r="AS852" s="47"/>
      <c r="AT852" s="47"/>
      <c r="AU852" s="47"/>
      <c r="AV852" s="47"/>
      <c r="AW852" s="47"/>
      <c r="AX852" s="47"/>
      <c r="AY852" s="47"/>
      <c r="AZ852" s="47"/>
      <c r="BA852" s="47"/>
      <c r="BB852" s="47"/>
      <c r="BC852" s="47"/>
      <c r="BD852" s="47"/>
      <c r="BE852" s="47"/>
      <c r="BF852" s="47"/>
      <c r="BG852" s="47"/>
      <c r="BH852" s="47"/>
      <c r="BI852" s="47"/>
      <c r="BJ852" s="47"/>
      <c r="BK852" s="47"/>
      <c r="BL852" s="47"/>
      <c r="BM852" s="47"/>
      <c r="BN852" s="47"/>
      <c r="BO852" s="47"/>
      <c r="BP852" s="47"/>
      <c r="BQ852" s="47"/>
    </row>
    <row r="853">
      <c r="A853" s="47"/>
      <c r="B853" s="47"/>
      <c r="C853" s="45"/>
      <c r="D853" s="45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  <c r="AQ853" s="47"/>
      <c r="AR853" s="47"/>
      <c r="AS853" s="47"/>
      <c r="AT853" s="47"/>
      <c r="AU853" s="47"/>
      <c r="AV853" s="47"/>
      <c r="AW853" s="47"/>
      <c r="AX853" s="47"/>
      <c r="AY853" s="47"/>
      <c r="AZ853" s="47"/>
      <c r="BA853" s="47"/>
      <c r="BB853" s="47"/>
      <c r="BC853" s="47"/>
      <c r="BD853" s="47"/>
      <c r="BE853" s="47"/>
      <c r="BF853" s="47"/>
      <c r="BG853" s="47"/>
      <c r="BH853" s="47"/>
      <c r="BI853" s="47"/>
      <c r="BJ853" s="47"/>
      <c r="BK853" s="47"/>
      <c r="BL853" s="47"/>
      <c r="BM853" s="47"/>
      <c r="BN853" s="47"/>
      <c r="BO853" s="47"/>
      <c r="BP853" s="47"/>
      <c r="BQ853" s="47"/>
    </row>
    <row r="854">
      <c r="A854" s="47"/>
      <c r="B854" s="47"/>
      <c r="C854" s="45"/>
      <c r="D854" s="45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  <c r="AQ854" s="47"/>
      <c r="AR854" s="47"/>
      <c r="AS854" s="47"/>
      <c r="AT854" s="47"/>
      <c r="AU854" s="47"/>
      <c r="AV854" s="47"/>
      <c r="AW854" s="47"/>
      <c r="AX854" s="47"/>
      <c r="AY854" s="47"/>
      <c r="AZ854" s="47"/>
      <c r="BA854" s="47"/>
      <c r="BB854" s="47"/>
      <c r="BC854" s="47"/>
      <c r="BD854" s="47"/>
      <c r="BE854" s="47"/>
      <c r="BF854" s="47"/>
      <c r="BG854" s="47"/>
      <c r="BH854" s="47"/>
      <c r="BI854" s="47"/>
      <c r="BJ854" s="47"/>
      <c r="BK854" s="47"/>
      <c r="BL854" s="47"/>
      <c r="BM854" s="47"/>
      <c r="BN854" s="47"/>
      <c r="BO854" s="47"/>
      <c r="BP854" s="47"/>
      <c r="BQ854" s="47"/>
    </row>
    <row r="855">
      <c r="A855" s="47"/>
      <c r="B855" s="47"/>
      <c r="C855" s="45"/>
      <c r="D855" s="45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  <c r="AQ855" s="47"/>
      <c r="AR855" s="47"/>
      <c r="AS855" s="47"/>
      <c r="AT855" s="47"/>
      <c r="AU855" s="47"/>
      <c r="AV855" s="47"/>
      <c r="AW855" s="47"/>
      <c r="AX855" s="47"/>
      <c r="AY855" s="47"/>
      <c r="AZ855" s="47"/>
      <c r="BA855" s="47"/>
      <c r="BB855" s="47"/>
      <c r="BC855" s="47"/>
      <c r="BD855" s="47"/>
      <c r="BE855" s="47"/>
      <c r="BF855" s="47"/>
      <c r="BG855" s="47"/>
      <c r="BH855" s="47"/>
      <c r="BI855" s="47"/>
      <c r="BJ855" s="47"/>
      <c r="BK855" s="47"/>
      <c r="BL855" s="47"/>
      <c r="BM855" s="47"/>
      <c r="BN855" s="47"/>
      <c r="BO855" s="47"/>
      <c r="BP855" s="47"/>
      <c r="BQ855" s="47"/>
    </row>
    <row r="856">
      <c r="A856" s="47"/>
      <c r="B856" s="47"/>
      <c r="C856" s="45"/>
      <c r="D856" s="45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  <c r="AQ856" s="47"/>
      <c r="AR856" s="47"/>
      <c r="AS856" s="47"/>
      <c r="AT856" s="47"/>
      <c r="AU856" s="47"/>
      <c r="AV856" s="47"/>
      <c r="AW856" s="47"/>
      <c r="AX856" s="47"/>
      <c r="AY856" s="47"/>
      <c r="AZ856" s="47"/>
      <c r="BA856" s="47"/>
      <c r="BB856" s="47"/>
      <c r="BC856" s="47"/>
      <c r="BD856" s="47"/>
      <c r="BE856" s="47"/>
      <c r="BF856" s="47"/>
      <c r="BG856" s="47"/>
      <c r="BH856" s="47"/>
      <c r="BI856" s="47"/>
      <c r="BJ856" s="47"/>
      <c r="BK856" s="47"/>
      <c r="BL856" s="47"/>
      <c r="BM856" s="47"/>
      <c r="BN856" s="47"/>
      <c r="BO856" s="47"/>
      <c r="BP856" s="47"/>
      <c r="BQ856" s="47"/>
    </row>
    <row r="857">
      <c r="A857" s="47"/>
      <c r="B857" s="47"/>
      <c r="C857" s="45"/>
      <c r="D857" s="45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  <c r="AQ857" s="47"/>
      <c r="AR857" s="47"/>
      <c r="AS857" s="47"/>
      <c r="AT857" s="47"/>
      <c r="AU857" s="47"/>
      <c r="AV857" s="47"/>
      <c r="AW857" s="47"/>
      <c r="AX857" s="47"/>
      <c r="AY857" s="47"/>
      <c r="AZ857" s="47"/>
      <c r="BA857" s="47"/>
      <c r="BB857" s="47"/>
      <c r="BC857" s="47"/>
      <c r="BD857" s="47"/>
      <c r="BE857" s="47"/>
      <c r="BF857" s="47"/>
      <c r="BG857" s="47"/>
      <c r="BH857" s="47"/>
      <c r="BI857" s="47"/>
      <c r="BJ857" s="47"/>
      <c r="BK857" s="47"/>
      <c r="BL857" s="47"/>
      <c r="BM857" s="47"/>
      <c r="BN857" s="47"/>
      <c r="BO857" s="47"/>
      <c r="BP857" s="47"/>
      <c r="BQ857" s="47"/>
    </row>
    <row r="858">
      <c r="A858" s="47"/>
      <c r="B858" s="47"/>
      <c r="C858" s="45"/>
      <c r="D858" s="45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/>
      <c r="BB858" s="47"/>
      <c r="BC858" s="47"/>
      <c r="BD858" s="47"/>
      <c r="BE858" s="47"/>
      <c r="BF858" s="47"/>
      <c r="BG858" s="47"/>
      <c r="BH858" s="47"/>
      <c r="BI858" s="47"/>
      <c r="BJ858" s="47"/>
      <c r="BK858" s="47"/>
      <c r="BL858" s="47"/>
      <c r="BM858" s="47"/>
      <c r="BN858" s="47"/>
      <c r="BO858" s="47"/>
      <c r="BP858" s="47"/>
      <c r="BQ858" s="47"/>
    </row>
    <row r="859">
      <c r="A859" s="47"/>
      <c r="B859" s="47"/>
      <c r="C859" s="45"/>
      <c r="D859" s="45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  <c r="AQ859" s="47"/>
      <c r="AR859" s="47"/>
      <c r="AS859" s="47"/>
      <c r="AT859" s="47"/>
      <c r="AU859" s="47"/>
      <c r="AV859" s="47"/>
      <c r="AW859" s="47"/>
      <c r="AX859" s="47"/>
      <c r="AY859" s="47"/>
      <c r="AZ859" s="47"/>
      <c r="BA859" s="47"/>
      <c r="BB859" s="47"/>
      <c r="BC859" s="47"/>
      <c r="BD859" s="47"/>
      <c r="BE859" s="47"/>
      <c r="BF859" s="47"/>
      <c r="BG859" s="47"/>
      <c r="BH859" s="47"/>
      <c r="BI859" s="47"/>
      <c r="BJ859" s="47"/>
      <c r="BK859" s="47"/>
      <c r="BL859" s="47"/>
      <c r="BM859" s="47"/>
      <c r="BN859" s="47"/>
      <c r="BO859" s="47"/>
      <c r="BP859" s="47"/>
      <c r="BQ859" s="47"/>
    </row>
    <row r="860">
      <c r="A860" s="47"/>
      <c r="B860" s="47"/>
      <c r="C860" s="45"/>
      <c r="D860" s="45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  <c r="AQ860" s="47"/>
      <c r="AR860" s="47"/>
      <c r="AS860" s="47"/>
      <c r="AT860" s="47"/>
      <c r="AU860" s="47"/>
      <c r="AV860" s="47"/>
      <c r="AW860" s="47"/>
      <c r="AX860" s="47"/>
      <c r="AY860" s="47"/>
      <c r="AZ860" s="47"/>
      <c r="BA860" s="47"/>
      <c r="BB860" s="47"/>
      <c r="BC860" s="47"/>
      <c r="BD860" s="47"/>
      <c r="BE860" s="47"/>
      <c r="BF860" s="47"/>
      <c r="BG860" s="47"/>
      <c r="BH860" s="47"/>
      <c r="BI860" s="47"/>
      <c r="BJ860" s="47"/>
      <c r="BK860" s="47"/>
      <c r="BL860" s="47"/>
      <c r="BM860" s="47"/>
      <c r="BN860" s="47"/>
      <c r="BO860" s="47"/>
      <c r="BP860" s="47"/>
      <c r="BQ860" s="47"/>
    </row>
    <row r="861">
      <c r="A861" s="47"/>
      <c r="B861" s="47"/>
      <c r="C861" s="45"/>
      <c r="D861" s="45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7"/>
      <c r="AR861" s="47"/>
      <c r="AS861" s="47"/>
      <c r="AT861" s="47"/>
      <c r="AU861" s="47"/>
      <c r="AV861" s="47"/>
      <c r="AW861" s="47"/>
      <c r="AX861" s="47"/>
      <c r="AY861" s="47"/>
      <c r="AZ861" s="47"/>
      <c r="BA861" s="47"/>
      <c r="BB861" s="47"/>
      <c r="BC861" s="47"/>
      <c r="BD861" s="47"/>
      <c r="BE861" s="47"/>
      <c r="BF861" s="47"/>
      <c r="BG861" s="47"/>
      <c r="BH861" s="47"/>
      <c r="BI861" s="47"/>
      <c r="BJ861" s="47"/>
      <c r="BK861" s="47"/>
      <c r="BL861" s="47"/>
      <c r="BM861" s="47"/>
      <c r="BN861" s="47"/>
      <c r="BO861" s="47"/>
      <c r="BP861" s="47"/>
      <c r="BQ861" s="47"/>
    </row>
    <row r="862">
      <c r="A862" s="47"/>
      <c r="B862" s="47"/>
      <c r="C862" s="45"/>
      <c r="D862" s="45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/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/>
      <c r="BP862" s="47"/>
      <c r="BQ862" s="47"/>
    </row>
    <row r="863">
      <c r="A863" s="47"/>
      <c r="B863" s="47"/>
      <c r="C863" s="45"/>
      <c r="D863" s="45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  <c r="AQ863" s="47"/>
      <c r="AR863" s="47"/>
      <c r="AS863" s="47"/>
      <c r="AT863" s="47"/>
      <c r="AU863" s="47"/>
      <c r="AV863" s="47"/>
      <c r="AW863" s="47"/>
      <c r="AX863" s="47"/>
      <c r="AY863" s="47"/>
      <c r="AZ863" s="47"/>
      <c r="BA863" s="47"/>
      <c r="BB863" s="47"/>
      <c r="BC863" s="47"/>
      <c r="BD863" s="47"/>
      <c r="BE863" s="47"/>
      <c r="BF863" s="47"/>
      <c r="BG863" s="47"/>
      <c r="BH863" s="47"/>
      <c r="BI863" s="47"/>
      <c r="BJ863" s="47"/>
      <c r="BK863" s="47"/>
      <c r="BL863" s="47"/>
      <c r="BM863" s="47"/>
      <c r="BN863" s="47"/>
      <c r="BO863" s="47"/>
      <c r="BP863" s="47"/>
      <c r="BQ863" s="47"/>
    </row>
    <row r="864">
      <c r="A864" s="47"/>
      <c r="B864" s="47"/>
      <c r="C864" s="45"/>
      <c r="D864" s="45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7"/>
      <c r="AR864" s="47"/>
      <c r="AS864" s="47"/>
      <c r="AT864" s="47"/>
      <c r="AU864" s="47"/>
      <c r="AV864" s="47"/>
      <c r="AW864" s="47"/>
      <c r="AX864" s="47"/>
      <c r="AY864" s="47"/>
      <c r="AZ864" s="47"/>
      <c r="BA864" s="47"/>
      <c r="BB864" s="47"/>
      <c r="BC864" s="47"/>
      <c r="BD864" s="47"/>
      <c r="BE864" s="47"/>
      <c r="BF864" s="47"/>
      <c r="BG864" s="47"/>
      <c r="BH864" s="47"/>
      <c r="BI864" s="47"/>
      <c r="BJ864" s="47"/>
      <c r="BK864" s="47"/>
      <c r="BL864" s="47"/>
      <c r="BM864" s="47"/>
      <c r="BN864" s="47"/>
      <c r="BO864" s="47"/>
      <c r="BP864" s="47"/>
      <c r="BQ864" s="47"/>
    </row>
    <row r="865">
      <c r="A865" s="47"/>
      <c r="B865" s="47"/>
      <c r="C865" s="45"/>
      <c r="D865" s="45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  <c r="AU865" s="47"/>
      <c r="AV865" s="47"/>
      <c r="AW865" s="47"/>
      <c r="AX865" s="47"/>
      <c r="AY865" s="47"/>
      <c r="AZ865" s="47"/>
      <c r="BA865" s="47"/>
      <c r="BB865" s="47"/>
      <c r="BC865" s="47"/>
      <c r="BD865" s="47"/>
      <c r="BE865" s="47"/>
      <c r="BF865" s="47"/>
      <c r="BG865" s="47"/>
      <c r="BH865" s="47"/>
      <c r="BI865" s="47"/>
      <c r="BJ865" s="47"/>
      <c r="BK865" s="47"/>
      <c r="BL865" s="47"/>
      <c r="BM865" s="47"/>
      <c r="BN865" s="47"/>
      <c r="BO865" s="47"/>
      <c r="BP865" s="47"/>
      <c r="BQ865" s="47"/>
    </row>
    <row r="866">
      <c r="A866" s="47"/>
      <c r="B866" s="47"/>
      <c r="C866" s="45"/>
      <c r="D866" s="45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7"/>
      <c r="AR866" s="47"/>
      <c r="AS866" s="47"/>
      <c r="AT866" s="47"/>
      <c r="AU866" s="47"/>
      <c r="AV866" s="47"/>
      <c r="AW866" s="47"/>
      <c r="AX866" s="47"/>
      <c r="AY866" s="47"/>
      <c r="AZ866" s="47"/>
      <c r="BA866" s="47"/>
      <c r="BB866" s="47"/>
      <c r="BC866" s="47"/>
      <c r="BD866" s="47"/>
      <c r="BE866" s="47"/>
      <c r="BF866" s="47"/>
      <c r="BG866" s="47"/>
      <c r="BH866" s="47"/>
      <c r="BI866" s="47"/>
      <c r="BJ866" s="47"/>
      <c r="BK866" s="47"/>
      <c r="BL866" s="47"/>
      <c r="BM866" s="47"/>
      <c r="BN866" s="47"/>
      <c r="BO866" s="47"/>
      <c r="BP866" s="47"/>
      <c r="BQ866" s="47"/>
    </row>
    <row r="867">
      <c r="A867" s="47"/>
      <c r="B867" s="47"/>
      <c r="C867" s="45"/>
      <c r="D867" s="45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7"/>
      <c r="AR867" s="47"/>
      <c r="AS867" s="47"/>
      <c r="AT867" s="47"/>
      <c r="AU867" s="47"/>
      <c r="AV867" s="47"/>
      <c r="AW867" s="47"/>
      <c r="AX867" s="47"/>
      <c r="AY867" s="47"/>
      <c r="AZ867" s="47"/>
      <c r="BA867" s="47"/>
      <c r="BB867" s="47"/>
      <c r="BC867" s="47"/>
      <c r="BD867" s="47"/>
      <c r="BE867" s="47"/>
      <c r="BF867" s="47"/>
      <c r="BG867" s="47"/>
      <c r="BH867" s="47"/>
      <c r="BI867" s="47"/>
      <c r="BJ867" s="47"/>
      <c r="BK867" s="47"/>
      <c r="BL867" s="47"/>
      <c r="BM867" s="47"/>
      <c r="BN867" s="47"/>
      <c r="BO867" s="47"/>
      <c r="BP867" s="47"/>
      <c r="BQ867" s="47"/>
    </row>
    <row r="868">
      <c r="A868" s="47"/>
      <c r="B868" s="47"/>
      <c r="C868" s="45"/>
      <c r="D868" s="45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7"/>
      <c r="AR868" s="47"/>
      <c r="AS868" s="47"/>
      <c r="AT868" s="47"/>
      <c r="AU868" s="47"/>
      <c r="AV868" s="47"/>
      <c r="AW868" s="47"/>
      <c r="AX868" s="47"/>
      <c r="AY868" s="47"/>
      <c r="AZ868" s="47"/>
      <c r="BA868" s="47"/>
      <c r="BB868" s="47"/>
      <c r="BC868" s="47"/>
      <c r="BD868" s="47"/>
      <c r="BE868" s="47"/>
      <c r="BF868" s="47"/>
      <c r="BG868" s="47"/>
      <c r="BH868" s="47"/>
      <c r="BI868" s="47"/>
      <c r="BJ868" s="47"/>
      <c r="BK868" s="47"/>
      <c r="BL868" s="47"/>
      <c r="BM868" s="47"/>
      <c r="BN868" s="47"/>
      <c r="BO868" s="47"/>
      <c r="BP868" s="47"/>
      <c r="BQ868" s="47"/>
    </row>
    <row r="869">
      <c r="A869" s="47"/>
      <c r="B869" s="47"/>
      <c r="C869" s="45"/>
      <c r="D869" s="45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7"/>
      <c r="AR869" s="47"/>
      <c r="AS869" s="47"/>
      <c r="AT869" s="47"/>
      <c r="AU869" s="47"/>
      <c r="AV869" s="47"/>
      <c r="AW869" s="47"/>
      <c r="AX869" s="47"/>
      <c r="AY869" s="47"/>
      <c r="AZ869" s="47"/>
      <c r="BA869" s="47"/>
      <c r="BB869" s="47"/>
      <c r="BC869" s="47"/>
      <c r="BD869" s="47"/>
      <c r="BE869" s="47"/>
      <c r="BF869" s="47"/>
      <c r="BG869" s="47"/>
      <c r="BH869" s="47"/>
      <c r="BI869" s="47"/>
      <c r="BJ869" s="47"/>
      <c r="BK869" s="47"/>
      <c r="BL869" s="47"/>
      <c r="BM869" s="47"/>
      <c r="BN869" s="47"/>
      <c r="BO869" s="47"/>
      <c r="BP869" s="47"/>
      <c r="BQ869" s="47"/>
    </row>
    <row r="870">
      <c r="A870" s="47"/>
      <c r="B870" s="47"/>
      <c r="C870" s="45"/>
      <c r="D870" s="45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7"/>
      <c r="AR870" s="47"/>
      <c r="AS870" s="47"/>
      <c r="AT870" s="47"/>
      <c r="AU870" s="47"/>
      <c r="AV870" s="47"/>
      <c r="AW870" s="47"/>
      <c r="AX870" s="47"/>
      <c r="AY870" s="47"/>
      <c r="AZ870" s="47"/>
      <c r="BA870" s="47"/>
      <c r="BB870" s="47"/>
      <c r="BC870" s="47"/>
      <c r="BD870" s="47"/>
      <c r="BE870" s="47"/>
      <c r="BF870" s="47"/>
      <c r="BG870" s="47"/>
      <c r="BH870" s="47"/>
      <c r="BI870" s="47"/>
      <c r="BJ870" s="47"/>
      <c r="BK870" s="47"/>
      <c r="BL870" s="47"/>
      <c r="BM870" s="47"/>
      <c r="BN870" s="47"/>
      <c r="BO870" s="47"/>
      <c r="BP870" s="47"/>
      <c r="BQ870" s="47"/>
    </row>
    <row r="871">
      <c r="A871" s="47"/>
      <c r="B871" s="47"/>
      <c r="C871" s="45"/>
      <c r="D871" s="45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7"/>
      <c r="AR871" s="47"/>
      <c r="AS871" s="47"/>
      <c r="AT871" s="47"/>
      <c r="AU871" s="47"/>
      <c r="AV871" s="47"/>
      <c r="AW871" s="47"/>
      <c r="AX871" s="47"/>
      <c r="AY871" s="47"/>
      <c r="AZ871" s="47"/>
      <c r="BA871" s="47"/>
      <c r="BB871" s="47"/>
      <c r="BC871" s="47"/>
      <c r="BD871" s="47"/>
      <c r="BE871" s="47"/>
      <c r="BF871" s="47"/>
      <c r="BG871" s="47"/>
      <c r="BH871" s="47"/>
      <c r="BI871" s="47"/>
      <c r="BJ871" s="47"/>
      <c r="BK871" s="47"/>
      <c r="BL871" s="47"/>
      <c r="BM871" s="47"/>
      <c r="BN871" s="47"/>
      <c r="BO871" s="47"/>
      <c r="BP871" s="47"/>
      <c r="BQ871" s="47"/>
    </row>
    <row r="872">
      <c r="A872" s="47"/>
      <c r="B872" s="47"/>
      <c r="C872" s="45"/>
      <c r="D872" s="45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7"/>
      <c r="AR872" s="47"/>
      <c r="AS872" s="47"/>
      <c r="AT872" s="47"/>
      <c r="AU872" s="47"/>
      <c r="AV872" s="47"/>
      <c r="AW872" s="47"/>
      <c r="AX872" s="47"/>
      <c r="AY872" s="47"/>
      <c r="AZ872" s="47"/>
      <c r="BA872" s="47"/>
      <c r="BB872" s="47"/>
      <c r="BC872" s="47"/>
      <c r="BD872" s="47"/>
      <c r="BE872" s="47"/>
      <c r="BF872" s="47"/>
      <c r="BG872" s="47"/>
      <c r="BH872" s="47"/>
      <c r="BI872" s="47"/>
      <c r="BJ872" s="47"/>
      <c r="BK872" s="47"/>
      <c r="BL872" s="47"/>
      <c r="BM872" s="47"/>
      <c r="BN872" s="47"/>
      <c r="BO872" s="47"/>
      <c r="BP872" s="47"/>
      <c r="BQ872" s="47"/>
    </row>
    <row r="873">
      <c r="A873" s="47"/>
      <c r="B873" s="47"/>
      <c r="C873" s="45"/>
      <c r="D873" s="45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7"/>
      <c r="AR873" s="47"/>
      <c r="AS873" s="47"/>
      <c r="AT873" s="47"/>
      <c r="AU873" s="47"/>
      <c r="AV873" s="47"/>
      <c r="AW873" s="47"/>
      <c r="AX873" s="47"/>
      <c r="AY873" s="47"/>
      <c r="AZ873" s="47"/>
      <c r="BA873" s="47"/>
      <c r="BB873" s="47"/>
      <c r="BC873" s="47"/>
      <c r="BD873" s="47"/>
      <c r="BE873" s="47"/>
      <c r="BF873" s="47"/>
      <c r="BG873" s="47"/>
      <c r="BH873" s="47"/>
      <c r="BI873" s="47"/>
      <c r="BJ873" s="47"/>
      <c r="BK873" s="47"/>
      <c r="BL873" s="47"/>
      <c r="BM873" s="47"/>
      <c r="BN873" s="47"/>
      <c r="BO873" s="47"/>
      <c r="BP873" s="47"/>
      <c r="BQ873" s="47"/>
    </row>
    <row r="874">
      <c r="A874" s="47"/>
      <c r="B874" s="47"/>
      <c r="C874" s="45"/>
      <c r="D874" s="45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7"/>
      <c r="AR874" s="47"/>
      <c r="AS874" s="47"/>
      <c r="AT874" s="47"/>
      <c r="AU874" s="47"/>
      <c r="AV874" s="47"/>
      <c r="AW874" s="47"/>
      <c r="AX874" s="47"/>
      <c r="AY874" s="47"/>
      <c r="AZ874" s="47"/>
      <c r="BA874" s="47"/>
      <c r="BB874" s="47"/>
      <c r="BC874" s="47"/>
      <c r="BD874" s="47"/>
      <c r="BE874" s="47"/>
      <c r="BF874" s="47"/>
      <c r="BG874" s="47"/>
      <c r="BH874" s="47"/>
      <c r="BI874" s="47"/>
      <c r="BJ874" s="47"/>
      <c r="BK874" s="47"/>
      <c r="BL874" s="47"/>
      <c r="BM874" s="47"/>
      <c r="BN874" s="47"/>
      <c r="BO874" s="47"/>
      <c r="BP874" s="47"/>
      <c r="BQ874" s="47"/>
    </row>
    <row r="875">
      <c r="A875" s="47"/>
      <c r="B875" s="47"/>
      <c r="C875" s="45"/>
      <c r="D875" s="45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7"/>
      <c r="AR875" s="47"/>
      <c r="AS875" s="47"/>
      <c r="AT875" s="47"/>
      <c r="AU875" s="47"/>
      <c r="AV875" s="47"/>
      <c r="AW875" s="47"/>
      <c r="AX875" s="47"/>
      <c r="AY875" s="47"/>
      <c r="AZ875" s="47"/>
      <c r="BA875" s="47"/>
      <c r="BB875" s="47"/>
      <c r="BC875" s="47"/>
      <c r="BD875" s="47"/>
      <c r="BE875" s="47"/>
      <c r="BF875" s="47"/>
      <c r="BG875" s="47"/>
      <c r="BH875" s="47"/>
      <c r="BI875" s="47"/>
      <c r="BJ875" s="47"/>
      <c r="BK875" s="47"/>
      <c r="BL875" s="47"/>
      <c r="BM875" s="47"/>
      <c r="BN875" s="47"/>
      <c r="BO875" s="47"/>
      <c r="BP875" s="47"/>
      <c r="BQ875" s="47"/>
    </row>
    <row r="876">
      <c r="A876" s="47"/>
      <c r="B876" s="47"/>
      <c r="C876" s="45"/>
      <c r="D876" s="45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7"/>
      <c r="AR876" s="47"/>
      <c r="AS876" s="47"/>
      <c r="AT876" s="47"/>
      <c r="AU876" s="47"/>
      <c r="AV876" s="47"/>
      <c r="AW876" s="47"/>
      <c r="AX876" s="47"/>
      <c r="AY876" s="47"/>
      <c r="AZ876" s="47"/>
      <c r="BA876" s="47"/>
      <c r="BB876" s="47"/>
      <c r="BC876" s="47"/>
      <c r="BD876" s="47"/>
      <c r="BE876" s="47"/>
      <c r="BF876" s="47"/>
      <c r="BG876" s="47"/>
      <c r="BH876" s="47"/>
      <c r="BI876" s="47"/>
      <c r="BJ876" s="47"/>
      <c r="BK876" s="47"/>
      <c r="BL876" s="47"/>
      <c r="BM876" s="47"/>
      <c r="BN876" s="47"/>
      <c r="BO876" s="47"/>
      <c r="BP876" s="47"/>
      <c r="BQ876" s="47"/>
    </row>
    <row r="877">
      <c r="A877" s="47"/>
      <c r="B877" s="47"/>
      <c r="C877" s="45"/>
      <c r="D877" s="45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7"/>
      <c r="AR877" s="47"/>
      <c r="AS877" s="47"/>
      <c r="AT877" s="47"/>
      <c r="AU877" s="47"/>
      <c r="AV877" s="47"/>
      <c r="AW877" s="47"/>
      <c r="AX877" s="47"/>
      <c r="AY877" s="47"/>
      <c r="AZ877" s="47"/>
      <c r="BA877" s="47"/>
      <c r="BB877" s="47"/>
      <c r="BC877" s="47"/>
      <c r="BD877" s="47"/>
      <c r="BE877" s="47"/>
      <c r="BF877" s="47"/>
      <c r="BG877" s="47"/>
      <c r="BH877" s="47"/>
      <c r="BI877" s="47"/>
      <c r="BJ877" s="47"/>
      <c r="BK877" s="47"/>
      <c r="BL877" s="47"/>
      <c r="BM877" s="47"/>
      <c r="BN877" s="47"/>
      <c r="BO877" s="47"/>
      <c r="BP877" s="47"/>
      <c r="BQ877" s="47"/>
    </row>
    <row r="878">
      <c r="A878" s="47"/>
      <c r="B878" s="47"/>
      <c r="C878" s="45"/>
      <c r="D878" s="45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7"/>
      <c r="AR878" s="47"/>
      <c r="AS878" s="47"/>
      <c r="AT878" s="47"/>
      <c r="AU878" s="47"/>
      <c r="AV878" s="47"/>
      <c r="AW878" s="47"/>
      <c r="AX878" s="47"/>
      <c r="AY878" s="47"/>
      <c r="AZ878" s="47"/>
      <c r="BA878" s="47"/>
      <c r="BB878" s="47"/>
      <c r="BC878" s="47"/>
      <c r="BD878" s="47"/>
      <c r="BE878" s="47"/>
      <c r="BF878" s="47"/>
      <c r="BG878" s="47"/>
      <c r="BH878" s="47"/>
      <c r="BI878" s="47"/>
      <c r="BJ878" s="47"/>
      <c r="BK878" s="47"/>
      <c r="BL878" s="47"/>
      <c r="BM878" s="47"/>
      <c r="BN878" s="47"/>
      <c r="BO878" s="47"/>
      <c r="BP878" s="47"/>
      <c r="BQ878" s="47"/>
    </row>
    <row r="879">
      <c r="A879" s="47"/>
      <c r="B879" s="47"/>
      <c r="C879" s="45"/>
      <c r="D879" s="45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7"/>
      <c r="AR879" s="47"/>
      <c r="AS879" s="47"/>
      <c r="AT879" s="47"/>
      <c r="AU879" s="47"/>
      <c r="AV879" s="47"/>
      <c r="AW879" s="47"/>
      <c r="AX879" s="47"/>
      <c r="AY879" s="47"/>
      <c r="AZ879" s="47"/>
      <c r="BA879" s="47"/>
      <c r="BB879" s="47"/>
      <c r="BC879" s="47"/>
      <c r="BD879" s="47"/>
      <c r="BE879" s="47"/>
      <c r="BF879" s="47"/>
      <c r="BG879" s="47"/>
      <c r="BH879" s="47"/>
      <c r="BI879" s="47"/>
      <c r="BJ879" s="47"/>
      <c r="BK879" s="47"/>
      <c r="BL879" s="47"/>
      <c r="BM879" s="47"/>
      <c r="BN879" s="47"/>
      <c r="BO879" s="47"/>
      <c r="BP879" s="47"/>
      <c r="BQ879" s="47"/>
    </row>
    <row r="880">
      <c r="A880" s="47"/>
      <c r="B880" s="47"/>
      <c r="C880" s="45"/>
      <c r="D880" s="45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7"/>
      <c r="AR880" s="47"/>
      <c r="AS880" s="47"/>
      <c r="AT880" s="47"/>
      <c r="AU880" s="47"/>
      <c r="AV880" s="47"/>
      <c r="AW880" s="47"/>
      <c r="AX880" s="47"/>
      <c r="AY880" s="47"/>
      <c r="AZ880" s="47"/>
      <c r="BA880" s="47"/>
      <c r="BB880" s="47"/>
      <c r="BC880" s="47"/>
      <c r="BD880" s="47"/>
      <c r="BE880" s="47"/>
      <c r="BF880" s="47"/>
      <c r="BG880" s="47"/>
      <c r="BH880" s="47"/>
      <c r="BI880" s="47"/>
      <c r="BJ880" s="47"/>
      <c r="BK880" s="47"/>
      <c r="BL880" s="47"/>
      <c r="BM880" s="47"/>
      <c r="BN880" s="47"/>
      <c r="BO880" s="47"/>
      <c r="BP880" s="47"/>
      <c r="BQ880" s="47"/>
    </row>
    <row r="881">
      <c r="A881" s="47"/>
      <c r="B881" s="47"/>
      <c r="C881" s="45"/>
      <c r="D881" s="45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  <c r="AQ881" s="47"/>
      <c r="AR881" s="47"/>
      <c r="AS881" s="47"/>
      <c r="AT881" s="47"/>
      <c r="AU881" s="47"/>
      <c r="AV881" s="47"/>
      <c r="AW881" s="47"/>
      <c r="AX881" s="47"/>
      <c r="AY881" s="47"/>
      <c r="AZ881" s="47"/>
      <c r="BA881" s="47"/>
      <c r="BB881" s="47"/>
      <c r="BC881" s="47"/>
      <c r="BD881" s="47"/>
      <c r="BE881" s="47"/>
      <c r="BF881" s="47"/>
      <c r="BG881" s="47"/>
      <c r="BH881" s="47"/>
      <c r="BI881" s="47"/>
      <c r="BJ881" s="47"/>
      <c r="BK881" s="47"/>
      <c r="BL881" s="47"/>
      <c r="BM881" s="47"/>
      <c r="BN881" s="47"/>
      <c r="BO881" s="47"/>
      <c r="BP881" s="47"/>
      <c r="BQ881" s="47"/>
    </row>
    <row r="882">
      <c r="A882" s="47"/>
      <c r="B882" s="47"/>
      <c r="C882" s="45"/>
      <c r="D882" s="45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  <c r="AQ882" s="47"/>
      <c r="AR882" s="47"/>
      <c r="AS882" s="47"/>
      <c r="AT882" s="47"/>
      <c r="AU882" s="47"/>
      <c r="AV882" s="47"/>
      <c r="AW882" s="47"/>
      <c r="AX882" s="47"/>
      <c r="AY882" s="47"/>
      <c r="AZ882" s="47"/>
      <c r="BA882" s="47"/>
      <c r="BB882" s="47"/>
      <c r="BC882" s="47"/>
      <c r="BD882" s="47"/>
      <c r="BE882" s="47"/>
      <c r="BF882" s="47"/>
      <c r="BG882" s="47"/>
      <c r="BH882" s="47"/>
      <c r="BI882" s="47"/>
      <c r="BJ882" s="47"/>
      <c r="BK882" s="47"/>
      <c r="BL882" s="47"/>
      <c r="BM882" s="47"/>
      <c r="BN882" s="47"/>
      <c r="BO882" s="47"/>
      <c r="BP882" s="47"/>
      <c r="BQ882" s="47"/>
    </row>
    <row r="883">
      <c r="A883" s="47"/>
      <c r="B883" s="47"/>
      <c r="C883" s="45"/>
      <c r="D883" s="45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7"/>
      <c r="AR883" s="47"/>
      <c r="AS883" s="47"/>
      <c r="AT883" s="47"/>
      <c r="AU883" s="47"/>
      <c r="AV883" s="47"/>
      <c r="AW883" s="47"/>
      <c r="AX883" s="47"/>
      <c r="AY883" s="47"/>
      <c r="AZ883" s="47"/>
      <c r="BA883" s="47"/>
      <c r="BB883" s="47"/>
      <c r="BC883" s="47"/>
      <c r="BD883" s="47"/>
      <c r="BE883" s="47"/>
      <c r="BF883" s="47"/>
      <c r="BG883" s="47"/>
      <c r="BH883" s="47"/>
      <c r="BI883" s="47"/>
      <c r="BJ883" s="47"/>
      <c r="BK883" s="47"/>
      <c r="BL883" s="47"/>
      <c r="BM883" s="47"/>
      <c r="BN883" s="47"/>
      <c r="BO883" s="47"/>
      <c r="BP883" s="47"/>
      <c r="BQ883" s="47"/>
    </row>
    <row r="884">
      <c r="A884" s="47"/>
      <c r="B884" s="47"/>
      <c r="C884" s="45"/>
      <c r="D884" s="45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7"/>
      <c r="AR884" s="47"/>
      <c r="AS884" s="47"/>
      <c r="AT884" s="47"/>
      <c r="AU884" s="47"/>
      <c r="AV884" s="47"/>
      <c r="AW884" s="47"/>
      <c r="AX884" s="47"/>
      <c r="AY884" s="47"/>
      <c r="AZ884" s="47"/>
      <c r="BA884" s="47"/>
      <c r="BB884" s="47"/>
      <c r="BC884" s="47"/>
      <c r="BD884" s="47"/>
      <c r="BE884" s="47"/>
      <c r="BF884" s="47"/>
      <c r="BG884" s="47"/>
      <c r="BH884" s="47"/>
      <c r="BI884" s="47"/>
      <c r="BJ884" s="47"/>
      <c r="BK884" s="47"/>
      <c r="BL884" s="47"/>
      <c r="BM884" s="47"/>
      <c r="BN884" s="47"/>
      <c r="BO884" s="47"/>
      <c r="BP884" s="47"/>
      <c r="BQ884" s="47"/>
    </row>
    <row r="885">
      <c r="A885" s="47"/>
      <c r="B885" s="47"/>
      <c r="C885" s="45"/>
      <c r="D885" s="45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  <c r="AQ885" s="47"/>
      <c r="AR885" s="47"/>
      <c r="AS885" s="47"/>
      <c r="AT885" s="47"/>
      <c r="AU885" s="47"/>
      <c r="AV885" s="47"/>
      <c r="AW885" s="47"/>
      <c r="AX885" s="47"/>
      <c r="AY885" s="47"/>
      <c r="AZ885" s="47"/>
      <c r="BA885" s="47"/>
      <c r="BB885" s="47"/>
      <c r="BC885" s="47"/>
      <c r="BD885" s="47"/>
      <c r="BE885" s="47"/>
      <c r="BF885" s="47"/>
      <c r="BG885" s="47"/>
      <c r="BH885" s="47"/>
      <c r="BI885" s="47"/>
      <c r="BJ885" s="47"/>
      <c r="BK885" s="47"/>
      <c r="BL885" s="47"/>
      <c r="BM885" s="47"/>
      <c r="BN885" s="47"/>
      <c r="BO885" s="47"/>
      <c r="BP885" s="47"/>
      <c r="BQ885" s="47"/>
    </row>
    <row r="886">
      <c r="A886" s="47"/>
      <c r="B886" s="47"/>
      <c r="C886" s="45"/>
      <c r="D886" s="45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  <c r="AQ886" s="47"/>
      <c r="AR886" s="47"/>
      <c r="AS886" s="47"/>
      <c r="AT886" s="47"/>
      <c r="AU886" s="47"/>
      <c r="AV886" s="47"/>
      <c r="AW886" s="47"/>
      <c r="AX886" s="47"/>
      <c r="AY886" s="47"/>
      <c r="AZ886" s="47"/>
      <c r="BA886" s="47"/>
      <c r="BB886" s="47"/>
      <c r="BC886" s="47"/>
      <c r="BD886" s="47"/>
      <c r="BE886" s="47"/>
      <c r="BF886" s="47"/>
      <c r="BG886" s="47"/>
      <c r="BH886" s="47"/>
      <c r="BI886" s="47"/>
      <c r="BJ886" s="47"/>
      <c r="BK886" s="47"/>
      <c r="BL886" s="47"/>
      <c r="BM886" s="47"/>
      <c r="BN886" s="47"/>
      <c r="BO886" s="47"/>
      <c r="BP886" s="47"/>
      <c r="BQ886" s="47"/>
    </row>
    <row r="887">
      <c r="A887" s="47"/>
      <c r="B887" s="47"/>
      <c r="C887" s="45"/>
      <c r="D887" s="45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  <c r="AQ887" s="47"/>
      <c r="AR887" s="47"/>
      <c r="AS887" s="47"/>
      <c r="AT887" s="47"/>
      <c r="AU887" s="47"/>
      <c r="AV887" s="47"/>
      <c r="AW887" s="47"/>
      <c r="AX887" s="47"/>
      <c r="AY887" s="47"/>
      <c r="AZ887" s="47"/>
      <c r="BA887" s="47"/>
      <c r="BB887" s="47"/>
      <c r="BC887" s="47"/>
      <c r="BD887" s="47"/>
      <c r="BE887" s="47"/>
      <c r="BF887" s="47"/>
      <c r="BG887" s="47"/>
      <c r="BH887" s="47"/>
      <c r="BI887" s="47"/>
      <c r="BJ887" s="47"/>
      <c r="BK887" s="47"/>
      <c r="BL887" s="47"/>
      <c r="BM887" s="47"/>
      <c r="BN887" s="47"/>
      <c r="BO887" s="47"/>
      <c r="BP887" s="47"/>
      <c r="BQ887" s="47"/>
    </row>
    <row r="888">
      <c r="A888" s="47"/>
      <c r="B888" s="47"/>
      <c r="C888" s="45"/>
      <c r="D888" s="45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  <c r="AQ888" s="47"/>
      <c r="AR888" s="47"/>
      <c r="AS888" s="47"/>
      <c r="AT888" s="47"/>
      <c r="AU888" s="47"/>
      <c r="AV888" s="47"/>
      <c r="AW888" s="47"/>
      <c r="AX888" s="47"/>
      <c r="AY888" s="47"/>
      <c r="AZ888" s="47"/>
      <c r="BA888" s="47"/>
      <c r="BB888" s="47"/>
      <c r="BC888" s="47"/>
      <c r="BD888" s="47"/>
      <c r="BE888" s="47"/>
      <c r="BF888" s="47"/>
      <c r="BG888" s="47"/>
      <c r="BH888" s="47"/>
      <c r="BI888" s="47"/>
      <c r="BJ888" s="47"/>
      <c r="BK888" s="47"/>
      <c r="BL888" s="47"/>
      <c r="BM888" s="47"/>
      <c r="BN888" s="47"/>
      <c r="BO888" s="47"/>
      <c r="BP888" s="47"/>
      <c r="BQ888" s="47"/>
    </row>
    <row r="889">
      <c r="A889" s="47"/>
      <c r="B889" s="47"/>
      <c r="C889" s="45"/>
      <c r="D889" s="45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  <c r="AQ889" s="47"/>
      <c r="AR889" s="47"/>
      <c r="AS889" s="47"/>
      <c r="AT889" s="47"/>
      <c r="AU889" s="47"/>
      <c r="AV889" s="47"/>
      <c r="AW889" s="47"/>
      <c r="AX889" s="47"/>
      <c r="AY889" s="47"/>
      <c r="AZ889" s="47"/>
      <c r="BA889" s="47"/>
      <c r="BB889" s="47"/>
      <c r="BC889" s="47"/>
      <c r="BD889" s="47"/>
      <c r="BE889" s="47"/>
      <c r="BF889" s="47"/>
      <c r="BG889" s="47"/>
      <c r="BH889" s="47"/>
      <c r="BI889" s="47"/>
      <c r="BJ889" s="47"/>
      <c r="BK889" s="47"/>
      <c r="BL889" s="47"/>
      <c r="BM889" s="47"/>
      <c r="BN889" s="47"/>
      <c r="BO889" s="47"/>
      <c r="BP889" s="47"/>
      <c r="BQ889" s="47"/>
    </row>
    <row r="890">
      <c r="A890" s="47"/>
      <c r="B890" s="47"/>
      <c r="C890" s="45"/>
      <c r="D890" s="45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7"/>
      <c r="AR890" s="47"/>
      <c r="AS890" s="47"/>
      <c r="AT890" s="47"/>
      <c r="AU890" s="47"/>
      <c r="AV890" s="47"/>
      <c r="AW890" s="47"/>
      <c r="AX890" s="47"/>
      <c r="AY890" s="47"/>
      <c r="AZ890" s="47"/>
      <c r="BA890" s="47"/>
      <c r="BB890" s="47"/>
      <c r="BC890" s="47"/>
      <c r="BD890" s="47"/>
      <c r="BE890" s="47"/>
      <c r="BF890" s="47"/>
      <c r="BG890" s="47"/>
      <c r="BH890" s="47"/>
      <c r="BI890" s="47"/>
      <c r="BJ890" s="47"/>
      <c r="BK890" s="47"/>
      <c r="BL890" s="47"/>
      <c r="BM890" s="47"/>
      <c r="BN890" s="47"/>
      <c r="BO890" s="47"/>
      <c r="BP890" s="47"/>
      <c r="BQ890" s="47"/>
    </row>
    <row r="891">
      <c r="A891" s="47"/>
      <c r="B891" s="47"/>
      <c r="C891" s="45"/>
      <c r="D891" s="45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  <c r="AQ891" s="47"/>
      <c r="AR891" s="47"/>
      <c r="AS891" s="47"/>
      <c r="AT891" s="47"/>
      <c r="AU891" s="47"/>
      <c r="AV891" s="47"/>
      <c r="AW891" s="47"/>
      <c r="AX891" s="47"/>
      <c r="AY891" s="47"/>
      <c r="AZ891" s="47"/>
      <c r="BA891" s="47"/>
      <c r="BB891" s="47"/>
      <c r="BC891" s="47"/>
      <c r="BD891" s="47"/>
      <c r="BE891" s="47"/>
      <c r="BF891" s="47"/>
      <c r="BG891" s="47"/>
      <c r="BH891" s="47"/>
      <c r="BI891" s="47"/>
      <c r="BJ891" s="47"/>
      <c r="BK891" s="47"/>
      <c r="BL891" s="47"/>
      <c r="BM891" s="47"/>
      <c r="BN891" s="47"/>
      <c r="BO891" s="47"/>
      <c r="BP891" s="47"/>
      <c r="BQ891" s="47"/>
    </row>
    <row r="892">
      <c r="A892" s="47"/>
      <c r="B892" s="47"/>
      <c r="C892" s="45"/>
      <c r="D892" s="45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7"/>
      <c r="AR892" s="47"/>
      <c r="AS892" s="47"/>
      <c r="AT892" s="47"/>
      <c r="AU892" s="47"/>
      <c r="AV892" s="47"/>
      <c r="AW892" s="47"/>
      <c r="AX892" s="47"/>
      <c r="AY892" s="47"/>
      <c r="AZ892" s="47"/>
      <c r="BA892" s="47"/>
      <c r="BB892" s="47"/>
      <c r="BC892" s="47"/>
      <c r="BD892" s="47"/>
      <c r="BE892" s="47"/>
      <c r="BF892" s="47"/>
      <c r="BG892" s="47"/>
      <c r="BH892" s="47"/>
      <c r="BI892" s="47"/>
      <c r="BJ892" s="47"/>
      <c r="BK892" s="47"/>
      <c r="BL892" s="47"/>
      <c r="BM892" s="47"/>
      <c r="BN892" s="47"/>
      <c r="BO892" s="47"/>
      <c r="BP892" s="47"/>
      <c r="BQ892" s="47"/>
    </row>
    <row r="893">
      <c r="A893" s="47"/>
      <c r="B893" s="47"/>
      <c r="C893" s="45"/>
      <c r="D893" s="45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  <c r="AQ893" s="47"/>
      <c r="AR893" s="47"/>
      <c r="AS893" s="47"/>
      <c r="AT893" s="47"/>
      <c r="AU893" s="47"/>
      <c r="AV893" s="47"/>
      <c r="AW893" s="47"/>
      <c r="AX893" s="47"/>
      <c r="AY893" s="47"/>
      <c r="AZ893" s="47"/>
      <c r="BA893" s="47"/>
      <c r="BB893" s="47"/>
      <c r="BC893" s="47"/>
      <c r="BD893" s="47"/>
      <c r="BE893" s="47"/>
      <c r="BF893" s="47"/>
      <c r="BG893" s="47"/>
      <c r="BH893" s="47"/>
      <c r="BI893" s="47"/>
      <c r="BJ893" s="47"/>
      <c r="BK893" s="47"/>
      <c r="BL893" s="47"/>
      <c r="BM893" s="47"/>
      <c r="BN893" s="47"/>
      <c r="BO893" s="47"/>
      <c r="BP893" s="47"/>
      <c r="BQ893" s="47"/>
    </row>
    <row r="894">
      <c r="A894" s="47"/>
      <c r="B894" s="47"/>
      <c r="C894" s="45"/>
      <c r="D894" s="45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  <c r="AQ894" s="47"/>
      <c r="AR894" s="47"/>
      <c r="AS894" s="47"/>
      <c r="AT894" s="47"/>
      <c r="AU894" s="47"/>
      <c r="AV894" s="47"/>
      <c r="AW894" s="47"/>
      <c r="AX894" s="47"/>
      <c r="AY894" s="47"/>
      <c r="AZ894" s="47"/>
      <c r="BA894" s="47"/>
      <c r="BB894" s="47"/>
      <c r="BC894" s="47"/>
      <c r="BD894" s="47"/>
      <c r="BE894" s="47"/>
      <c r="BF894" s="47"/>
      <c r="BG894" s="47"/>
      <c r="BH894" s="47"/>
      <c r="BI894" s="47"/>
      <c r="BJ894" s="47"/>
      <c r="BK894" s="47"/>
      <c r="BL894" s="47"/>
      <c r="BM894" s="47"/>
      <c r="BN894" s="47"/>
      <c r="BO894" s="47"/>
      <c r="BP894" s="47"/>
      <c r="BQ894" s="47"/>
    </row>
    <row r="895">
      <c r="A895" s="47"/>
      <c r="B895" s="47"/>
      <c r="C895" s="45"/>
      <c r="D895" s="45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7"/>
      <c r="AR895" s="47"/>
      <c r="AS895" s="47"/>
      <c r="AT895" s="47"/>
      <c r="AU895" s="47"/>
      <c r="AV895" s="47"/>
      <c r="AW895" s="47"/>
      <c r="AX895" s="47"/>
      <c r="AY895" s="47"/>
      <c r="AZ895" s="47"/>
      <c r="BA895" s="47"/>
      <c r="BB895" s="47"/>
      <c r="BC895" s="47"/>
      <c r="BD895" s="47"/>
      <c r="BE895" s="47"/>
      <c r="BF895" s="47"/>
      <c r="BG895" s="47"/>
      <c r="BH895" s="47"/>
      <c r="BI895" s="47"/>
      <c r="BJ895" s="47"/>
      <c r="BK895" s="47"/>
      <c r="BL895" s="47"/>
      <c r="BM895" s="47"/>
      <c r="BN895" s="47"/>
      <c r="BO895" s="47"/>
      <c r="BP895" s="47"/>
      <c r="BQ895" s="47"/>
    </row>
    <row r="896">
      <c r="A896" s="47"/>
      <c r="B896" s="47"/>
      <c r="C896" s="45"/>
      <c r="D896" s="45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/>
      <c r="BB896" s="47"/>
      <c r="BC896" s="47"/>
      <c r="BD896" s="47"/>
      <c r="BE896" s="47"/>
      <c r="BF896" s="47"/>
      <c r="BG896" s="47"/>
      <c r="BH896" s="47"/>
      <c r="BI896" s="47"/>
      <c r="BJ896" s="47"/>
      <c r="BK896" s="47"/>
      <c r="BL896" s="47"/>
      <c r="BM896" s="47"/>
      <c r="BN896" s="47"/>
      <c r="BO896" s="47"/>
      <c r="BP896" s="47"/>
      <c r="BQ896" s="47"/>
    </row>
    <row r="897">
      <c r="A897" s="47"/>
      <c r="B897" s="47"/>
      <c r="C897" s="45"/>
      <c r="D897" s="45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  <c r="AQ897" s="47"/>
      <c r="AR897" s="47"/>
      <c r="AS897" s="47"/>
      <c r="AT897" s="47"/>
      <c r="AU897" s="47"/>
      <c r="AV897" s="47"/>
      <c r="AW897" s="47"/>
      <c r="AX897" s="47"/>
      <c r="AY897" s="47"/>
      <c r="AZ897" s="47"/>
      <c r="BA897" s="47"/>
      <c r="BB897" s="47"/>
      <c r="BC897" s="47"/>
      <c r="BD897" s="47"/>
      <c r="BE897" s="47"/>
      <c r="BF897" s="47"/>
      <c r="BG897" s="47"/>
      <c r="BH897" s="47"/>
      <c r="BI897" s="47"/>
      <c r="BJ897" s="47"/>
      <c r="BK897" s="47"/>
      <c r="BL897" s="47"/>
      <c r="BM897" s="47"/>
      <c r="BN897" s="47"/>
      <c r="BO897" s="47"/>
      <c r="BP897" s="47"/>
      <c r="BQ897" s="47"/>
    </row>
    <row r="898">
      <c r="A898" s="47"/>
      <c r="B898" s="47"/>
      <c r="C898" s="45"/>
      <c r="D898" s="45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  <c r="AQ898" s="47"/>
      <c r="AR898" s="47"/>
      <c r="AS898" s="47"/>
      <c r="AT898" s="47"/>
      <c r="AU898" s="47"/>
      <c r="AV898" s="47"/>
      <c r="AW898" s="47"/>
      <c r="AX898" s="47"/>
      <c r="AY898" s="47"/>
      <c r="AZ898" s="47"/>
      <c r="BA898" s="47"/>
      <c r="BB898" s="47"/>
      <c r="BC898" s="47"/>
      <c r="BD898" s="47"/>
      <c r="BE898" s="47"/>
      <c r="BF898" s="47"/>
      <c r="BG898" s="47"/>
      <c r="BH898" s="47"/>
      <c r="BI898" s="47"/>
      <c r="BJ898" s="47"/>
      <c r="BK898" s="47"/>
      <c r="BL898" s="47"/>
      <c r="BM898" s="47"/>
      <c r="BN898" s="47"/>
      <c r="BO898" s="47"/>
      <c r="BP898" s="47"/>
      <c r="BQ898" s="47"/>
    </row>
    <row r="899">
      <c r="A899" s="47"/>
      <c r="B899" s="47"/>
      <c r="C899" s="45"/>
      <c r="D899" s="45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  <c r="AQ899" s="47"/>
      <c r="AR899" s="47"/>
      <c r="AS899" s="47"/>
      <c r="AT899" s="47"/>
      <c r="AU899" s="47"/>
      <c r="AV899" s="47"/>
      <c r="AW899" s="47"/>
      <c r="AX899" s="47"/>
      <c r="AY899" s="47"/>
      <c r="AZ899" s="47"/>
      <c r="BA899" s="47"/>
      <c r="BB899" s="47"/>
      <c r="BC899" s="47"/>
      <c r="BD899" s="47"/>
      <c r="BE899" s="47"/>
      <c r="BF899" s="47"/>
      <c r="BG899" s="47"/>
      <c r="BH899" s="47"/>
      <c r="BI899" s="47"/>
      <c r="BJ899" s="47"/>
      <c r="BK899" s="47"/>
      <c r="BL899" s="47"/>
      <c r="BM899" s="47"/>
      <c r="BN899" s="47"/>
      <c r="BO899" s="47"/>
      <c r="BP899" s="47"/>
      <c r="BQ899" s="47"/>
    </row>
    <row r="900">
      <c r="A900" s="47"/>
      <c r="B900" s="47"/>
      <c r="C900" s="45"/>
      <c r="D900" s="45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  <c r="AQ900" s="47"/>
      <c r="AR900" s="47"/>
      <c r="AS900" s="47"/>
      <c r="AT900" s="47"/>
      <c r="AU900" s="47"/>
      <c r="AV900" s="47"/>
      <c r="AW900" s="47"/>
      <c r="AX900" s="47"/>
      <c r="AY900" s="47"/>
      <c r="AZ900" s="47"/>
      <c r="BA900" s="47"/>
      <c r="BB900" s="47"/>
      <c r="BC900" s="47"/>
      <c r="BD900" s="47"/>
      <c r="BE900" s="47"/>
      <c r="BF900" s="47"/>
      <c r="BG900" s="47"/>
      <c r="BH900" s="47"/>
      <c r="BI900" s="47"/>
      <c r="BJ900" s="47"/>
      <c r="BK900" s="47"/>
      <c r="BL900" s="47"/>
      <c r="BM900" s="47"/>
      <c r="BN900" s="47"/>
      <c r="BO900" s="47"/>
      <c r="BP900" s="47"/>
      <c r="BQ900" s="47"/>
    </row>
    <row r="901">
      <c r="A901" s="47"/>
      <c r="B901" s="47"/>
      <c r="C901" s="45"/>
      <c r="D901" s="45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  <c r="AQ901" s="47"/>
      <c r="AR901" s="47"/>
      <c r="AS901" s="47"/>
      <c r="AT901" s="47"/>
      <c r="AU901" s="47"/>
      <c r="AV901" s="47"/>
      <c r="AW901" s="47"/>
      <c r="AX901" s="47"/>
      <c r="AY901" s="47"/>
      <c r="AZ901" s="47"/>
      <c r="BA901" s="47"/>
      <c r="BB901" s="47"/>
      <c r="BC901" s="47"/>
      <c r="BD901" s="47"/>
      <c r="BE901" s="47"/>
      <c r="BF901" s="47"/>
      <c r="BG901" s="47"/>
      <c r="BH901" s="47"/>
      <c r="BI901" s="47"/>
      <c r="BJ901" s="47"/>
      <c r="BK901" s="47"/>
      <c r="BL901" s="47"/>
      <c r="BM901" s="47"/>
      <c r="BN901" s="47"/>
      <c r="BO901" s="47"/>
      <c r="BP901" s="47"/>
      <c r="BQ901" s="47"/>
    </row>
    <row r="902">
      <c r="A902" s="47"/>
      <c r="B902" s="47"/>
      <c r="C902" s="45"/>
      <c r="D902" s="45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/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/>
      <c r="BP902" s="47"/>
      <c r="BQ902" s="47"/>
    </row>
    <row r="903">
      <c r="A903" s="47"/>
      <c r="B903" s="47"/>
      <c r="C903" s="45"/>
      <c r="D903" s="45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  <c r="AQ903" s="47"/>
      <c r="AR903" s="47"/>
      <c r="AS903" s="47"/>
      <c r="AT903" s="47"/>
      <c r="AU903" s="47"/>
      <c r="AV903" s="47"/>
      <c r="AW903" s="47"/>
      <c r="AX903" s="47"/>
      <c r="AY903" s="47"/>
      <c r="AZ903" s="47"/>
      <c r="BA903" s="47"/>
      <c r="BB903" s="47"/>
      <c r="BC903" s="47"/>
      <c r="BD903" s="47"/>
      <c r="BE903" s="47"/>
      <c r="BF903" s="47"/>
      <c r="BG903" s="47"/>
      <c r="BH903" s="47"/>
      <c r="BI903" s="47"/>
      <c r="BJ903" s="47"/>
      <c r="BK903" s="47"/>
      <c r="BL903" s="47"/>
      <c r="BM903" s="47"/>
      <c r="BN903" s="47"/>
      <c r="BO903" s="47"/>
      <c r="BP903" s="47"/>
      <c r="BQ903" s="47"/>
    </row>
    <row r="904">
      <c r="A904" s="47"/>
      <c r="B904" s="47"/>
      <c r="C904" s="45"/>
      <c r="D904" s="45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7"/>
      <c r="AR904" s="47"/>
      <c r="AS904" s="47"/>
      <c r="AT904" s="47"/>
      <c r="AU904" s="47"/>
      <c r="AV904" s="47"/>
      <c r="AW904" s="47"/>
      <c r="AX904" s="47"/>
      <c r="AY904" s="47"/>
      <c r="AZ904" s="47"/>
      <c r="BA904" s="47"/>
      <c r="BB904" s="47"/>
      <c r="BC904" s="47"/>
      <c r="BD904" s="47"/>
      <c r="BE904" s="47"/>
      <c r="BF904" s="47"/>
      <c r="BG904" s="47"/>
      <c r="BH904" s="47"/>
      <c r="BI904" s="47"/>
      <c r="BJ904" s="47"/>
      <c r="BK904" s="47"/>
      <c r="BL904" s="47"/>
      <c r="BM904" s="47"/>
      <c r="BN904" s="47"/>
      <c r="BO904" s="47"/>
      <c r="BP904" s="47"/>
      <c r="BQ904" s="47"/>
    </row>
    <row r="905">
      <c r="A905" s="47"/>
      <c r="B905" s="47"/>
      <c r="C905" s="45"/>
      <c r="D905" s="45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  <c r="AQ905" s="47"/>
      <c r="AR905" s="47"/>
      <c r="AS905" s="47"/>
      <c r="AT905" s="47"/>
      <c r="AU905" s="47"/>
      <c r="AV905" s="47"/>
      <c r="AW905" s="47"/>
      <c r="AX905" s="47"/>
      <c r="AY905" s="47"/>
      <c r="AZ905" s="47"/>
      <c r="BA905" s="47"/>
      <c r="BB905" s="47"/>
      <c r="BC905" s="47"/>
      <c r="BD905" s="47"/>
      <c r="BE905" s="47"/>
      <c r="BF905" s="47"/>
      <c r="BG905" s="47"/>
      <c r="BH905" s="47"/>
      <c r="BI905" s="47"/>
      <c r="BJ905" s="47"/>
      <c r="BK905" s="47"/>
      <c r="BL905" s="47"/>
      <c r="BM905" s="47"/>
      <c r="BN905" s="47"/>
      <c r="BO905" s="47"/>
      <c r="BP905" s="47"/>
      <c r="BQ905" s="47"/>
    </row>
    <row r="906">
      <c r="A906" s="47"/>
      <c r="B906" s="47"/>
      <c r="C906" s="45"/>
      <c r="D906" s="45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  <c r="AQ906" s="47"/>
      <c r="AR906" s="47"/>
      <c r="AS906" s="47"/>
      <c r="AT906" s="47"/>
      <c r="AU906" s="47"/>
      <c r="AV906" s="47"/>
      <c r="AW906" s="47"/>
      <c r="AX906" s="47"/>
      <c r="AY906" s="47"/>
      <c r="AZ906" s="47"/>
      <c r="BA906" s="47"/>
      <c r="BB906" s="47"/>
      <c r="BC906" s="47"/>
      <c r="BD906" s="47"/>
      <c r="BE906" s="47"/>
      <c r="BF906" s="47"/>
      <c r="BG906" s="47"/>
      <c r="BH906" s="47"/>
      <c r="BI906" s="47"/>
      <c r="BJ906" s="47"/>
      <c r="BK906" s="47"/>
      <c r="BL906" s="47"/>
      <c r="BM906" s="47"/>
      <c r="BN906" s="47"/>
      <c r="BO906" s="47"/>
      <c r="BP906" s="47"/>
      <c r="BQ906" s="47"/>
    </row>
    <row r="907">
      <c r="A907" s="47"/>
      <c r="B907" s="47"/>
      <c r="C907" s="45"/>
      <c r="D907" s="45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  <c r="AQ907" s="47"/>
      <c r="AR907" s="47"/>
      <c r="AS907" s="47"/>
      <c r="AT907" s="47"/>
      <c r="AU907" s="47"/>
      <c r="AV907" s="47"/>
      <c r="AW907" s="47"/>
      <c r="AX907" s="47"/>
      <c r="AY907" s="47"/>
      <c r="AZ907" s="47"/>
      <c r="BA907" s="47"/>
      <c r="BB907" s="47"/>
      <c r="BC907" s="47"/>
      <c r="BD907" s="47"/>
      <c r="BE907" s="47"/>
      <c r="BF907" s="47"/>
      <c r="BG907" s="47"/>
      <c r="BH907" s="47"/>
      <c r="BI907" s="47"/>
      <c r="BJ907" s="47"/>
      <c r="BK907" s="47"/>
      <c r="BL907" s="47"/>
      <c r="BM907" s="47"/>
      <c r="BN907" s="47"/>
      <c r="BO907" s="47"/>
      <c r="BP907" s="47"/>
      <c r="BQ907" s="47"/>
    </row>
    <row r="908">
      <c r="A908" s="47"/>
      <c r="B908" s="47"/>
      <c r="C908" s="45"/>
      <c r="D908" s="45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  <c r="AQ908" s="47"/>
      <c r="AR908" s="47"/>
      <c r="AS908" s="47"/>
      <c r="AT908" s="47"/>
      <c r="AU908" s="47"/>
      <c r="AV908" s="47"/>
      <c r="AW908" s="47"/>
      <c r="AX908" s="47"/>
      <c r="AY908" s="47"/>
      <c r="AZ908" s="47"/>
      <c r="BA908" s="47"/>
      <c r="BB908" s="47"/>
      <c r="BC908" s="47"/>
      <c r="BD908" s="47"/>
      <c r="BE908" s="47"/>
      <c r="BF908" s="47"/>
      <c r="BG908" s="47"/>
      <c r="BH908" s="47"/>
      <c r="BI908" s="47"/>
      <c r="BJ908" s="47"/>
      <c r="BK908" s="47"/>
      <c r="BL908" s="47"/>
      <c r="BM908" s="47"/>
      <c r="BN908" s="47"/>
      <c r="BO908" s="47"/>
      <c r="BP908" s="47"/>
      <c r="BQ908" s="47"/>
    </row>
    <row r="909">
      <c r="A909" s="47"/>
      <c r="B909" s="47"/>
      <c r="C909" s="45"/>
      <c r="D909" s="45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  <c r="AQ909" s="47"/>
      <c r="AR909" s="47"/>
      <c r="AS909" s="47"/>
      <c r="AT909" s="47"/>
      <c r="AU909" s="47"/>
      <c r="AV909" s="47"/>
      <c r="AW909" s="47"/>
      <c r="AX909" s="47"/>
      <c r="AY909" s="47"/>
      <c r="AZ909" s="47"/>
      <c r="BA909" s="47"/>
      <c r="BB909" s="47"/>
      <c r="BC909" s="47"/>
      <c r="BD909" s="47"/>
      <c r="BE909" s="47"/>
      <c r="BF909" s="47"/>
      <c r="BG909" s="47"/>
      <c r="BH909" s="47"/>
      <c r="BI909" s="47"/>
      <c r="BJ909" s="47"/>
      <c r="BK909" s="47"/>
      <c r="BL909" s="47"/>
      <c r="BM909" s="47"/>
      <c r="BN909" s="47"/>
      <c r="BO909" s="47"/>
      <c r="BP909" s="47"/>
      <c r="BQ909" s="47"/>
    </row>
    <row r="910">
      <c r="A910" s="47"/>
      <c r="B910" s="47"/>
      <c r="C910" s="45"/>
      <c r="D910" s="45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  <c r="AQ910" s="47"/>
      <c r="AR910" s="47"/>
      <c r="AS910" s="47"/>
      <c r="AT910" s="47"/>
      <c r="AU910" s="47"/>
      <c r="AV910" s="47"/>
      <c r="AW910" s="47"/>
      <c r="AX910" s="47"/>
      <c r="AY910" s="47"/>
      <c r="AZ910" s="47"/>
      <c r="BA910" s="47"/>
      <c r="BB910" s="47"/>
      <c r="BC910" s="47"/>
      <c r="BD910" s="47"/>
      <c r="BE910" s="47"/>
      <c r="BF910" s="47"/>
      <c r="BG910" s="47"/>
      <c r="BH910" s="47"/>
      <c r="BI910" s="47"/>
      <c r="BJ910" s="47"/>
      <c r="BK910" s="47"/>
      <c r="BL910" s="47"/>
      <c r="BM910" s="47"/>
      <c r="BN910" s="47"/>
      <c r="BO910" s="47"/>
      <c r="BP910" s="47"/>
      <c r="BQ910" s="47"/>
    </row>
    <row r="911">
      <c r="A911" s="47"/>
      <c r="B911" s="47"/>
      <c r="C911" s="45"/>
      <c r="D911" s="45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  <c r="AQ911" s="47"/>
      <c r="AR911" s="47"/>
      <c r="AS911" s="47"/>
      <c r="AT911" s="47"/>
      <c r="AU911" s="47"/>
      <c r="AV911" s="47"/>
      <c r="AW911" s="47"/>
      <c r="AX911" s="47"/>
      <c r="AY911" s="47"/>
      <c r="AZ911" s="47"/>
      <c r="BA911" s="47"/>
      <c r="BB911" s="47"/>
      <c r="BC911" s="47"/>
      <c r="BD911" s="47"/>
      <c r="BE911" s="47"/>
      <c r="BF911" s="47"/>
      <c r="BG911" s="47"/>
      <c r="BH911" s="47"/>
      <c r="BI911" s="47"/>
      <c r="BJ911" s="47"/>
      <c r="BK911" s="47"/>
      <c r="BL911" s="47"/>
      <c r="BM911" s="47"/>
      <c r="BN911" s="47"/>
      <c r="BO911" s="47"/>
      <c r="BP911" s="47"/>
      <c r="BQ911" s="47"/>
    </row>
    <row r="912">
      <c r="A912" s="47"/>
      <c r="B912" s="47"/>
      <c r="C912" s="45"/>
      <c r="D912" s="45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  <c r="AQ912" s="47"/>
      <c r="AR912" s="47"/>
      <c r="AS912" s="47"/>
      <c r="AT912" s="47"/>
      <c r="AU912" s="47"/>
      <c r="AV912" s="47"/>
      <c r="AW912" s="47"/>
      <c r="AX912" s="47"/>
      <c r="AY912" s="47"/>
      <c r="AZ912" s="47"/>
      <c r="BA912" s="47"/>
      <c r="BB912" s="47"/>
      <c r="BC912" s="47"/>
      <c r="BD912" s="47"/>
      <c r="BE912" s="47"/>
      <c r="BF912" s="47"/>
      <c r="BG912" s="47"/>
      <c r="BH912" s="47"/>
      <c r="BI912" s="47"/>
      <c r="BJ912" s="47"/>
      <c r="BK912" s="47"/>
      <c r="BL912" s="47"/>
      <c r="BM912" s="47"/>
      <c r="BN912" s="47"/>
      <c r="BO912" s="47"/>
      <c r="BP912" s="47"/>
      <c r="BQ912" s="47"/>
    </row>
    <row r="913">
      <c r="A913" s="47"/>
      <c r="B913" s="47"/>
      <c r="C913" s="45"/>
      <c r="D913" s="45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  <c r="AQ913" s="47"/>
      <c r="AR913" s="47"/>
      <c r="AS913" s="47"/>
      <c r="AT913" s="47"/>
      <c r="AU913" s="47"/>
      <c r="AV913" s="47"/>
      <c r="AW913" s="47"/>
      <c r="AX913" s="47"/>
      <c r="AY913" s="47"/>
      <c r="AZ913" s="47"/>
      <c r="BA913" s="47"/>
      <c r="BB913" s="47"/>
      <c r="BC913" s="47"/>
      <c r="BD913" s="47"/>
      <c r="BE913" s="47"/>
      <c r="BF913" s="47"/>
      <c r="BG913" s="47"/>
      <c r="BH913" s="47"/>
      <c r="BI913" s="47"/>
      <c r="BJ913" s="47"/>
      <c r="BK913" s="47"/>
      <c r="BL913" s="47"/>
      <c r="BM913" s="47"/>
      <c r="BN913" s="47"/>
      <c r="BO913" s="47"/>
      <c r="BP913" s="47"/>
      <c r="BQ913" s="47"/>
    </row>
    <row r="914">
      <c r="A914" s="47"/>
      <c r="B914" s="47"/>
      <c r="C914" s="45"/>
      <c r="D914" s="45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  <c r="AQ914" s="47"/>
      <c r="AR914" s="47"/>
      <c r="AS914" s="47"/>
      <c r="AT914" s="47"/>
      <c r="AU914" s="47"/>
      <c r="AV914" s="47"/>
      <c r="AW914" s="47"/>
      <c r="AX914" s="47"/>
      <c r="AY914" s="47"/>
      <c r="AZ914" s="47"/>
      <c r="BA914" s="47"/>
      <c r="BB914" s="47"/>
      <c r="BC914" s="47"/>
      <c r="BD914" s="47"/>
      <c r="BE914" s="47"/>
      <c r="BF914" s="47"/>
      <c r="BG914" s="47"/>
      <c r="BH914" s="47"/>
      <c r="BI914" s="47"/>
      <c r="BJ914" s="47"/>
      <c r="BK914" s="47"/>
      <c r="BL914" s="47"/>
      <c r="BM914" s="47"/>
      <c r="BN914" s="47"/>
      <c r="BO914" s="47"/>
      <c r="BP914" s="47"/>
      <c r="BQ914" s="47"/>
    </row>
    <row r="915">
      <c r="A915" s="47"/>
      <c r="B915" s="47"/>
      <c r="C915" s="45"/>
      <c r="D915" s="45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  <c r="AQ915" s="47"/>
      <c r="AR915" s="47"/>
      <c r="AS915" s="47"/>
      <c r="AT915" s="47"/>
      <c r="AU915" s="47"/>
      <c r="AV915" s="47"/>
      <c r="AW915" s="47"/>
      <c r="AX915" s="47"/>
      <c r="AY915" s="47"/>
      <c r="AZ915" s="47"/>
      <c r="BA915" s="47"/>
      <c r="BB915" s="47"/>
      <c r="BC915" s="47"/>
      <c r="BD915" s="47"/>
      <c r="BE915" s="47"/>
      <c r="BF915" s="47"/>
      <c r="BG915" s="47"/>
      <c r="BH915" s="47"/>
      <c r="BI915" s="47"/>
      <c r="BJ915" s="47"/>
      <c r="BK915" s="47"/>
      <c r="BL915" s="47"/>
      <c r="BM915" s="47"/>
      <c r="BN915" s="47"/>
      <c r="BO915" s="47"/>
      <c r="BP915" s="47"/>
      <c r="BQ915" s="47"/>
    </row>
    <row r="916">
      <c r="A916" s="47"/>
      <c r="B916" s="47"/>
      <c r="C916" s="45"/>
      <c r="D916" s="45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7"/>
      <c r="AR916" s="47"/>
      <c r="AS916" s="47"/>
      <c r="AT916" s="47"/>
      <c r="AU916" s="47"/>
      <c r="AV916" s="47"/>
      <c r="AW916" s="47"/>
      <c r="AX916" s="47"/>
      <c r="AY916" s="47"/>
      <c r="AZ916" s="47"/>
      <c r="BA916" s="47"/>
      <c r="BB916" s="47"/>
      <c r="BC916" s="47"/>
      <c r="BD916" s="47"/>
      <c r="BE916" s="47"/>
      <c r="BF916" s="47"/>
      <c r="BG916" s="47"/>
      <c r="BH916" s="47"/>
      <c r="BI916" s="47"/>
      <c r="BJ916" s="47"/>
      <c r="BK916" s="47"/>
      <c r="BL916" s="47"/>
      <c r="BM916" s="47"/>
      <c r="BN916" s="47"/>
      <c r="BO916" s="47"/>
      <c r="BP916" s="47"/>
      <c r="BQ916" s="47"/>
    </row>
    <row r="917">
      <c r="A917" s="47"/>
      <c r="B917" s="47"/>
      <c r="C917" s="45"/>
      <c r="D917" s="45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  <c r="AN917" s="47"/>
      <c r="AO917" s="47"/>
      <c r="AP917" s="47"/>
      <c r="AQ917" s="47"/>
      <c r="AR917" s="47"/>
      <c r="AS917" s="47"/>
      <c r="AT917" s="47"/>
      <c r="AU917" s="47"/>
      <c r="AV917" s="47"/>
      <c r="AW917" s="47"/>
      <c r="AX917" s="47"/>
      <c r="AY917" s="47"/>
      <c r="AZ917" s="47"/>
      <c r="BA917" s="47"/>
      <c r="BB917" s="47"/>
      <c r="BC917" s="47"/>
      <c r="BD917" s="47"/>
      <c r="BE917" s="47"/>
      <c r="BF917" s="47"/>
      <c r="BG917" s="47"/>
      <c r="BH917" s="47"/>
      <c r="BI917" s="47"/>
      <c r="BJ917" s="47"/>
      <c r="BK917" s="47"/>
      <c r="BL917" s="47"/>
      <c r="BM917" s="47"/>
      <c r="BN917" s="47"/>
      <c r="BO917" s="47"/>
      <c r="BP917" s="47"/>
      <c r="BQ917" s="47"/>
    </row>
    <row r="918">
      <c r="A918" s="47"/>
      <c r="B918" s="47"/>
      <c r="C918" s="45"/>
      <c r="D918" s="45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  <c r="AN918" s="47"/>
      <c r="AO918" s="47"/>
      <c r="AP918" s="47"/>
      <c r="AQ918" s="47"/>
      <c r="AR918" s="47"/>
      <c r="AS918" s="47"/>
      <c r="AT918" s="47"/>
      <c r="AU918" s="47"/>
      <c r="AV918" s="47"/>
      <c r="AW918" s="47"/>
      <c r="AX918" s="47"/>
      <c r="AY918" s="47"/>
      <c r="AZ918" s="47"/>
      <c r="BA918" s="47"/>
      <c r="BB918" s="47"/>
      <c r="BC918" s="47"/>
      <c r="BD918" s="47"/>
      <c r="BE918" s="47"/>
      <c r="BF918" s="47"/>
      <c r="BG918" s="47"/>
      <c r="BH918" s="47"/>
      <c r="BI918" s="47"/>
      <c r="BJ918" s="47"/>
      <c r="BK918" s="47"/>
      <c r="BL918" s="47"/>
      <c r="BM918" s="47"/>
      <c r="BN918" s="47"/>
      <c r="BO918" s="47"/>
      <c r="BP918" s="47"/>
      <c r="BQ918" s="47"/>
    </row>
    <row r="919">
      <c r="A919" s="47"/>
      <c r="B919" s="47"/>
      <c r="C919" s="45"/>
      <c r="D919" s="45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  <c r="AN919" s="47"/>
      <c r="AO919" s="47"/>
      <c r="AP919" s="47"/>
      <c r="AQ919" s="47"/>
      <c r="AR919" s="47"/>
      <c r="AS919" s="47"/>
      <c r="AT919" s="47"/>
      <c r="AU919" s="47"/>
      <c r="AV919" s="47"/>
      <c r="AW919" s="47"/>
      <c r="AX919" s="47"/>
      <c r="AY919" s="47"/>
      <c r="AZ919" s="47"/>
      <c r="BA919" s="47"/>
      <c r="BB919" s="47"/>
      <c r="BC919" s="47"/>
      <c r="BD919" s="47"/>
      <c r="BE919" s="47"/>
      <c r="BF919" s="47"/>
      <c r="BG919" s="47"/>
      <c r="BH919" s="47"/>
      <c r="BI919" s="47"/>
      <c r="BJ919" s="47"/>
      <c r="BK919" s="47"/>
      <c r="BL919" s="47"/>
      <c r="BM919" s="47"/>
      <c r="BN919" s="47"/>
      <c r="BO919" s="47"/>
      <c r="BP919" s="47"/>
      <c r="BQ919" s="47"/>
    </row>
    <row r="920">
      <c r="A920" s="47"/>
      <c r="B920" s="47"/>
      <c r="C920" s="45"/>
      <c r="D920" s="45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  <c r="AN920" s="47"/>
      <c r="AO920" s="47"/>
      <c r="AP920" s="47"/>
      <c r="AQ920" s="47"/>
      <c r="AR920" s="47"/>
      <c r="AS920" s="47"/>
      <c r="AT920" s="47"/>
      <c r="AU920" s="47"/>
      <c r="AV920" s="47"/>
      <c r="AW920" s="47"/>
      <c r="AX920" s="47"/>
      <c r="AY920" s="47"/>
      <c r="AZ920" s="47"/>
      <c r="BA920" s="47"/>
      <c r="BB920" s="47"/>
      <c r="BC920" s="47"/>
      <c r="BD920" s="47"/>
      <c r="BE920" s="47"/>
      <c r="BF920" s="47"/>
      <c r="BG920" s="47"/>
      <c r="BH920" s="47"/>
      <c r="BI920" s="47"/>
      <c r="BJ920" s="47"/>
      <c r="BK920" s="47"/>
      <c r="BL920" s="47"/>
      <c r="BM920" s="47"/>
      <c r="BN920" s="47"/>
      <c r="BO920" s="47"/>
      <c r="BP920" s="47"/>
      <c r="BQ920" s="47"/>
    </row>
    <row r="921">
      <c r="A921" s="47"/>
      <c r="B921" s="47"/>
      <c r="C921" s="45"/>
      <c r="D921" s="45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  <c r="AN921" s="47"/>
      <c r="AO921" s="47"/>
      <c r="AP921" s="47"/>
      <c r="AQ921" s="47"/>
      <c r="AR921" s="47"/>
      <c r="AS921" s="47"/>
      <c r="AT921" s="47"/>
      <c r="AU921" s="47"/>
      <c r="AV921" s="47"/>
      <c r="AW921" s="47"/>
      <c r="AX921" s="47"/>
      <c r="AY921" s="47"/>
      <c r="AZ921" s="47"/>
      <c r="BA921" s="47"/>
      <c r="BB921" s="47"/>
      <c r="BC921" s="47"/>
      <c r="BD921" s="47"/>
      <c r="BE921" s="47"/>
      <c r="BF921" s="47"/>
      <c r="BG921" s="47"/>
      <c r="BH921" s="47"/>
      <c r="BI921" s="47"/>
      <c r="BJ921" s="47"/>
      <c r="BK921" s="47"/>
      <c r="BL921" s="47"/>
      <c r="BM921" s="47"/>
      <c r="BN921" s="47"/>
      <c r="BO921" s="47"/>
      <c r="BP921" s="47"/>
      <c r="BQ921" s="47"/>
    </row>
    <row r="922">
      <c r="A922" s="47"/>
      <c r="B922" s="47"/>
      <c r="C922" s="45"/>
      <c r="D922" s="45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  <c r="AN922" s="47"/>
      <c r="AO922" s="47"/>
      <c r="AP922" s="47"/>
      <c r="AQ922" s="47"/>
      <c r="AR922" s="47"/>
      <c r="AS922" s="47"/>
      <c r="AT922" s="47"/>
      <c r="AU922" s="47"/>
      <c r="AV922" s="47"/>
      <c r="AW922" s="47"/>
      <c r="AX922" s="47"/>
      <c r="AY922" s="47"/>
      <c r="AZ922" s="47"/>
      <c r="BA922" s="47"/>
      <c r="BB922" s="47"/>
      <c r="BC922" s="47"/>
      <c r="BD922" s="47"/>
      <c r="BE922" s="47"/>
      <c r="BF922" s="47"/>
      <c r="BG922" s="47"/>
      <c r="BH922" s="47"/>
      <c r="BI922" s="47"/>
      <c r="BJ922" s="47"/>
      <c r="BK922" s="47"/>
      <c r="BL922" s="47"/>
      <c r="BM922" s="47"/>
      <c r="BN922" s="47"/>
      <c r="BO922" s="47"/>
      <c r="BP922" s="47"/>
      <c r="BQ922" s="47"/>
    </row>
    <row r="923">
      <c r="A923" s="47"/>
      <c r="B923" s="47"/>
      <c r="C923" s="45"/>
      <c r="D923" s="45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  <c r="AN923" s="47"/>
      <c r="AO923" s="47"/>
      <c r="AP923" s="47"/>
      <c r="AQ923" s="47"/>
      <c r="AR923" s="47"/>
      <c r="AS923" s="47"/>
      <c r="AT923" s="47"/>
      <c r="AU923" s="47"/>
      <c r="AV923" s="47"/>
      <c r="AW923" s="47"/>
      <c r="AX923" s="47"/>
      <c r="AY923" s="47"/>
      <c r="AZ923" s="47"/>
      <c r="BA923" s="47"/>
      <c r="BB923" s="47"/>
      <c r="BC923" s="47"/>
      <c r="BD923" s="47"/>
      <c r="BE923" s="47"/>
      <c r="BF923" s="47"/>
      <c r="BG923" s="47"/>
      <c r="BH923" s="47"/>
      <c r="BI923" s="47"/>
      <c r="BJ923" s="47"/>
      <c r="BK923" s="47"/>
      <c r="BL923" s="47"/>
      <c r="BM923" s="47"/>
      <c r="BN923" s="47"/>
      <c r="BO923" s="47"/>
      <c r="BP923" s="47"/>
      <c r="BQ923" s="47"/>
    </row>
    <row r="924">
      <c r="A924" s="47"/>
      <c r="B924" s="47"/>
      <c r="C924" s="45"/>
      <c r="D924" s="45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  <c r="AN924" s="47"/>
      <c r="AO924" s="47"/>
      <c r="AP924" s="47"/>
      <c r="AQ924" s="47"/>
      <c r="AR924" s="47"/>
      <c r="AS924" s="47"/>
      <c r="AT924" s="47"/>
      <c r="AU924" s="47"/>
      <c r="AV924" s="47"/>
      <c r="AW924" s="47"/>
      <c r="AX924" s="47"/>
      <c r="AY924" s="47"/>
      <c r="AZ924" s="47"/>
      <c r="BA924" s="47"/>
      <c r="BB924" s="47"/>
      <c r="BC924" s="47"/>
      <c r="BD924" s="47"/>
      <c r="BE924" s="47"/>
      <c r="BF924" s="47"/>
      <c r="BG924" s="47"/>
      <c r="BH924" s="47"/>
      <c r="BI924" s="47"/>
      <c r="BJ924" s="47"/>
      <c r="BK924" s="47"/>
      <c r="BL924" s="47"/>
      <c r="BM924" s="47"/>
      <c r="BN924" s="47"/>
      <c r="BO924" s="47"/>
      <c r="BP924" s="47"/>
      <c r="BQ924" s="47"/>
    </row>
    <row r="925">
      <c r="A925" s="47"/>
      <c r="B925" s="47"/>
      <c r="C925" s="45"/>
      <c r="D925" s="45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  <c r="AQ925" s="47"/>
      <c r="AR925" s="47"/>
      <c r="AS925" s="47"/>
      <c r="AT925" s="47"/>
      <c r="AU925" s="47"/>
      <c r="AV925" s="47"/>
      <c r="AW925" s="47"/>
      <c r="AX925" s="47"/>
      <c r="AY925" s="47"/>
      <c r="AZ925" s="47"/>
      <c r="BA925" s="47"/>
      <c r="BB925" s="47"/>
      <c r="BC925" s="47"/>
      <c r="BD925" s="47"/>
      <c r="BE925" s="47"/>
      <c r="BF925" s="47"/>
      <c r="BG925" s="47"/>
      <c r="BH925" s="47"/>
      <c r="BI925" s="47"/>
      <c r="BJ925" s="47"/>
      <c r="BK925" s="47"/>
      <c r="BL925" s="47"/>
      <c r="BM925" s="47"/>
      <c r="BN925" s="47"/>
      <c r="BO925" s="47"/>
      <c r="BP925" s="47"/>
      <c r="BQ925" s="47"/>
    </row>
    <row r="926">
      <c r="A926" s="47"/>
      <c r="B926" s="47"/>
      <c r="C926" s="45"/>
      <c r="D926" s="45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  <c r="AQ926" s="47"/>
      <c r="AR926" s="47"/>
      <c r="AS926" s="47"/>
      <c r="AT926" s="47"/>
      <c r="AU926" s="47"/>
      <c r="AV926" s="47"/>
      <c r="AW926" s="47"/>
      <c r="AX926" s="47"/>
      <c r="AY926" s="47"/>
      <c r="AZ926" s="47"/>
      <c r="BA926" s="47"/>
      <c r="BB926" s="47"/>
      <c r="BC926" s="47"/>
      <c r="BD926" s="47"/>
      <c r="BE926" s="47"/>
      <c r="BF926" s="47"/>
      <c r="BG926" s="47"/>
      <c r="BH926" s="47"/>
      <c r="BI926" s="47"/>
      <c r="BJ926" s="47"/>
      <c r="BK926" s="47"/>
      <c r="BL926" s="47"/>
      <c r="BM926" s="47"/>
      <c r="BN926" s="47"/>
      <c r="BO926" s="47"/>
      <c r="BP926" s="47"/>
      <c r="BQ926" s="47"/>
    </row>
    <row r="927">
      <c r="A927" s="47"/>
      <c r="B927" s="47"/>
      <c r="C927" s="45"/>
      <c r="D927" s="45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  <c r="AN927" s="47"/>
      <c r="AO927" s="47"/>
      <c r="AP927" s="47"/>
      <c r="AQ927" s="47"/>
      <c r="AR927" s="47"/>
      <c r="AS927" s="47"/>
      <c r="AT927" s="47"/>
      <c r="AU927" s="47"/>
      <c r="AV927" s="47"/>
      <c r="AW927" s="47"/>
      <c r="AX927" s="47"/>
      <c r="AY927" s="47"/>
      <c r="AZ927" s="47"/>
      <c r="BA927" s="47"/>
      <c r="BB927" s="47"/>
      <c r="BC927" s="47"/>
      <c r="BD927" s="47"/>
      <c r="BE927" s="47"/>
      <c r="BF927" s="47"/>
      <c r="BG927" s="47"/>
      <c r="BH927" s="47"/>
      <c r="BI927" s="47"/>
      <c r="BJ927" s="47"/>
      <c r="BK927" s="47"/>
      <c r="BL927" s="47"/>
      <c r="BM927" s="47"/>
      <c r="BN927" s="47"/>
      <c r="BO927" s="47"/>
      <c r="BP927" s="47"/>
      <c r="BQ927" s="47"/>
    </row>
    <row r="928">
      <c r="A928" s="47"/>
      <c r="B928" s="47"/>
      <c r="C928" s="45"/>
      <c r="D928" s="45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  <c r="AQ928" s="47"/>
      <c r="AR928" s="47"/>
      <c r="AS928" s="47"/>
      <c r="AT928" s="47"/>
      <c r="AU928" s="47"/>
      <c r="AV928" s="47"/>
      <c r="AW928" s="47"/>
      <c r="AX928" s="47"/>
      <c r="AY928" s="47"/>
      <c r="AZ928" s="47"/>
      <c r="BA928" s="47"/>
      <c r="BB928" s="47"/>
      <c r="BC928" s="47"/>
      <c r="BD928" s="47"/>
      <c r="BE928" s="47"/>
      <c r="BF928" s="47"/>
      <c r="BG928" s="47"/>
      <c r="BH928" s="47"/>
      <c r="BI928" s="47"/>
      <c r="BJ928" s="47"/>
      <c r="BK928" s="47"/>
      <c r="BL928" s="47"/>
      <c r="BM928" s="47"/>
      <c r="BN928" s="47"/>
      <c r="BO928" s="47"/>
      <c r="BP928" s="47"/>
      <c r="BQ928" s="47"/>
    </row>
    <row r="929">
      <c r="A929" s="47"/>
      <c r="B929" s="47"/>
      <c r="C929" s="45"/>
      <c r="D929" s="45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  <c r="AN929" s="47"/>
      <c r="AO929" s="47"/>
      <c r="AP929" s="47"/>
      <c r="AQ929" s="47"/>
      <c r="AR929" s="47"/>
      <c r="AS929" s="47"/>
      <c r="AT929" s="47"/>
      <c r="AU929" s="47"/>
      <c r="AV929" s="47"/>
      <c r="AW929" s="47"/>
      <c r="AX929" s="47"/>
      <c r="AY929" s="47"/>
      <c r="AZ929" s="47"/>
      <c r="BA929" s="47"/>
      <c r="BB929" s="47"/>
      <c r="BC929" s="47"/>
      <c r="BD929" s="47"/>
      <c r="BE929" s="47"/>
      <c r="BF929" s="47"/>
      <c r="BG929" s="47"/>
      <c r="BH929" s="47"/>
      <c r="BI929" s="47"/>
      <c r="BJ929" s="47"/>
      <c r="BK929" s="47"/>
      <c r="BL929" s="47"/>
      <c r="BM929" s="47"/>
      <c r="BN929" s="47"/>
      <c r="BO929" s="47"/>
      <c r="BP929" s="47"/>
      <c r="BQ929" s="47"/>
    </row>
    <row r="930">
      <c r="A930" s="47"/>
      <c r="B930" s="47"/>
      <c r="C930" s="45"/>
      <c r="D930" s="45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  <c r="AN930" s="47"/>
      <c r="AO930" s="47"/>
      <c r="AP930" s="47"/>
      <c r="AQ930" s="47"/>
      <c r="AR930" s="47"/>
      <c r="AS930" s="47"/>
      <c r="AT930" s="47"/>
      <c r="AU930" s="47"/>
      <c r="AV930" s="47"/>
      <c r="AW930" s="47"/>
      <c r="AX930" s="47"/>
      <c r="AY930" s="47"/>
      <c r="AZ930" s="47"/>
      <c r="BA930" s="47"/>
      <c r="BB930" s="47"/>
      <c r="BC930" s="47"/>
      <c r="BD930" s="47"/>
      <c r="BE930" s="47"/>
      <c r="BF930" s="47"/>
      <c r="BG930" s="47"/>
      <c r="BH930" s="47"/>
      <c r="BI930" s="47"/>
      <c r="BJ930" s="47"/>
      <c r="BK930" s="47"/>
      <c r="BL930" s="47"/>
      <c r="BM930" s="47"/>
      <c r="BN930" s="47"/>
      <c r="BO930" s="47"/>
      <c r="BP930" s="47"/>
      <c r="BQ930" s="47"/>
    </row>
    <row r="931">
      <c r="A931" s="47"/>
      <c r="B931" s="47"/>
      <c r="C931" s="45"/>
      <c r="D931" s="45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  <c r="AN931" s="47"/>
      <c r="AO931" s="47"/>
      <c r="AP931" s="47"/>
      <c r="AQ931" s="47"/>
      <c r="AR931" s="47"/>
      <c r="AS931" s="47"/>
      <c r="AT931" s="47"/>
      <c r="AU931" s="47"/>
      <c r="AV931" s="47"/>
      <c r="AW931" s="47"/>
      <c r="AX931" s="47"/>
      <c r="AY931" s="47"/>
      <c r="AZ931" s="47"/>
      <c r="BA931" s="47"/>
      <c r="BB931" s="47"/>
      <c r="BC931" s="47"/>
      <c r="BD931" s="47"/>
      <c r="BE931" s="47"/>
      <c r="BF931" s="47"/>
      <c r="BG931" s="47"/>
      <c r="BH931" s="47"/>
      <c r="BI931" s="47"/>
      <c r="BJ931" s="47"/>
      <c r="BK931" s="47"/>
      <c r="BL931" s="47"/>
      <c r="BM931" s="47"/>
      <c r="BN931" s="47"/>
      <c r="BO931" s="47"/>
      <c r="BP931" s="47"/>
      <c r="BQ931" s="47"/>
    </row>
    <row r="932">
      <c r="A932" s="47"/>
      <c r="B932" s="47"/>
      <c r="C932" s="45"/>
      <c r="D932" s="45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  <c r="AN932" s="47"/>
      <c r="AO932" s="47"/>
      <c r="AP932" s="47"/>
      <c r="AQ932" s="47"/>
      <c r="AR932" s="47"/>
      <c r="AS932" s="47"/>
      <c r="AT932" s="47"/>
      <c r="AU932" s="47"/>
      <c r="AV932" s="47"/>
      <c r="AW932" s="47"/>
      <c r="AX932" s="47"/>
      <c r="AY932" s="47"/>
      <c r="AZ932" s="47"/>
      <c r="BA932" s="47"/>
      <c r="BB932" s="47"/>
      <c r="BC932" s="47"/>
      <c r="BD932" s="47"/>
      <c r="BE932" s="47"/>
      <c r="BF932" s="47"/>
      <c r="BG932" s="47"/>
      <c r="BH932" s="47"/>
      <c r="BI932" s="47"/>
      <c r="BJ932" s="47"/>
      <c r="BK932" s="47"/>
      <c r="BL932" s="47"/>
      <c r="BM932" s="47"/>
      <c r="BN932" s="47"/>
      <c r="BO932" s="47"/>
      <c r="BP932" s="47"/>
      <c r="BQ932" s="47"/>
    </row>
    <row r="933">
      <c r="A933" s="47"/>
      <c r="B933" s="47"/>
      <c r="C933" s="45"/>
      <c r="D933" s="45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  <c r="AN933" s="47"/>
      <c r="AO933" s="47"/>
      <c r="AP933" s="47"/>
      <c r="AQ933" s="47"/>
      <c r="AR933" s="47"/>
      <c r="AS933" s="47"/>
      <c r="AT933" s="47"/>
      <c r="AU933" s="47"/>
      <c r="AV933" s="47"/>
      <c r="AW933" s="47"/>
      <c r="AX933" s="47"/>
      <c r="AY933" s="47"/>
      <c r="AZ933" s="47"/>
      <c r="BA933" s="47"/>
      <c r="BB933" s="47"/>
      <c r="BC933" s="47"/>
      <c r="BD933" s="47"/>
      <c r="BE933" s="47"/>
      <c r="BF933" s="47"/>
      <c r="BG933" s="47"/>
      <c r="BH933" s="47"/>
      <c r="BI933" s="47"/>
      <c r="BJ933" s="47"/>
      <c r="BK933" s="47"/>
      <c r="BL933" s="47"/>
      <c r="BM933" s="47"/>
      <c r="BN933" s="47"/>
      <c r="BO933" s="47"/>
      <c r="BP933" s="47"/>
      <c r="BQ933" s="47"/>
    </row>
    <row r="934">
      <c r="A934" s="47"/>
      <c r="B934" s="47"/>
      <c r="C934" s="45"/>
      <c r="D934" s="45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  <c r="AX934" s="47"/>
      <c r="AY934" s="47"/>
      <c r="AZ934" s="47"/>
      <c r="BA934" s="47"/>
      <c r="BB934" s="47"/>
      <c r="BC934" s="47"/>
      <c r="BD934" s="47"/>
      <c r="BE934" s="47"/>
      <c r="BF934" s="47"/>
      <c r="BG934" s="47"/>
      <c r="BH934" s="47"/>
      <c r="BI934" s="47"/>
      <c r="BJ934" s="47"/>
      <c r="BK934" s="47"/>
      <c r="BL934" s="47"/>
      <c r="BM934" s="47"/>
      <c r="BN934" s="47"/>
      <c r="BO934" s="47"/>
      <c r="BP934" s="47"/>
      <c r="BQ934" s="47"/>
    </row>
    <row r="935">
      <c r="A935" s="47"/>
      <c r="B935" s="47"/>
      <c r="C935" s="45"/>
      <c r="D935" s="45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  <c r="AN935" s="47"/>
      <c r="AO935" s="47"/>
      <c r="AP935" s="47"/>
      <c r="AQ935" s="47"/>
      <c r="AR935" s="47"/>
      <c r="AS935" s="47"/>
      <c r="AT935" s="47"/>
      <c r="AU935" s="47"/>
      <c r="AV935" s="47"/>
      <c r="AW935" s="47"/>
      <c r="AX935" s="47"/>
      <c r="AY935" s="47"/>
      <c r="AZ935" s="47"/>
      <c r="BA935" s="47"/>
      <c r="BB935" s="47"/>
      <c r="BC935" s="47"/>
      <c r="BD935" s="47"/>
      <c r="BE935" s="47"/>
      <c r="BF935" s="47"/>
      <c r="BG935" s="47"/>
      <c r="BH935" s="47"/>
      <c r="BI935" s="47"/>
      <c r="BJ935" s="47"/>
      <c r="BK935" s="47"/>
      <c r="BL935" s="47"/>
      <c r="BM935" s="47"/>
      <c r="BN935" s="47"/>
      <c r="BO935" s="47"/>
      <c r="BP935" s="47"/>
      <c r="BQ935" s="47"/>
    </row>
    <row r="936">
      <c r="A936" s="47"/>
      <c r="B936" s="47"/>
      <c r="C936" s="45"/>
      <c r="D936" s="45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  <c r="AN936" s="47"/>
      <c r="AO936" s="47"/>
      <c r="AP936" s="47"/>
      <c r="AQ936" s="47"/>
      <c r="AR936" s="47"/>
      <c r="AS936" s="47"/>
      <c r="AT936" s="47"/>
      <c r="AU936" s="47"/>
      <c r="AV936" s="47"/>
      <c r="AW936" s="47"/>
      <c r="AX936" s="47"/>
      <c r="AY936" s="47"/>
      <c r="AZ936" s="47"/>
      <c r="BA936" s="47"/>
      <c r="BB936" s="47"/>
      <c r="BC936" s="47"/>
      <c r="BD936" s="47"/>
      <c r="BE936" s="47"/>
      <c r="BF936" s="47"/>
      <c r="BG936" s="47"/>
      <c r="BH936" s="47"/>
      <c r="BI936" s="47"/>
      <c r="BJ936" s="47"/>
      <c r="BK936" s="47"/>
      <c r="BL936" s="47"/>
      <c r="BM936" s="47"/>
      <c r="BN936" s="47"/>
      <c r="BO936" s="47"/>
      <c r="BP936" s="47"/>
      <c r="BQ936" s="47"/>
    </row>
    <row r="937">
      <c r="A937" s="47"/>
      <c r="B937" s="47"/>
      <c r="C937" s="45"/>
      <c r="D937" s="45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  <c r="AQ937" s="47"/>
      <c r="AR937" s="47"/>
      <c r="AS937" s="47"/>
      <c r="AT937" s="47"/>
      <c r="AU937" s="47"/>
      <c r="AV937" s="47"/>
      <c r="AW937" s="47"/>
      <c r="AX937" s="47"/>
      <c r="AY937" s="47"/>
      <c r="AZ937" s="47"/>
      <c r="BA937" s="47"/>
      <c r="BB937" s="47"/>
      <c r="BC937" s="47"/>
      <c r="BD937" s="47"/>
      <c r="BE937" s="47"/>
      <c r="BF937" s="47"/>
      <c r="BG937" s="47"/>
      <c r="BH937" s="47"/>
      <c r="BI937" s="47"/>
      <c r="BJ937" s="47"/>
      <c r="BK937" s="47"/>
      <c r="BL937" s="47"/>
      <c r="BM937" s="47"/>
      <c r="BN937" s="47"/>
      <c r="BO937" s="47"/>
      <c r="BP937" s="47"/>
      <c r="BQ937" s="47"/>
    </row>
    <row r="938">
      <c r="A938" s="47"/>
      <c r="B938" s="47"/>
      <c r="C938" s="45"/>
      <c r="D938" s="45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  <c r="AU938" s="47"/>
      <c r="AV938" s="47"/>
      <c r="AW938" s="47"/>
      <c r="AX938" s="47"/>
      <c r="AY938" s="47"/>
      <c r="AZ938" s="47"/>
      <c r="BA938" s="47"/>
      <c r="BB938" s="47"/>
      <c r="BC938" s="47"/>
      <c r="BD938" s="47"/>
      <c r="BE938" s="47"/>
      <c r="BF938" s="47"/>
      <c r="BG938" s="47"/>
      <c r="BH938" s="47"/>
      <c r="BI938" s="47"/>
      <c r="BJ938" s="47"/>
      <c r="BK938" s="47"/>
      <c r="BL938" s="47"/>
      <c r="BM938" s="47"/>
      <c r="BN938" s="47"/>
      <c r="BO938" s="47"/>
      <c r="BP938" s="47"/>
      <c r="BQ938" s="47"/>
    </row>
    <row r="939">
      <c r="A939" s="47"/>
      <c r="B939" s="47"/>
      <c r="C939" s="45"/>
      <c r="D939" s="45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  <c r="AN939" s="47"/>
      <c r="AO939" s="47"/>
      <c r="AP939" s="47"/>
      <c r="AQ939" s="47"/>
      <c r="AR939" s="47"/>
      <c r="AS939" s="47"/>
      <c r="AT939" s="47"/>
      <c r="AU939" s="47"/>
      <c r="AV939" s="47"/>
      <c r="AW939" s="47"/>
      <c r="AX939" s="47"/>
      <c r="AY939" s="47"/>
      <c r="AZ939" s="47"/>
      <c r="BA939" s="47"/>
      <c r="BB939" s="47"/>
      <c r="BC939" s="47"/>
      <c r="BD939" s="47"/>
      <c r="BE939" s="47"/>
      <c r="BF939" s="47"/>
      <c r="BG939" s="47"/>
      <c r="BH939" s="47"/>
      <c r="BI939" s="47"/>
      <c r="BJ939" s="47"/>
      <c r="BK939" s="47"/>
      <c r="BL939" s="47"/>
      <c r="BM939" s="47"/>
      <c r="BN939" s="47"/>
      <c r="BO939" s="47"/>
      <c r="BP939" s="47"/>
      <c r="BQ939" s="47"/>
    </row>
    <row r="940">
      <c r="A940" s="47"/>
      <c r="B940" s="47"/>
      <c r="C940" s="45"/>
      <c r="D940" s="45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  <c r="AQ940" s="47"/>
      <c r="AR940" s="47"/>
      <c r="AS940" s="47"/>
      <c r="AT940" s="47"/>
      <c r="AU940" s="47"/>
      <c r="AV940" s="47"/>
      <c r="AW940" s="47"/>
      <c r="AX940" s="47"/>
      <c r="AY940" s="47"/>
      <c r="AZ940" s="47"/>
      <c r="BA940" s="47"/>
      <c r="BB940" s="47"/>
      <c r="BC940" s="47"/>
      <c r="BD940" s="47"/>
      <c r="BE940" s="47"/>
      <c r="BF940" s="47"/>
      <c r="BG940" s="47"/>
      <c r="BH940" s="47"/>
      <c r="BI940" s="47"/>
      <c r="BJ940" s="47"/>
      <c r="BK940" s="47"/>
      <c r="BL940" s="47"/>
      <c r="BM940" s="47"/>
      <c r="BN940" s="47"/>
      <c r="BO940" s="47"/>
      <c r="BP940" s="47"/>
      <c r="BQ940" s="47"/>
    </row>
    <row r="941">
      <c r="A941" s="47"/>
      <c r="B941" s="47"/>
      <c r="C941" s="45"/>
      <c r="D941" s="45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  <c r="AQ941" s="47"/>
      <c r="AR941" s="47"/>
      <c r="AS941" s="47"/>
      <c r="AT941" s="47"/>
      <c r="AU941" s="47"/>
      <c r="AV941" s="47"/>
      <c r="AW941" s="47"/>
      <c r="AX941" s="47"/>
      <c r="AY941" s="47"/>
      <c r="AZ941" s="47"/>
      <c r="BA941" s="47"/>
      <c r="BB941" s="47"/>
      <c r="BC941" s="47"/>
      <c r="BD941" s="47"/>
      <c r="BE941" s="47"/>
      <c r="BF941" s="47"/>
      <c r="BG941" s="47"/>
      <c r="BH941" s="47"/>
      <c r="BI941" s="47"/>
      <c r="BJ941" s="47"/>
      <c r="BK941" s="47"/>
      <c r="BL941" s="47"/>
      <c r="BM941" s="47"/>
      <c r="BN941" s="47"/>
      <c r="BO941" s="47"/>
      <c r="BP941" s="47"/>
      <c r="BQ941" s="47"/>
    </row>
    <row r="942">
      <c r="A942" s="47"/>
      <c r="B942" s="47"/>
      <c r="C942" s="45"/>
      <c r="D942" s="45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/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/>
      <c r="BP942" s="47"/>
      <c r="BQ942" s="47"/>
    </row>
    <row r="943">
      <c r="A943" s="47"/>
      <c r="B943" s="47"/>
      <c r="C943" s="45"/>
      <c r="D943" s="45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  <c r="AQ943" s="47"/>
      <c r="AR943" s="47"/>
      <c r="AS943" s="47"/>
      <c r="AT943" s="47"/>
      <c r="AU943" s="47"/>
      <c r="AV943" s="47"/>
      <c r="AW943" s="47"/>
      <c r="AX943" s="47"/>
      <c r="AY943" s="47"/>
      <c r="AZ943" s="47"/>
      <c r="BA943" s="47"/>
      <c r="BB943" s="47"/>
      <c r="BC943" s="47"/>
      <c r="BD943" s="47"/>
      <c r="BE943" s="47"/>
      <c r="BF943" s="47"/>
      <c r="BG943" s="47"/>
      <c r="BH943" s="47"/>
      <c r="BI943" s="47"/>
      <c r="BJ943" s="47"/>
      <c r="BK943" s="47"/>
      <c r="BL943" s="47"/>
      <c r="BM943" s="47"/>
      <c r="BN943" s="47"/>
      <c r="BO943" s="47"/>
      <c r="BP943" s="47"/>
      <c r="BQ943" s="47"/>
    </row>
    <row r="944">
      <c r="A944" s="47"/>
      <c r="B944" s="47"/>
      <c r="C944" s="45"/>
      <c r="D944" s="45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  <c r="AQ944" s="47"/>
      <c r="AR944" s="47"/>
      <c r="AS944" s="47"/>
      <c r="AT944" s="47"/>
      <c r="AU944" s="47"/>
      <c r="AV944" s="47"/>
      <c r="AW944" s="47"/>
      <c r="AX944" s="47"/>
      <c r="AY944" s="47"/>
      <c r="AZ944" s="47"/>
      <c r="BA944" s="47"/>
      <c r="BB944" s="47"/>
      <c r="BC944" s="47"/>
      <c r="BD944" s="47"/>
      <c r="BE944" s="47"/>
      <c r="BF944" s="47"/>
      <c r="BG944" s="47"/>
      <c r="BH944" s="47"/>
      <c r="BI944" s="47"/>
      <c r="BJ944" s="47"/>
      <c r="BK944" s="47"/>
      <c r="BL944" s="47"/>
      <c r="BM944" s="47"/>
      <c r="BN944" s="47"/>
      <c r="BO944" s="47"/>
      <c r="BP944" s="47"/>
      <c r="BQ944" s="47"/>
    </row>
    <row r="945">
      <c r="A945" s="47"/>
      <c r="B945" s="47"/>
      <c r="C945" s="45"/>
      <c r="D945" s="45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  <c r="AN945" s="47"/>
      <c r="AO945" s="47"/>
      <c r="AP945" s="47"/>
      <c r="AQ945" s="47"/>
      <c r="AR945" s="47"/>
      <c r="AS945" s="47"/>
      <c r="AT945" s="47"/>
      <c r="AU945" s="47"/>
      <c r="AV945" s="47"/>
      <c r="AW945" s="47"/>
      <c r="AX945" s="47"/>
      <c r="AY945" s="47"/>
      <c r="AZ945" s="47"/>
      <c r="BA945" s="47"/>
      <c r="BB945" s="47"/>
      <c r="BC945" s="47"/>
      <c r="BD945" s="47"/>
      <c r="BE945" s="47"/>
      <c r="BF945" s="47"/>
      <c r="BG945" s="47"/>
      <c r="BH945" s="47"/>
      <c r="BI945" s="47"/>
      <c r="BJ945" s="47"/>
      <c r="BK945" s="47"/>
      <c r="BL945" s="47"/>
      <c r="BM945" s="47"/>
      <c r="BN945" s="47"/>
      <c r="BO945" s="47"/>
      <c r="BP945" s="47"/>
      <c r="BQ945" s="47"/>
    </row>
    <row r="946">
      <c r="A946" s="47"/>
      <c r="B946" s="47"/>
      <c r="C946" s="45"/>
      <c r="D946" s="45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  <c r="AN946" s="47"/>
      <c r="AO946" s="47"/>
      <c r="AP946" s="47"/>
      <c r="AQ946" s="47"/>
      <c r="AR946" s="47"/>
      <c r="AS946" s="47"/>
      <c r="AT946" s="47"/>
      <c r="AU946" s="47"/>
      <c r="AV946" s="47"/>
      <c r="AW946" s="47"/>
      <c r="AX946" s="47"/>
      <c r="AY946" s="47"/>
      <c r="AZ946" s="47"/>
      <c r="BA946" s="47"/>
      <c r="BB946" s="47"/>
      <c r="BC946" s="47"/>
      <c r="BD946" s="47"/>
      <c r="BE946" s="47"/>
      <c r="BF946" s="47"/>
      <c r="BG946" s="47"/>
      <c r="BH946" s="47"/>
      <c r="BI946" s="47"/>
      <c r="BJ946" s="47"/>
      <c r="BK946" s="47"/>
      <c r="BL946" s="47"/>
      <c r="BM946" s="47"/>
      <c r="BN946" s="47"/>
      <c r="BO946" s="47"/>
      <c r="BP946" s="47"/>
      <c r="BQ946" s="47"/>
    </row>
    <row r="947">
      <c r="A947" s="47"/>
      <c r="B947" s="47"/>
      <c r="C947" s="45"/>
      <c r="D947" s="45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  <c r="AN947" s="47"/>
      <c r="AO947" s="47"/>
      <c r="AP947" s="47"/>
      <c r="AQ947" s="47"/>
      <c r="AR947" s="47"/>
      <c r="AS947" s="47"/>
      <c r="AT947" s="47"/>
      <c r="AU947" s="47"/>
      <c r="AV947" s="47"/>
      <c r="AW947" s="47"/>
      <c r="AX947" s="47"/>
      <c r="AY947" s="47"/>
      <c r="AZ947" s="47"/>
      <c r="BA947" s="47"/>
      <c r="BB947" s="47"/>
      <c r="BC947" s="47"/>
      <c r="BD947" s="47"/>
      <c r="BE947" s="47"/>
      <c r="BF947" s="47"/>
      <c r="BG947" s="47"/>
      <c r="BH947" s="47"/>
      <c r="BI947" s="47"/>
      <c r="BJ947" s="47"/>
      <c r="BK947" s="47"/>
      <c r="BL947" s="47"/>
      <c r="BM947" s="47"/>
      <c r="BN947" s="47"/>
      <c r="BO947" s="47"/>
      <c r="BP947" s="47"/>
      <c r="BQ947" s="47"/>
    </row>
    <row r="948">
      <c r="A948" s="47"/>
      <c r="B948" s="47"/>
      <c r="C948" s="45"/>
      <c r="D948" s="45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  <c r="AN948" s="47"/>
      <c r="AO948" s="47"/>
      <c r="AP948" s="47"/>
      <c r="AQ948" s="47"/>
      <c r="AR948" s="47"/>
      <c r="AS948" s="47"/>
      <c r="AT948" s="47"/>
      <c r="AU948" s="47"/>
      <c r="AV948" s="47"/>
      <c r="AW948" s="47"/>
      <c r="AX948" s="47"/>
      <c r="AY948" s="47"/>
      <c r="AZ948" s="47"/>
      <c r="BA948" s="47"/>
      <c r="BB948" s="47"/>
      <c r="BC948" s="47"/>
      <c r="BD948" s="47"/>
      <c r="BE948" s="47"/>
      <c r="BF948" s="47"/>
      <c r="BG948" s="47"/>
      <c r="BH948" s="47"/>
      <c r="BI948" s="47"/>
      <c r="BJ948" s="47"/>
      <c r="BK948" s="47"/>
      <c r="BL948" s="47"/>
      <c r="BM948" s="47"/>
      <c r="BN948" s="47"/>
      <c r="BO948" s="47"/>
      <c r="BP948" s="47"/>
      <c r="BQ948" s="47"/>
    </row>
    <row r="949">
      <c r="A949" s="47"/>
      <c r="B949" s="47"/>
      <c r="C949" s="45"/>
      <c r="D949" s="45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  <c r="AN949" s="47"/>
      <c r="AO949" s="47"/>
      <c r="AP949" s="47"/>
      <c r="AQ949" s="47"/>
      <c r="AR949" s="47"/>
      <c r="AS949" s="47"/>
      <c r="AT949" s="47"/>
      <c r="AU949" s="47"/>
      <c r="AV949" s="47"/>
      <c r="AW949" s="47"/>
      <c r="AX949" s="47"/>
      <c r="AY949" s="47"/>
      <c r="AZ949" s="47"/>
      <c r="BA949" s="47"/>
      <c r="BB949" s="47"/>
      <c r="BC949" s="47"/>
      <c r="BD949" s="47"/>
      <c r="BE949" s="47"/>
      <c r="BF949" s="47"/>
      <c r="BG949" s="47"/>
      <c r="BH949" s="47"/>
      <c r="BI949" s="47"/>
      <c r="BJ949" s="47"/>
      <c r="BK949" s="47"/>
      <c r="BL949" s="47"/>
      <c r="BM949" s="47"/>
      <c r="BN949" s="47"/>
      <c r="BO949" s="47"/>
      <c r="BP949" s="47"/>
      <c r="BQ949" s="47"/>
    </row>
    <row r="950">
      <c r="A950" s="47"/>
      <c r="B950" s="47"/>
      <c r="C950" s="45"/>
      <c r="D950" s="45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  <c r="AN950" s="47"/>
      <c r="AO950" s="47"/>
      <c r="AP950" s="47"/>
      <c r="AQ950" s="47"/>
      <c r="AR950" s="47"/>
      <c r="AS950" s="47"/>
      <c r="AT950" s="47"/>
      <c r="AU950" s="47"/>
      <c r="AV950" s="47"/>
      <c r="AW950" s="47"/>
      <c r="AX950" s="47"/>
      <c r="AY950" s="47"/>
      <c r="AZ950" s="47"/>
      <c r="BA950" s="47"/>
      <c r="BB950" s="47"/>
      <c r="BC950" s="47"/>
      <c r="BD950" s="47"/>
      <c r="BE950" s="47"/>
      <c r="BF950" s="47"/>
      <c r="BG950" s="47"/>
      <c r="BH950" s="47"/>
      <c r="BI950" s="47"/>
      <c r="BJ950" s="47"/>
      <c r="BK950" s="47"/>
      <c r="BL950" s="47"/>
      <c r="BM950" s="47"/>
      <c r="BN950" s="47"/>
      <c r="BO950" s="47"/>
      <c r="BP950" s="47"/>
      <c r="BQ950" s="47"/>
    </row>
    <row r="951">
      <c r="A951" s="47"/>
      <c r="B951" s="47"/>
      <c r="C951" s="45"/>
      <c r="D951" s="45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  <c r="AN951" s="47"/>
      <c r="AO951" s="47"/>
      <c r="AP951" s="47"/>
      <c r="AQ951" s="47"/>
      <c r="AR951" s="47"/>
      <c r="AS951" s="47"/>
      <c r="AT951" s="47"/>
      <c r="AU951" s="47"/>
      <c r="AV951" s="47"/>
      <c r="AW951" s="47"/>
      <c r="AX951" s="47"/>
      <c r="AY951" s="47"/>
      <c r="AZ951" s="47"/>
      <c r="BA951" s="47"/>
      <c r="BB951" s="47"/>
      <c r="BC951" s="47"/>
      <c r="BD951" s="47"/>
      <c r="BE951" s="47"/>
      <c r="BF951" s="47"/>
      <c r="BG951" s="47"/>
      <c r="BH951" s="47"/>
      <c r="BI951" s="47"/>
      <c r="BJ951" s="47"/>
      <c r="BK951" s="47"/>
      <c r="BL951" s="47"/>
      <c r="BM951" s="47"/>
      <c r="BN951" s="47"/>
      <c r="BO951" s="47"/>
      <c r="BP951" s="47"/>
      <c r="BQ951" s="47"/>
    </row>
    <row r="952">
      <c r="A952" s="47"/>
      <c r="B952" s="47"/>
      <c r="C952" s="45"/>
      <c r="D952" s="45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  <c r="AN952" s="47"/>
      <c r="AO952" s="47"/>
      <c r="AP952" s="47"/>
      <c r="AQ952" s="47"/>
      <c r="AR952" s="47"/>
      <c r="AS952" s="47"/>
      <c r="AT952" s="47"/>
      <c r="AU952" s="47"/>
      <c r="AV952" s="47"/>
      <c r="AW952" s="47"/>
      <c r="AX952" s="47"/>
      <c r="AY952" s="47"/>
      <c r="AZ952" s="47"/>
      <c r="BA952" s="47"/>
      <c r="BB952" s="47"/>
      <c r="BC952" s="47"/>
      <c r="BD952" s="47"/>
      <c r="BE952" s="47"/>
      <c r="BF952" s="47"/>
      <c r="BG952" s="47"/>
      <c r="BH952" s="47"/>
      <c r="BI952" s="47"/>
      <c r="BJ952" s="47"/>
      <c r="BK952" s="47"/>
      <c r="BL952" s="47"/>
      <c r="BM952" s="47"/>
      <c r="BN952" s="47"/>
      <c r="BO952" s="47"/>
      <c r="BP952" s="47"/>
      <c r="BQ952" s="47"/>
    </row>
    <row r="953">
      <c r="A953" s="47"/>
      <c r="B953" s="47"/>
      <c r="C953" s="45"/>
      <c r="D953" s="45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  <c r="AN953" s="47"/>
      <c r="AO953" s="47"/>
      <c r="AP953" s="47"/>
      <c r="AQ953" s="47"/>
      <c r="AR953" s="47"/>
      <c r="AS953" s="47"/>
      <c r="AT953" s="47"/>
      <c r="AU953" s="47"/>
      <c r="AV953" s="47"/>
      <c r="AW953" s="47"/>
      <c r="AX953" s="47"/>
      <c r="AY953" s="47"/>
      <c r="AZ953" s="47"/>
      <c r="BA953" s="47"/>
      <c r="BB953" s="47"/>
      <c r="BC953" s="47"/>
      <c r="BD953" s="47"/>
      <c r="BE953" s="47"/>
      <c r="BF953" s="47"/>
      <c r="BG953" s="47"/>
      <c r="BH953" s="47"/>
      <c r="BI953" s="47"/>
      <c r="BJ953" s="47"/>
      <c r="BK953" s="47"/>
      <c r="BL953" s="47"/>
      <c r="BM953" s="47"/>
      <c r="BN953" s="47"/>
      <c r="BO953" s="47"/>
      <c r="BP953" s="47"/>
      <c r="BQ953" s="47"/>
    </row>
    <row r="954">
      <c r="A954" s="47"/>
      <c r="B954" s="47"/>
      <c r="C954" s="45"/>
      <c r="D954" s="45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  <c r="AN954" s="47"/>
      <c r="AO954" s="47"/>
      <c r="AP954" s="47"/>
      <c r="AQ954" s="47"/>
      <c r="AR954" s="47"/>
      <c r="AS954" s="47"/>
      <c r="AT954" s="47"/>
      <c r="AU954" s="47"/>
      <c r="AV954" s="47"/>
      <c r="AW954" s="47"/>
      <c r="AX954" s="47"/>
      <c r="AY954" s="47"/>
      <c r="AZ954" s="47"/>
      <c r="BA954" s="47"/>
      <c r="BB954" s="47"/>
      <c r="BC954" s="47"/>
      <c r="BD954" s="47"/>
      <c r="BE954" s="47"/>
      <c r="BF954" s="47"/>
      <c r="BG954" s="47"/>
      <c r="BH954" s="47"/>
      <c r="BI954" s="47"/>
      <c r="BJ954" s="47"/>
      <c r="BK954" s="47"/>
      <c r="BL954" s="47"/>
      <c r="BM954" s="47"/>
      <c r="BN954" s="47"/>
      <c r="BO954" s="47"/>
      <c r="BP954" s="47"/>
      <c r="BQ954" s="47"/>
    </row>
    <row r="955">
      <c r="A955" s="47"/>
      <c r="B955" s="47"/>
      <c r="C955" s="45"/>
      <c r="D955" s="45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  <c r="AN955" s="47"/>
      <c r="AO955" s="47"/>
      <c r="AP955" s="47"/>
      <c r="AQ955" s="47"/>
      <c r="AR955" s="47"/>
      <c r="AS955" s="47"/>
      <c r="AT955" s="47"/>
      <c r="AU955" s="47"/>
      <c r="AV955" s="47"/>
      <c r="AW955" s="47"/>
      <c r="AX955" s="47"/>
      <c r="AY955" s="47"/>
      <c r="AZ955" s="47"/>
      <c r="BA955" s="47"/>
      <c r="BB955" s="47"/>
      <c r="BC955" s="47"/>
      <c r="BD955" s="47"/>
      <c r="BE955" s="47"/>
      <c r="BF955" s="47"/>
      <c r="BG955" s="47"/>
      <c r="BH955" s="47"/>
      <c r="BI955" s="47"/>
      <c r="BJ955" s="47"/>
      <c r="BK955" s="47"/>
      <c r="BL955" s="47"/>
      <c r="BM955" s="47"/>
      <c r="BN955" s="47"/>
      <c r="BO955" s="47"/>
      <c r="BP955" s="47"/>
      <c r="BQ955" s="47"/>
    </row>
    <row r="956">
      <c r="A956" s="47"/>
      <c r="B956" s="47"/>
      <c r="C956" s="45"/>
      <c r="D956" s="45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  <c r="AN956" s="47"/>
      <c r="AO956" s="47"/>
      <c r="AP956" s="47"/>
      <c r="AQ956" s="47"/>
      <c r="AR956" s="47"/>
      <c r="AS956" s="47"/>
      <c r="AT956" s="47"/>
      <c r="AU956" s="47"/>
      <c r="AV956" s="47"/>
      <c r="AW956" s="47"/>
      <c r="AX956" s="47"/>
      <c r="AY956" s="47"/>
      <c r="AZ956" s="47"/>
      <c r="BA956" s="47"/>
      <c r="BB956" s="47"/>
      <c r="BC956" s="47"/>
      <c r="BD956" s="47"/>
      <c r="BE956" s="47"/>
      <c r="BF956" s="47"/>
      <c r="BG956" s="47"/>
      <c r="BH956" s="47"/>
      <c r="BI956" s="47"/>
      <c r="BJ956" s="47"/>
      <c r="BK956" s="47"/>
      <c r="BL956" s="47"/>
      <c r="BM956" s="47"/>
      <c r="BN956" s="47"/>
      <c r="BO956" s="47"/>
      <c r="BP956" s="47"/>
      <c r="BQ956" s="47"/>
    </row>
    <row r="957">
      <c r="A957" s="47"/>
      <c r="B957" s="47"/>
      <c r="C957" s="45"/>
      <c r="D957" s="45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  <c r="AN957" s="47"/>
      <c r="AO957" s="47"/>
      <c r="AP957" s="47"/>
      <c r="AQ957" s="47"/>
      <c r="AR957" s="47"/>
      <c r="AS957" s="47"/>
      <c r="AT957" s="47"/>
      <c r="AU957" s="47"/>
      <c r="AV957" s="47"/>
      <c r="AW957" s="47"/>
      <c r="AX957" s="47"/>
      <c r="AY957" s="47"/>
      <c r="AZ957" s="47"/>
      <c r="BA957" s="47"/>
      <c r="BB957" s="47"/>
      <c r="BC957" s="47"/>
      <c r="BD957" s="47"/>
      <c r="BE957" s="47"/>
      <c r="BF957" s="47"/>
      <c r="BG957" s="47"/>
      <c r="BH957" s="47"/>
      <c r="BI957" s="47"/>
      <c r="BJ957" s="47"/>
      <c r="BK957" s="47"/>
      <c r="BL957" s="47"/>
      <c r="BM957" s="47"/>
      <c r="BN957" s="47"/>
      <c r="BO957" s="47"/>
      <c r="BP957" s="47"/>
      <c r="BQ957" s="47"/>
    </row>
    <row r="958">
      <c r="A958" s="47"/>
      <c r="B958" s="47"/>
      <c r="C958" s="45"/>
      <c r="D958" s="45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  <c r="AN958" s="47"/>
      <c r="AO958" s="47"/>
      <c r="AP958" s="47"/>
      <c r="AQ958" s="47"/>
      <c r="AR958" s="47"/>
      <c r="AS958" s="47"/>
      <c r="AT958" s="47"/>
      <c r="AU958" s="47"/>
      <c r="AV958" s="47"/>
      <c r="AW958" s="47"/>
      <c r="AX958" s="47"/>
      <c r="AY958" s="47"/>
      <c r="AZ958" s="47"/>
      <c r="BA958" s="47"/>
      <c r="BB958" s="47"/>
      <c r="BC958" s="47"/>
      <c r="BD958" s="47"/>
      <c r="BE958" s="47"/>
      <c r="BF958" s="47"/>
      <c r="BG958" s="47"/>
      <c r="BH958" s="47"/>
      <c r="BI958" s="47"/>
      <c r="BJ958" s="47"/>
      <c r="BK958" s="47"/>
      <c r="BL958" s="47"/>
      <c r="BM958" s="47"/>
      <c r="BN958" s="47"/>
      <c r="BO958" s="47"/>
      <c r="BP958" s="47"/>
      <c r="BQ958" s="47"/>
    </row>
    <row r="959">
      <c r="A959" s="47"/>
      <c r="B959" s="47"/>
      <c r="C959" s="45"/>
      <c r="D959" s="45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  <c r="AN959" s="47"/>
      <c r="AO959" s="47"/>
      <c r="AP959" s="47"/>
      <c r="AQ959" s="47"/>
      <c r="AR959" s="47"/>
      <c r="AS959" s="47"/>
      <c r="AT959" s="47"/>
      <c r="AU959" s="47"/>
      <c r="AV959" s="47"/>
      <c r="AW959" s="47"/>
      <c r="AX959" s="47"/>
      <c r="AY959" s="47"/>
      <c r="AZ959" s="47"/>
      <c r="BA959" s="47"/>
      <c r="BB959" s="47"/>
      <c r="BC959" s="47"/>
      <c r="BD959" s="47"/>
      <c r="BE959" s="47"/>
      <c r="BF959" s="47"/>
      <c r="BG959" s="47"/>
      <c r="BH959" s="47"/>
      <c r="BI959" s="47"/>
      <c r="BJ959" s="47"/>
      <c r="BK959" s="47"/>
      <c r="BL959" s="47"/>
      <c r="BM959" s="47"/>
      <c r="BN959" s="47"/>
      <c r="BO959" s="47"/>
      <c r="BP959" s="47"/>
      <c r="BQ959" s="47"/>
    </row>
    <row r="960">
      <c r="A960" s="47"/>
      <c r="B960" s="47"/>
      <c r="C960" s="45"/>
      <c r="D960" s="45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  <c r="AN960" s="47"/>
      <c r="AO960" s="47"/>
      <c r="AP960" s="47"/>
      <c r="AQ960" s="47"/>
      <c r="AR960" s="47"/>
      <c r="AS960" s="47"/>
      <c r="AT960" s="47"/>
      <c r="AU960" s="47"/>
      <c r="AV960" s="47"/>
      <c r="AW960" s="47"/>
      <c r="AX960" s="47"/>
      <c r="AY960" s="47"/>
      <c r="AZ960" s="47"/>
      <c r="BA960" s="47"/>
      <c r="BB960" s="47"/>
      <c r="BC960" s="47"/>
      <c r="BD960" s="47"/>
      <c r="BE960" s="47"/>
      <c r="BF960" s="47"/>
      <c r="BG960" s="47"/>
      <c r="BH960" s="47"/>
      <c r="BI960" s="47"/>
      <c r="BJ960" s="47"/>
      <c r="BK960" s="47"/>
      <c r="BL960" s="47"/>
      <c r="BM960" s="47"/>
      <c r="BN960" s="47"/>
      <c r="BO960" s="47"/>
      <c r="BP960" s="47"/>
      <c r="BQ960" s="47"/>
    </row>
    <row r="961">
      <c r="A961" s="47"/>
      <c r="B961" s="47"/>
      <c r="C961" s="45"/>
      <c r="D961" s="45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  <c r="AN961" s="47"/>
      <c r="AO961" s="47"/>
      <c r="AP961" s="47"/>
      <c r="AQ961" s="47"/>
      <c r="AR961" s="47"/>
      <c r="AS961" s="47"/>
      <c r="AT961" s="47"/>
      <c r="AU961" s="47"/>
      <c r="AV961" s="47"/>
      <c r="AW961" s="47"/>
      <c r="AX961" s="47"/>
      <c r="AY961" s="47"/>
      <c r="AZ961" s="47"/>
      <c r="BA961" s="47"/>
      <c r="BB961" s="47"/>
      <c r="BC961" s="47"/>
      <c r="BD961" s="47"/>
      <c r="BE961" s="47"/>
      <c r="BF961" s="47"/>
      <c r="BG961" s="47"/>
      <c r="BH961" s="47"/>
      <c r="BI961" s="47"/>
      <c r="BJ961" s="47"/>
      <c r="BK961" s="47"/>
      <c r="BL961" s="47"/>
      <c r="BM961" s="47"/>
      <c r="BN961" s="47"/>
      <c r="BO961" s="47"/>
      <c r="BP961" s="47"/>
      <c r="BQ961" s="47"/>
    </row>
    <row r="962">
      <c r="A962" s="47"/>
      <c r="B962" s="47"/>
      <c r="C962" s="45"/>
      <c r="D962" s="45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  <c r="AN962" s="47"/>
      <c r="AO962" s="47"/>
      <c r="AP962" s="47"/>
      <c r="AQ962" s="47"/>
      <c r="AR962" s="47"/>
      <c r="AS962" s="47"/>
      <c r="AT962" s="47"/>
      <c r="AU962" s="47"/>
      <c r="AV962" s="47"/>
      <c r="AW962" s="47"/>
      <c r="AX962" s="47"/>
      <c r="AY962" s="47"/>
      <c r="AZ962" s="47"/>
      <c r="BA962" s="47"/>
      <c r="BB962" s="47"/>
      <c r="BC962" s="47"/>
      <c r="BD962" s="47"/>
      <c r="BE962" s="47"/>
      <c r="BF962" s="47"/>
      <c r="BG962" s="47"/>
      <c r="BH962" s="47"/>
      <c r="BI962" s="47"/>
      <c r="BJ962" s="47"/>
      <c r="BK962" s="47"/>
      <c r="BL962" s="47"/>
      <c r="BM962" s="47"/>
      <c r="BN962" s="47"/>
      <c r="BO962" s="47"/>
      <c r="BP962" s="47"/>
      <c r="BQ962" s="47"/>
    </row>
    <row r="963">
      <c r="A963" s="47"/>
      <c r="B963" s="47"/>
      <c r="C963" s="45"/>
      <c r="D963" s="45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  <c r="AN963" s="47"/>
      <c r="AO963" s="47"/>
      <c r="AP963" s="47"/>
      <c r="AQ963" s="47"/>
      <c r="AR963" s="47"/>
      <c r="AS963" s="47"/>
      <c r="AT963" s="47"/>
      <c r="AU963" s="47"/>
      <c r="AV963" s="47"/>
      <c r="AW963" s="47"/>
      <c r="AX963" s="47"/>
      <c r="AY963" s="47"/>
      <c r="AZ963" s="47"/>
      <c r="BA963" s="47"/>
      <c r="BB963" s="47"/>
      <c r="BC963" s="47"/>
      <c r="BD963" s="47"/>
      <c r="BE963" s="47"/>
      <c r="BF963" s="47"/>
      <c r="BG963" s="47"/>
      <c r="BH963" s="47"/>
      <c r="BI963" s="47"/>
      <c r="BJ963" s="47"/>
      <c r="BK963" s="47"/>
      <c r="BL963" s="47"/>
      <c r="BM963" s="47"/>
      <c r="BN963" s="47"/>
      <c r="BO963" s="47"/>
      <c r="BP963" s="47"/>
      <c r="BQ963" s="47"/>
    </row>
    <row r="964">
      <c r="A964" s="47"/>
      <c r="B964" s="47"/>
      <c r="C964" s="45"/>
      <c r="D964" s="45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  <c r="AQ964" s="47"/>
      <c r="AR964" s="47"/>
      <c r="AS964" s="47"/>
      <c r="AT964" s="47"/>
      <c r="AU964" s="47"/>
      <c r="AV964" s="47"/>
      <c r="AW964" s="47"/>
      <c r="AX964" s="47"/>
      <c r="AY964" s="47"/>
      <c r="AZ964" s="47"/>
      <c r="BA964" s="47"/>
      <c r="BB964" s="47"/>
      <c r="BC964" s="47"/>
      <c r="BD964" s="47"/>
      <c r="BE964" s="47"/>
      <c r="BF964" s="47"/>
      <c r="BG964" s="47"/>
      <c r="BH964" s="47"/>
      <c r="BI964" s="47"/>
      <c r="BJ964" s="47"/>
      <c r="BK964" s="47"/>
      <c r="BL964" s="47"/>
      <c r="BM964" s="47"/>
      <c r="BN964" s="47"/>
      <c r="BO964" s="47"/>
      <c r="BP964" s="47"/>
      <c r="BQ964" s="47"/>
    </row>
    <row r="965">
      <c r="A965" s="47"/>
      <c r="B965" s="47"/>
      <c r="C965" s="45"/>
      <c r="D965" s="45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  <c r="AN965" s="47"/>
      <c r="AO965" s="47"/>
      <c r="AP965" s="47"/>
      <c r="AQ965" s="47"/>
      <c r="AR965" s="47"/>
      <c r="AS965" s="47"/>
      <c r="AT965" s="47"/>
      <c r="AU965" s="47"/>
      <c r="AV965" s="47"/>
      <c r="AW965" s="47"/>
      <c r="AX965" s="47"/>
      <c r="AY965" s="47"/>
      <c r="AZ965" s="47"/>
      <c r="BA965" s="47"/>
      <c r="BB965" s="47"/>
      <c r="BC965" s="47"/>
      <c r="BD965" s="47"/>
      <c r="BE965" s="47"/>
      <c r="BF965" s="47"/>
      <c r="BG965" s="47"/>
      <c r="BH965" s="47"/>
      <c r="BI965" s="47"/>
      <c r="BJ965" s="47"/>
      <c r="BK965" s="47"/>
      <c r="BL965" s="47"/>
      <c r="BM965" s="47"/>
      <c r="BN965" s="47"/>
      <c r="BO965" s="47"/>
      <c r="BP965" s="47"/>
      <c r="BQ965" s="47"/>
    </row>
    <row r="966">
      <c r="A966" s="47"/>
      <c r="B966" s="47"/>
      <c r="C966" s="45"/>
      <c r="D966" s="45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  <c r="AN966" s="47"/>
      <c r="AO966" s="47"/>
      <c r="AP966" s="47"/>
      <c r="AQ966" s="47"/>
      <c r="AR966" s="47"/>
      <c r="AS966" s="47"/>
      <c r="AT966" s="47"/>
      <c r="AU966" s="47"/>
      <c r="AV966" s="47"/>
      <c r="AW966" s="47"/>
      <c r="AX966" s="47"/>
      <c r="AY966" s="47"/>
      <c r="AZ966" s="47"/>
      <c r="BA966" s="47"/>
      <c r="BB966" s="47"/>
      <c r="BC966" s="47"/>
      <c r="BD966" s="47"/>
      <c r="BE966" s="47"/>
      <c r="BF966" s="47"/>
      <c r="BG966" s="47"/>
      <c r="BH966" s="47"/>
      <c r="BI966" s="47"/>
      <c r="BJ966" s="47"/>
      <c r="BK966" s="47"/>
      <c r="BL966" s="47"/>
      <c r="BM966" s="47"/>
      <c r="BN966" s="47"/>
      <c r="BO966" s="47"/>
      <c r="BP966" s="47"/>
      <c r="BQ966" s="47"/>
    </row>
    <row r="967">
      <c r="A967" s="47"/>
      <c r="B967" s="47"/>
      <c r="C967" s="45"/>
      <c r="D967" s="45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  <c r="AN967" s="47"/>
      <c r="AO967" s="47"/>
      <c r="AP967" s="47"/>
      <c r="AQ967" s="47"/>
      <c r="AR967" s="47"/>
      <c r="AS967" s="47"/>
      <c r="AT967" s="47"/>
      <c r="AU967" s="47"/>
      <c r="AV967" s="47"/>
      <c r="AW967" s="47"/>
      <c r="AX967" s="47"/>
      <c r="AY967" s="47"/>
      <c r="AZ967" s="47"/>
      <c r="BA967" s="47"/>
      <c r="BB967" s="47"/>
      <c r="BC967" s="47"/>
      <c r="BD967" s="47"/>
      <c r="BE967" s="47"/>
      <c r="BF967" s="47"/>
      <c r="BG967" s="47"/>
      <c r="BH967" s="47"/>
      <c r="BI967" s="47"/>
      <c r="BJ967" s="47"/>
      <c r="BK967" s="47"/>
      <c r="BL967" s="47"/>
      <c r="BM967" s="47"/>
      <c r="BN967" s="47"/>
      <c r="BO967" s="47"/>
      <c r="BP967" s="47"/>
      <c r="BQ967" s="47"/>
    </row>
    <row r="968">
      <c r="A968" s="47"/>
      <c r="B968" s="47"/>
      <c r="C968" s="45"/>
      <c r="D968" s="45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  <c r="AQ968" s="47"/>
      <c r="AR968" s="47"/>
      <c r="AS968" s="47"/>
      <c r="AT968" s="47"/>
      <c r="AU968" s="47"/>
      <c r="AV968" s="47"/>
      <c r="AW968" s="47"/>
      <c r="AX968" s="47"/>
      <c r="AY968" s="47"/>
      <c r="AZ968" s="47"/>
      <c r="BA968" s="47"/>
      <c r="BB968" s="47"/>
      <c r="BC968" s="47"/>
      <c r="BD968" s="47"/>
      <c r="BE968" s="47"/>
      <c r="BF968" s="47"/>
      <c r="BG968" s="47"/>
      <c r="BH968" s="47"/>
      <c r="BI968" s="47"/>
      <c r="BJ968" s="47"/>
      <c r="BK968" s="47"/>
      <c r="BL968" s="47"/>
      <c r="BM968" s="47"/>
      <c r="BN968" s="47"/>
      <c r="BO968" s="47"/>
      <c r="BP968" s="47"/>
      <c r="BQ968" s="47"/>
    </row>
    <row r="969">
      <c r="A969" s="47"/>
      <c r="B969" s="47"/>
      <c r="C969" s="45"/>
      <c r="D969" s="45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  <c r="AN969" s="47"/>
      <c r="AO969" s="47"/>
      <c r="AP969" s="47"/>
      <c r="AQ969" s="47"/>
      <c r="AR969" s="47"/>
      <c r="AS969" s="47"/>
      <c r="AT969" s="47"/>
      <c r="AU969" s="47"/>
      <c r="AV969" s="47"/>
      <c r="AW969" s="47"/>
      <c r="AX969" s="47"/>
      <c r="AY969" s="47"/>
      <c r="AZ969" s="47"/>
      <c r="BA969" s="47"/>
      <c r="BB969" s="47"/>
      <c r="BC969" s="47"/>
      <c r="BD969" s="47"/>
      <c r="BE969" s="47"/>
      <c r="BF969" s="47"/>
      <c r="BG969" s="47"/>
      <c r="BH969" s="47"/>
      <c r="BI969" s="47"/>
      <c r="BJ969" s="47"/>
      <c r="BK969" s="47"/>
      <c r="BL969" s="47"/>
      <c r="BM969" s="47"/>
      <c r="BN969" s="47"/>
      <c r="BO969" s="47"/>
      <c r="BP969" s="47"/>
      <c r="BQ969" s="47"/>
    </row>
    <row r="970">
      <c r="A970" s="47"/>
      <c r="B970" s="47"/>
      <c r="C970" s="45"/>
      <c r="D970" s="45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  <c r="AN970" s="47"/>
      <c r="AO970" s="47"/>
      <c r="AP970" s="47"/>
      <c r="AQ970" s="47"/>
      <c r="AR970" s="47"/>
      <c r="AS970" s="47"/>
      <c r="AT970" s="47"/>
      <c r="AU970" s="47"/>
      <c r="AV970" s="47"/>
      <c r="AW970" s="47"/>
      <c r="AX970" s="47"/>
      <c r="AY970" s="47"/>
      <c r="AZ970" s="47"/>
      <c r="BA970" s="47"/>
      <c r="BB970" s="47"/>
      <c r="BC970" s="47"/>
      <c r="BD970" s="47"/>
      <c r="BE970" s="47"/>
      <c r="BF970" s="47"/>
      <c r="BG970" s="47"/>
      <c r="BH970" s="47"/>
      <c r="BI970" s="47"/>
      <c r="BJ970" s="47"/>
      <c r="BK970" s="47"/>
      <c r="BL970" s="47"/>
      <c r="BM970" s="47"/>
      <c r="BN970" s="47"/>
      <c r="BO970" s="47"/>
      <c r="BP970" s="47"/>
      <c r="BQ970" s="47"/>
    </row>
    <row r="971">
      <c r="A971" s="47"/>
      <c r="B971" s="47"/>
      <c r="C971" s="45"/>
      <c r="D971" s="45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  <c r="AN971" s="47"/>
      <c r="AO971" s="47"/>
      <c r="AP971" s="47"/>
      <c r="AQ971" s="47"/>
      <c r="AR971" s="47"/>
      <c r="AS971" s="47"/>
      <c r="AT971" s="47"/>
      <c r="AU971" s="47"/>
      <c r="AV971" s="47"/>
      <c r="AW971" s="47"/>
      <c r="AX971" s="47"/>
      <c r="AY971" s="47"/>
      <c r="AZ971" s="47"/>
      <c r="BA971" s="47"/>
      <c r="BB971" s="47"/>
      <c r="BC971" s="47"/>
      <c r="BD971" s="47"/>
      <c r="BE971" s="47"/>
      <c r="BF971" s="47"/>
      <c r="BG971" s="47"/>
      <c r="BH971" s="47"/>
      <c r="BI971" s="47"/>
      <c r="BJ971" s="47"/>
      <c r="BK971" s="47"/>
      <c r="BL971" s="47"/>
      <c r="BM971" s="47"/>
      <c r="BN971" s="47"/>
      <c r="BO971" s="47"/>
      <c r="BP971" s="47"/>
      <c r="BQ971" s="47"/>
    </row>
    <row r="972">
      <c r="A972" s="47"/>
      <c r="B972" s="47"/>
      <c r="C972" s="45"/>
      <c r="D972" s="45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  <c r="AN972" s="47"/>
      <c r="AO972" s="47"/>
      <c r="AP972" s="47"/>
      <c r="AQ972" s="47"/>
      <c r="AR972" s="47"/>
      <c r="AS972" s="47"/>
      <c r="AT972" s="47"/>
      <c r="AU972" s="47"/>
      <c r="AV972" s="47"/>
      <c r="AW972" s="47"/>
      <c r="AX972" s="47"/>
      <c r="AY972" s="47"/>
      <c r="AZ972" s="47"/>
      <c r="BA972" s="47"/>
      <c r="BB972" s="47"/>
      <c r="BC972" s="47"/>
      <c r="BD972" s="47"/>
      <c r="BE972" s="47"/>
      <c r="BF972" s="47"/>
      <c r="BG972" s="47"/>
      <c r="BH972" s="47"/>
      <c r="BI972" s="47"/>
      <c r="BJ972" s="47"/>
      <c r="BK972" s="47"/>
      <c r="BL972" s="47"/>
      <c r="BM972" s="47"/>
      <c r="BN972" s="47"/>
      <c r="BO972" s="47"/>
      <c r="BP972" s="47"/>
      <c r="BQ972" s="47"/>
    </row>
    <row r="973">
      <c r="A973" s="47"/>
      <c r="B973" s="47"/>
      <c r="C973" s="45"/>
      <c r="D973" s="45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  <c r="AN973" s="47"/>
      <c r="AO973" s="47"/>
      <c r="AP973" s="47"/>
      <c r="AQ973" s="47"/>
      <c r="AR973" s="47"/>
      <c r="AS973" s="47"/>
      <c r="AT973" s="47"/>
      <c r="AU973" s="47"/>
      <c r="AV973" s="47"/>
      <c r="AW973" s="47"/>
      <c r="AX973" s="47"/>
      <c r="AY973" s="47"/>
      <c r="AZ973" s="47"/>
      <c r="BA973" s="47"/>
      <c r="BB973" s="47"/>
      <c r="BC973" s="47"/>
      <c r="BD973" s="47"/>
      <c r="BE973" s="47"/>
      <c r="BF973" s="47"/>
      <c r="BG973" s="47"/>
      <c r="BH973" s="47"/>
      <c r="BI973" s="47"/>
      <c r="BJ973" s="47"/>
      <c r="BK973" s="47"/>
      <c r="BL973" s="47"/>
      <c r="BM973" s="47"/>
      <c r="BN973" s="47"/>
      <c r="BO973" s="47"/>
      <c r="BP973" s="47"/>
      <c r="BQ973" s="47"/>
    </row>
    <row r="974">
      <c r="A974" s="47"/>
      <c r="B974" s="47"/>
      <c r="C974" s="45"/>
      <c r="D974" s="45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  <c r="AN974" s="47"/>
      <c r="AO974" s="47"/>
      <c r="AP974" s="47"/>
      <c r="AQ974" s="47"/>
      <c r="AR974" s="47"/>
      <c r="AS974" s="47"/>
      <c r="AT974" s="47"/>
      <c r="AU974" s="47"/>
      <c r="AV974" s="47"/>
      <c r="AW974" s="47"/>
      <c r="AX974" s="47"/>
      <c r="AY974" s="47"/>
      <c r="AZ974" s="47"/>
      <c r="BA974" s="47"/>
      <c r="BB974" s="47"/>
      <c r="BC974" s="47"/>
      <c r="BD974" s="47"/>
      <c r="BE974" s="47"/>
      <c r="BF974" s="47"/>
      <c r="BG974" s="47"/>
      <c r="BH974" s="47"/>
      <c r="BI974" s="47"/>
      <c r="BJ974" s="47"/>
      <c r="BK974" s="47"/>
      <c r="BL974" s="47"/>
      <c r="BM974" s="47"/>
      <c r="BN974" s="47"/>
      <c r="BO974" s="47"/>
      <c r="BP974" s="47"/>
      <c r="BQ974" s="47"/>
    </row>
    <row r="975">
      <c r="A975" s="47"/>
      <c r="B975" s="47"/>
      <c r="C975" s="45"/>
      <c r="D975" s="45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  <c r="AN975" s="47"/>
      <c r="AO975" s="47"/>
      <c r="AP975" s="47"/>
      <c r="AQ975" s="47"/>
      <c r="AR975" s="47"/>
      <c r="AS975" s="47"/>
      <c r="AT975" s="47"/>
      <c r="AU975" s="47"/>
      <c r="AV975" s="47"/>
      <c r="AW975" s="47"/>
      <c r="AX975" s="47"/>
      <c r="AY975" s="47"/>
      <c r="AZ975" s="47"/>
      <c r="BA975" s="47"/>
      <c r="BB975" s="47"/>
      <c r="BC975" s="47"/>
      <c r="BD975" s="47"/>
      <c r="BE975" s="47"/>
      <c r="BF975" s="47"/>
      <c r="BG975" s="47"/>
      <c r="BH975" s="47"/>
      <c r="BI975" s="47"/>
      <c r="BJ975" s="47"/>
      <c r="BK975" s="47"/>
      <c r="BL975" s="47"/>
      <c r="BM975" s="47"/>
      <c r="BN975" s="47"/>
      <c r="BO975" s="47"/>
      <c r="BP975" s="47"/>
      <c r="BQ975" s="47"/>
    </row>
    <row r="976">
      <c r="A976" s="47"/>
      <c r="B976" s="47"/>
      <c r="C976" s="45"/>
      <c r="D976" s="45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  <c r="AN976" s="47"/>
      <c r="AO976" s="47"/>
      <c r="AP976" s="47"/>
      <c r="AQ976" s="47"/>
      <c r="AR976" s="47"/>
      <c r="AS976" s="47"/>
      <c r="AT976" s="47"/>
      <c r="AU976" s="47"/>
      <c r="AV976" s="47"/>
      <c r="AW976" s="47"/>
      <c r="AX976" s="47"/>
      <c r="AY976" s="47"/>
      <c r="AZ976" s="47"/>
      <c r="BA976" s="47"/>
      <c r="BB976" s="47"/>
      <c r="BC976" s="47"/>
      <c r="BD976" s="47"/>
      <c r="BE976" s="47"/>
      <c r="BF976" s="47"/>
      <c r="BG976" s="47"/>
      <c r="BH976" s="47"/>
      <c r="BI976" s="47"/>
      <c r="BJ976" s="47"/>
      <c r="BK976" s="47"/>
      <c r="BL976" s="47"/>
      <c r="BM976" s="47"/>
      <c r="BN976" s="47"/>
      <c r="BO976" s="47"/>
      <c r="BP976" s="47"/>
      <c r="BQ976" s="47"/>
    </row>
    <row r="977">
      <c r="A977" s="47"/>
      <c r="B977" s="47"/>
      <c r="C977" s="45"/>
      <c r="D977" s="45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  <c r="AN977" s="47"/>
      <c r="AO977" s="47"/>
      <c r="AP977" s="47"/>
      <c r="AQ977" s="47"/>
      <c r="AR977" s="47"/>
      <c r="AS977" s="47"/>
      <c r="AT977" s="47"/>
      <c r="AU977" s="47"/>
      <c r="AV977" s="47"/>
      <c r="AW977" s="47"/>
      <c r="AX977" s="47"/>
      <c r="AY977" s="47"/>
      <c r="AZ977" s="47"/>
      <c r="BA977" s="47"/>
      <c r="BB977" s="47"/>
      <c r="BC977" s="47"/>
      <c r="BD977" s="47"/>
      <c r="BE977" s="47"/>
      <c r="BF977" s="47"/>
      <c r="BG977" s="47"/>
      <c r="BH977" s="47"/>
      <c r="BI977" s="47"/>
      <c r="BJ977" s="47"/>
      <c r="BK977" s="47"/>
      <c r="BL977" s="47"/>
      <c r="BM977" s="47"/>
      <c r="BN977" s="47"/>
      <c r="BO977" s="47"/>
      <c r="BP977" s="47"/>
      <c r="BQ977" s="47"/>
    </row>
    <row r="978">
      <c r="A978" s="47"/>
      <c r="B978" s="47"/>
      <c r="C978" s="45"/>
      <c r="D978" s="45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  <c r="AQ978" s="47"/>
      <c r="AR978" s="47"/>
      <c r="AS978" s="47"/>
      <c r="AT978" s="47"/>
      <c r="AU978" s="47"/>
      <c r="AV978" s="47"/>
      <c r="AW978" s="47"/>
      <c r="AX978" s="47"/>
      <c r="AY978" s="47"/>
      <c r="AZ978" s="47"/>
      <c r="BA978" s="47"/>
      <c r="BB978" s="47"/>
      <c r="BC978" s="47"/>
      <c r="BD978" s="47"/>
      <c r="BE978" s="47"/>
      <c r="BF978" s="47"/>
      <c r="BG978" s="47"/>
      <c r="BH978" s="47"/>
      <c r="BI978" s="47"/>
      <c r="BJ978" s="47"/>
      <c r="BK978" s="47"/>
      <c r="BL978" s="47"/>
      <c r="BM978" s="47"/>
      <c r="BN978" s="47"/>
      <c r="BO978" s="47"/>
      <c r="BP978" s="47"/>
      <c r="BQ978" s="47"/>
    </row>
    <row r="979">
      <c r="A979" s="47"/>
      <c r="B979" s="47"/>
      <c r="C979" s="45"/>
      <c r="D979" s="45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  <c r="AN979" s="47"/>
      <c r="AO979" s="47"/>
      <c r="AP979" s="47"/>
      <c r="AQ979" s="47"/>
      <c r="AR979" s="47"/>
      <c r="AS979" s="47"/>
      <c r="AT979" s="47"/>
      <c r="AU979" s="47"/>
      <c r="AV979" s="47"/>
      <c r="AW979" s="47"/>
      <c r="AX979" s="47"/>
      <c r="AY979" s="47"/>
      <c r="AZ979" s="47"/>
      <c r="BA979" s="47"/>
      <c r="BB979" s="47"/>
      <c r="BC979" s="47"/>
      <c r="BD979" s="47"/>
      <c r="BE979" s="47"/>
      <c r="BF979" s="47"/>
      <c r="BG979" s="47"/>
      <c r="BH979" s="47"/>
      <c r="BI979" s="47"/>
      <c r="BJ979" s="47"/>
      <c r="BK979" s="47"/>
      <c r="BL979" s="47"/>
      <c r="BM979" s="47"/>
      <c r="BN979" s="47"/>
      <c r="BO979" s="47"/>
      <c r="BP979" s="47"/>
      <c r="BQ979" s="47"/>
    </row>
    <row r="980">
      <c r="A980" s="47"/>
      <c r="B980" s="47"/>
      <c r="C980" s="45"/>
      <c r="D980" s="45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  <c r="AN980" s="47"/>
      <c r="AO980" s="47"/>
      <c r="AP980" s="47"/>
      <c r="AQ980" s="47"/>
      <c r="AR980" s="47"/>
      <c r="AS980" s="47"/>
      <c r="AT980" s="47"/>
      <c r="AU980" s="47"/>
      <c r="AV980" s="47"/>
      <c r="AW980" s="47"/>
      <c r="AX980" s="47"/>
      <c r="AY980" s="47"/>
      <c r="AZ980" s="47"/>
      <c r="BA980" s="47"/>
      <c r="BB980" s="47"/>
      <c r="BC980" s="47"/>
      <c r="BD980" s="47"/>
      <c r="BE980" s="47"/>
      <c r="BF980" s="47"/>
      <c r="BG980" s="47"/>
      <c r="BH980" s="47"/>
      <c r="BI980" s="47"/>
      <c r="BJ980" s="47"/>
      <c r="BK980" s="47"/>
      <c r="BL980" s="47"/>
      <c r="BM980" s="47"/>
      <c r="BN980" s="47"/>
      <c r="BO980" s="47"/>
      <c r="BP980" s="47"/>
      <c r="BQ980" s="47"/>
    </row>
    <row r="981">
      <c r="A981" s="47"/>
      <c r="B981" s="47"/>
      <c r="C981" s="45"/>
      <c r="D981" s="45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  <c r="AN981" s="47"/>
      <c r="AO981" s="47"/>
      <c r="AP981" s="47"/>
      <c r="AQ981" s="47"/>
      <c r="AR981" s="47"/>
      <c r="AS981" s="47"/>
      <c r="AT981" s="47"/>
      <c r="AU981" s="47"/>
      <c r="AV981" s="47"/>
      <c r="AW981" s="47"/>
      <c r="AX981" s="47"/>
      <c r="AY981" s="47"/>
      <c r="AZ981" s="47"/>
      <c r="BA981" s="47"/>
      <c r="BB981" s="47"/>
      <c r="BC981" s="47"/>
      <c r="BD981" s="47"/>
      <c r="BE981" s="47"/>
      <c r="BF981" s="47"/>
      <c r="BG981" s="47"/>
      <c r="BH981" s="47"/>
      <c r="BI981" s="47"/>
      <c r="BJ981" s="47"/>
      <c r="BK981" s="47"/>
      <c r="BL981" s="47"/>
      <c r="BM981" s="47"/>
      <c r="BN981" s="47"/>
      <c r="BO981" s="47"/>
      <c r="BP981" s="47"/>
      <c r="BQ981" s="47"/>
    </row>
    <row r="982">
      <c r="A982" s="47"/>
      <c r="B982" s="47"/>
      <c r="C982" s="45"/>
      <c r="D982" s="45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/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/>
      <c r="BP982" s="47"/>
      <c r="BQ982" s="47"/>
    </row>
    <row r="983">
      <c r="A983" s="47"/>
      <c r="B983" s="47"/>
      <c r="C983" s="45"/>
      <c r="D983" s="45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  <c r="AN983" s="47"/>
      <c r="AO983" s="47"/>
      <c r="AP983" s="47"/>
      <c r="AQ983" s="47"/>
      <c r="AR983" s="47"/>
      <c r="AS983" s="47"/>
      <c r="AT983" s="47"/>
      <c r="AU983" s="47"/>
      <c r="AV983" s="47"/>
      <c r="AW983" s="47"/>
      <c r="AX983" s="47"/>
      <c r="AY983" s="47"/>
      <c r="AZ983" s="47"/>
      <c r="BA983" s="47"/>
      <c r="BB983" s="47"/>
      <c r="BC983" s="47"/>
      <c r="BD983" s="47"/>
      <c r="BE983" s="47"/>
      <c r="BF983" s="47"/>
      <c r="BG983" s="47"/>
      <c r="BH983" s="47"/>
      <c r="BI983" s="47"/>
      <c r="BJ983" s="47"/>
      <c r="BK983" s="47"/>
      <c r="BL983" s="47"/>
      <c r="BM983" s="47"/>
      <c r="BN983" s="47"/>
      <c r="BO983" s="47"/>
      <c r="BP983" s="47"/>
      <c r="BQ983" s="47"/>
    </row>
    <row r="984">
      <c r="A984" s="47"/>
      <c r="B984" s="47"/>
      <c r="C984" s="45"/>
      <c r="D984" s="45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  <c r="AN984" s="47"/>
      <c r="AO984" s="47"/>
      <c r="AP984" s="47"/>
      <c r="AQ984" s="47"/>
      <c r="AR984" s="47"/>
      <c r="AS984" s="47"/>
      <c r="AT984" s="47"/>
      <c r="AU984" s="47"/>
      <c r="AV984" s="47"/>
      <c r="AW984" s="47"/>
      <c r="AX984" s="47"/>
      <c r="AY984" s="47"/>
      <c r="AZ984" s="47"/>
      <c r="BA984" s="47"/>
      <c r="BB984" s="47"/>
      <c r="BC984" s="47"/>
      <c r="BD984" s="47"/>
      <c r="BE984" s="47"/>
      <c r="BF984" s="47"/>
      <c r="BG984" s="47"/>
      <c r="BH984" s="47"/>
      <c r="BI984" s="47"/>
      <c r="BJ984" s="47"/>
      <c r="BK984" s="47"/>
      <c r="BL984" s="47"/>
      <c r="BM984" s="47"/>
      <c r="BN984" s="47"/>
      <c r="BO984" s="47"/>
      <c r="BP984" s="47"/>
      <c r="BQ984" s="47"/>
    </row>
    <row r="985">
      <c r="A985" s="47"/>
      <c r="B985" s="47"/>
      <c r="C985" s="45"/>
      <c r="D985" s="45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  <c r="AN985" s="47"/>
      <c r="AO985" s="47"/>
      <c r="AP985" s="47"/>
      <c r="AQ985" s="47"/>
      <c r="AR985" s="47"/>
      <c r="AS985" s="47"/>
      <c r="AT985" s="47"/>
      <c r="AU985" s="47"/>
      <c r="AV985" s="47"/>
      <c r="AW985" s="47"/>
      <c r="AX985" s="47"/>
      <c r="AY985" s="47"/>
      <c r="AZ985" s="47"/>
      <c r="BA985" s="47"/>
      <c r="BB985" s="47"/>
      <c r="BC985" s="47"/>
      <c r="BD985" s="47"/>
      <c r="BE985" s="47"/>
      <c r="BF985" s="47"/>
      <c r="BG985" s="47"/>
      <c r="BH985" s="47"/>
      <c r="BI985" s="47"/>
      <c r="BJ985" s="47"/>
      <c r="BK985" s="47"/>
      <c r="BL985" s="47"/>
      <c r="BM985" s="47"/>
      <c r="BN985" s="47"/>
      <c r="BO985" s="47"/>
      <c r="BP985" s="47"/>
      <c r="BQ985" s="47"/>
    </row>
    <row r="986">
      <c r="A986" s="47"/>
      <c r="B986" s="47"/>
      <c r="C986" s="45"/>
      <c r="D986" s="45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  <c r="AN986" s="47"/>
      <c r="AO986" s="47"/>
      <c r="AP986" s="47"/>
      <c r="AQ986" s="47"/>
      <c r="AR986" s="47"/>
      <c r="AS986" s="47"/>
      <c r="AT986" s="47"/>
      <c r="AU986" s="47"/>
      <c r="AV986" s="47"/>
      <c r="AW986" s="47"/>
      <c r="AX986" s="47"/>
      <c r="AY986" s="47"/>
      <c r="AZ986" s="47"/>
      <c r="BA986" s="47"/>
      <c r="BB986" s="47"/>
      <c r="BC986" s="47"/>
      <c r="BD986" s="47"/>
      <c r="BE986" s="47"/>
      <c r="BF986" s="47"/>
      <c r="BG986" s="47"/>
      <c r="BH986" s="47"/>
      <c r="BI986" s="47"/>
      <c r="BJ986" s="47"/>
      <c r="BK986" s="47"/>
      <c r="BL986" s="47"/>
      <c r="BM986" s="47"/>
      <c r="BN986" s="47"/>
      <c r="BO986" s="47"/>
      <c r="BP986" s="47"/>
      <c r="BQ986" s="47"/>
    </row>
    <row r="987">
      <c r="A987" s="47"/>
      <c r="B987" s="47"/>
      <c r="C987" s="45"/>
      <c r="D987" s="45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  <c r="AN987" s="47"/>
      <c r="AO987" s="47"/>
      <c r="AP987" s="47"/>
      <c r="AQ987" s="47"/>
      <c r="AR987" s="47"/>
      <c r="AS987" s="47"/>
      <c r="AT987" s="47"/>
      <c r="AU987" s="47"/>
      <c r="AV987" s="47"/>
      <c r="AW987" s="47"/>
      <c r="AX987" s="47"/>
      <c r="AY987" s="47"/>
      <c r="AZ987" s="47"/>
      <c r="BA987" s="47"/>
      <c r="BB987" s="47"/>
      <c r="BC987" s="47"/>
      <c r="BD987" s="47"/>
      <c r="BE987" s="47"/>
      <c r="BF987" s="47"/>
      <c r="BG987" s="47"/>
      <c r="BH987" s="47"/>
      <c r="BI987" s="47"/>
      <c r="BJ987" s="47"/>
      <c r="BK987" s="47"/>
      <c r="BL987" s="47"/>
      <c r="BM987" s="47"/>
      <c r="BN987" s="47"/>
      <c r="BO987" s="47"/>
      <c r="BP987" s="47"/>
      <c r="BQ987" s="47"/>
    </row>
    <row r="988">
      <c r="A988" s="47"/>
      <c r="B988" s="47"/>
      <c r="C988" s="45"/>
      <c r="D988" s="45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  <c r="AN988" s="47"/>
      <c r="AO988" s="47"/>
      <c r="AP988" s="47"/>
      <c r="AQ988" s="47"/>
      <c r="AR988" s="47"/>
      <c r="AS988" s="47"/>
      <c r="AT988" s="47"/>
      <c r="AU988" s="47"/>
      <c r="AV988" s="47"/>
      <c r="AW988" s="47"/>
      <c r="AX988" s="47"/>
      <c r="AY988" s="47"/>
      <c r="AZ988" s="47"/>
      <c r="BA988" s="47"/>
      <c r="BB988" s="47"/>
      <c r="BC988" s="47"/>
      <c r="BD988" s="47"/>
      <c r="BE988" s="47"/>
      <c r="BF988" s="47"/>
      <c r="BG988" s="47"/>
      <c r="BH988" s="47"/>
      <c r="BI988" s="47"/>
      <c r="BJ988" s="47"/>
      <c r="BK988" s="47"/>
      <c r="BL988" s="47"/>
      <c r="BM988" s="47"/>
      <c r="BN988" s="47"/>
      <c r="BO988" s="47"/>
      <c r="BP988" s="47"/>
      <c r="BQ988" s="47"/>
    </row>
    <row r="989">
      <c r="A989" s="47"/>
      <c r="B989" s="47"/>
      <c r="C989" s="45"/>
      <c r="D989" s="45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  <c r="AN989" s="47"/>
      <c r="AO989" s="47"/>
      <c r="AP989" s="47"/>
      <c r="AQ989" s="47"/>
      <c r="AR989" s="47"/>
      <c r="AS989" s="47"/>
      <c r="AT989" s="47"/>
      <c r="AU989" s="47"/>
      <c r="AV989" s="47"/>
      <c r="AW989" s="47"/>
      <c r="AX989" s="47"/>
      <c r="AY989" s="47"/>
      <c r="AZ989" s="47"/>
      <c r="BA989" s="47"/>
      <c r="BB989" s="47"/>
      <c r="BC989" s="47"/>
      <c r="BD989" s="47"/>
      <c r="BE989" s="47"/>
      <c r="BF989" s="47"/>
      <c r="BG989" s="47"/>
      <c r="BH989" s="47"/>
      <c r="BI989" s="47"/>
      <c r="BJ989" s="47"/>
      <c r="BK989" s="47"/>
      <c r="BL989" s="47"/>
      <c r="BM989" s="47"/>
      <c r="BN989" s="47"/>
      <c r="BO989" s="47"/>
      <c r="BP989" s="47"/>
      <c r="BQ989" s="47"/>
    </row>
    <row r="990">
      <c r="A990" s="47"/>
      <c r="B990" s="47"/>
      <c r="C990" s="45"/>
      <c r="D990" s="45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  <c r="AN990" s="47"/>
      <c r="AO990" s="47"/>
      <c r="AP990" s="47"/>
      <c r="AQ990" s="47"/>
      <c r="AR990" s="47"/>
      <c r="AS990" s="47"/>
      <c r="AT990" s="47"/>
      <c r="AU990" s="47"/>
      <c r="AV990" s="47"/>
      <c r="AW990" s="47"/>
      <c r="AX990" s="47"/>
      <c r="AY990" s="47"/>
      <c r="AZ990" s="47"/>
      <c r="BA990" s="47"/>
      <c r="BB990" s="47"/>
      <c r="BC990" s="47"/>
      <c r="BD990" s="47"/>
      <c r="BE990" s="47"/>
      <c r="BF990" s="47"/>
      <c r="BG990" s="47"/>
      <c r="BH990" s="47"/>
      <c r="BI990" s="47"/>
      <c r="BJ990" s="47"/>
      <c r="BK990" s="47"/>
      <c r="BL990" s="47"/>
      <c r="BM990" s="47"/>
      <c r="BN990" s="47"/>
      <c r="BO990" s="47"/>
      <c r="BP990" s="47"/>
      <c r="BQ990" s="47"/>
    </row>
    <row r="991">
      <c r="A991" s="47"/>
      <c r="B991" s="47"/>
      <c r="C991" s="45"/>
      <c r="D991" s="45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  <c r="AN991" s="47"/>
      <c r="AO991" s="47"/>
      <c r="AP991" s="47"/>
      <c r="AQ991" s="47"/>
      <c r="AR991" s="47"/>
      <c r="AS991" s="47"/>
      <c r="AT991" s="47"/>
      <c r="AU991" s="47"/>
      <c r="AV991" s="47"/>
      <c r="AW991" s="47"/>
      <c r="AX991" s="47"/>
      <c r="AY991" s="47"/>
      <c r="AZ991" s="47"/>
      <c r="BA991" s="47"/>
      <c r="BB991" s="47"/>
      <c r="BC991" s="47"/>
      <c r="BD991" s="47"/>
      <c r="BE991" s="47"/>
      <c r="BF991" s="47"/>
      <c r="BG991" s="47"/>
      <c r="BH991" s="47"/>
      <c r="BI991" s="47"/>
      <c r="BJ991" s="47"/>
      <c r="BK991" s="47"/>
      <c r="BL991" s="47"/>
      <c r="BM991" s="47"/>
      <c r="BN991" s="47"/>
      <c r="BO991" s="47"/>
      <c r="BP991" s="47"/>
      <c r="BQ991" s="47"/>
    </row>
    <row r="992">
      <c r="A992" s="47"/>
      <c r="B992" s="47"/>
      <c r="C992" s="45"/>
      <c r="D992" s="45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  <c r="AN992" s="47"/>
      <c r="AO992" s="47"/>
      <c r="AP992" s="47"/>
      <c r="AQ992" s="47"/>
      <c r="AR992" s="47"/>
      <c r="AS992" s="47"/>
      <c r="AT992" s="47"/>
      <c r="AU992" s="47"/>
      <c r="AV992" s="47"/>
      <c r="AW992" s="47"/>
      <c r="AX992" s="47"/>
      <c r="AY992" s="47"/>
      <c r="AZ992" s="47"/>
      <c r="BA992" s="47"/>
      <c r="BB992" s="47"/>
      <c r="BC992" s="47"/>
      <c r="BD992" s="47"/>
      <c r="BE992" s="47"/>
      <c r="BF992" s="47"/>
      <c r="BG992" s="47"/>
      <c r="BH992" s="47"/>
      <c r="BI992" s="47"/>
      <c r="BJ992" s="47"/>
      <c r="BK992" s="47"/>
      <c r="BL992" s="47"/>
      <c r="BM992" s="47"/>
      <c r="BN992" s="47"/>
      <c r="BO992" s="47"/>
      <c r="BP992" s="47"/>
      <c r="BQ992" s="47"/>
    </row>
    <row r="993">
      <c r="A993" s="47"/>
      <c r="B993" s="47"/>
      <c r="C993" s="45"/>
      <c r="D993" s="45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  <c r="AN993" s="47"/>
      <c r="AO993" s="47"/>
      <c r="AP993" s="47"/>
      <c r="AQ993" s="47"/>
      <c r="AR993" s="47"/>
      <c r="AS993" s="47"/>
      <c r="AT993" s="47"/>
      <c r="AU993" s="47"/>
      <c r="AV993" s="47"/>
      <c r="AW993" s="47"/>
      <c r="AX993" s="47"/>
      <c r="AY993" s="47"/>
      <c r="AZ993" s="47"/>
      <c r="BA993" s="47"/>
      <c r="BB993" s="47"/>
      <c r="BC993" s="47"/>
      <c r="BD993" s="47"/>
      <c r="BE993" s="47"/>
      <c r="BF993" s="47"/>
      <c r="BG993" s="47"/>
      <c r="BH993" s="47"/>
      <c r="BI993" s="47"/>
      <c r="BJ993" s="47"/>
      <c r="BK993" s="47"/>
      <c r="BL993" s="47"/>
      <c r="BM993" s="47"/>
      <c r="BN993" s="47"/>
      <c r="BO993" s="47"/>
      <c r="BP993" s="47"/>
      <c r="BQ993" s="47"/>
    </row>
    <row r="994">
      <c r="A994" s="47"/>
      <c r="B994" s="47"/>
      <c r="C994" s="45"/>
      <c r="D994" s="45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  <c r="AN994" s="47"/>
      <c r="AO994" s="47"/>
      <c r="AP994" s="47"/>
      <c r="AQ994" s="47"/>
      <c r="AR994" s="47"/>
      <c r="AS994" s="47"/>
      <c r="AT994" s="47"/>
      <c r="AU994" s="47"/>
      <c r="AV994" s="47"/>
      <c r="AW994" s="47"/>
      <c r="AX994" s="47"/>
      <c r="AY994" s="47"/>
      <c r="AZ994" s="47"/>
      <c r="BA994" s="47"/>
      <c r="BB994" s="47"/>
      <c r="BC994" s="47"/>
      <c r="BD994" s="47"/>
      <c r="BE994" s="47"/>
      <c r="BF994" s="47"/>
      <c r="BG994" s="47"/>
      <c r="BH994" s="47"/>
      <c r="BI994" s="47"/>
      <c r="BJ994" s="47"/>
      <c r="BK994" s="47"/>
      <c r="BL994" s="47"/>
      <c r="BM994" s="47"/>
      <c r="BN994" s="47"/>
      <c r="BO994" s="47"/>
      <c r="BP994" s="47"/>
      <c r="BQ994" s="47"/>
    </row>
    <row r="995">
      <c r="A995" s="47"/>
      <c r="B995" s="47"/>
      <c r="C995" s="45"/>
      <c r="D995" s="45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  <c r="AM995" s="47"/>
      <c r="AN995" s="47"/>
      <c r="AO995" s="47"/>
      <c r="AP995" s="47"/>
      <c r="AQ995" s="47"/>
      <c r="AR995" s="47"/>
      <c r="AS995" s="47"/>
      <c r="AT995" s="47"/>
      <c r="AU995" s="47"/>
      <c r="AV995" s="47"/>
      <c r="AW995" s="47"/>
      <c r="AX995" s="47"/>
      <c r="AY995" s="47"/>
      <c r="AZ995" s="47"/>
      <c r="BA995" s="47"/>
      <c r="BB995" s="47"/>
      <c r="BC995" s="47"/>
      <c r="BD995" s="47"/>
      <c r="BE995" s="47"/>
      <c r="BF995" s="47"/>
      <c r="BG995" s="47"/>
      <c r="BH995" s="47"/>
      <c r="BI995" s="47"/>
      <c r="BJ995" s="47"/>
      <c r="BK995" s="47"/>
      <c r="BL995" s="47"/>
      <c r="BM995" s="47"/>
      <c r="BN995" s="47"/>
      <c r="BO995" s="47"/>
      <c r="BP995" s="47"/>
      <c r="BQ995" s="47"/>
    </row>
    <row r="996">
      <c r="A996" s="47"/>
      <c r="B996" s="47"/>
      <c r="C996" s="45"/>
      <c r="D996" s="45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  <c r="AN996" s="47"/>
      <c r="AO996" s="47"/>
      <c r="AP996" s="47"/>
      <c r="AQ996" s="47"/>
      <c r="AR996" s="47"/>
      <c r="AS996" s="47"/>
      <c r="AT996" s="47"/>
      <c r="AU996" s="47"/>
      <c r="AV996" s="47"/>
      <c r="AW996" s="47"/>
      <c r="AX996" s="47"/>
      <c r="AY996" s="47"/>
      <c r="AZ996" s="47"/>
      <c r="BA996" s="47"/>
      <c r="BB996" s="47"/>
      <c r="BC996" s="47"/>
      <c r="BD996" s="47"/>
      <c r="BE996" s="47"/>
      <c r="BF996" s="47"/>
      <c r="BG996" s="47"/>
      <c r="BH996" s="47"/>
      <c r="BI996" s="47"/>
      <c r="BJ996" s="47"/>
      <c r="BK996" s="47"/>
      <c r="BL996" s="47"/>
      <c r="BM996" s="47"/>
      <c r="BN996" s="47"/>
      <c r="BO996" s="47"/>
      <c r="BP996" s="47"/>
      <c r="BQ996" s="47"/>
    </row>
    <row r="997">
      <c r="A997" s="47"/>
      <c r="B997" s="47"/>
      <c r="C997" s="45"/>
      <c r="D997" s="45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  <c r="AL997" s="47"/>
      <c r="AM997" s="47"/>
      <c r="AN997" s="47"/>
      <c r="AO997" s="47"/>
      <c r="AP997" s="47"/>
      <c r="AQ997" s="47"/>
      <c r="AR997" s="47"/>
      <c r="AS997" s="47"/>
      <c r="AT997" s="47"/>
      <c r="AU997" s="47"/>
      <c r="AV997" s="47"/>
      <c r="AW997" s="47"/>
      <c r="AX997" s="47"/>
      <c r="AY997" s="47"/>
      <c r="AZ997" s="47"/>
      <c r="BA997" s="47"/>
      <c r="BB997" s="47"/>
      <c r="BC997" s="47"/>
      <c r="BD997" s="47"/>
      <c r="BE997" s="47"/>
      <c r="BF997" s="47"/>
      <c r="BG997" s="47"/>
      <c r="BH997" s="47"/>
      <c r="BI997" s="47"/>
      <c r="BJ997" s="47"/>
      <c r="BK997" s="47"/>
      <c r="BL997" s="47"/>
      <c r="BM997" s="47"/>
      <c r="BN997" s="47"/>
      <c r="BO997" s="47"/>
      <c r="BP997" s="47"/>
      <c r="BQ997" s="47"/>
    </row>
    <row r="998">
      <c r="A998" s="47"/>
      <c r="B998" s="47"/>
      <c r="C998" s="45"/>
      <c r="D998" s="45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  <c r="AL998" s="47"/>
      <c r="AM998" s="47"/>
      <c r="AN998" s="47"/>
      <c r="AO998" s="47"/>
      <c r="AP998" s="47"/>
      <c r="AQ998" s="47"/>
      <c r="AR998" s="47"/>
      <c r="AS998" s="47"/>
      <c r="AT998" s="47"/>
      <c r="AU998" s="47"/>
      <c r="AV998" s="47"/>
      <c r="AW998" s="47"/>
      <c r="AX998" s="47"/>
      <c r="AY998" s="47"/>
      <c r="AZ998" s="47"/>
      <c r="BA998" s="47"/>
      <c r="BB998" s="47"/>
      <c r="BC998" s="47"/>
      <c r="BD998" s="47"/>
      <c r="BE998" s="47"/>
      <c r="BF998" s="47"/>
      <c r="BG998" s="47"/>
      <c r="BH998" s="47"/>
      <c r="BI998" s="47"/>
      <c r="BJ998" s="47"/>
      <c r="BK998" s="47"/>
      <c r="BL998" s="47"/>
      <c r="BM998" s="47"/>
      <c r="BN998" s="47"/>
      <c r="BO998" s="47"/>
      <c r="BP998" s="47"/>
      <c r="BQ998" s="47"/>
    </row>
    <row r="999">
      <c r="A999" s="47"/>
      <c r="B999" s="47"/>
      <c r="C999" s="45"/>
      <c r="D999" s="45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  <c r="AL999" s="47"/>
      <c r="AM999" s="47"/>
      <c r="AN999" s="47"/>
      <c r="AO999" s="47"/>
      <c r="AP999" s="47"/>
      <c r="AQ999" s="47"/>
      <c r="AR999" s="47"/>
      <c r="AS999" s="47"/>
      <c r="AT999" s="47"/>
      <c r="AU999" s="47"/>
      <c r="AV999" s="47"/>
      <c r="AW999" s="47"/>
      <c r="AX999" s="47"/>
      <c r="AY999" s="47"/>
      <c r="AZ999" s="47"/>
      <c r="BA999" s="47"/>
      <c r="BB999" s="47"/>
      <c r="BC999" s="47"/>
      <c r="BD999" s="47"/>
      <c r="BE999" s="47"/>
      <c r="BF999" s="47"/>
      <c r="BG999" s="47"/>
      <c r="BH999" s="47"/>
      <c r="BI999" s="47"/>
      <c r="BJ999" s="47"/>
      <c r="BK999" s="47"/>
      <c r="BL999" s="47"/>
      <c r="BM999" s="47"/>
      <c r="BN999" s="47"/>
      <c r="BO999" s="47"/>
      <c r="BP999" s="47"/>
      <c r="BQ999" s="47"/>
    </row>
    <row r="1000">
      <c r="A1000" s="47"/>
      <c r="B1000" s="47"/>
      <c r="C1000" s="45"/>
      <c r="D1000" s="45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  <c r="AL1000" s="47"/>
      <c r="AM1000" s="47"/>
      <c r="AN1000" s="47"/>
      <c r="AO1000" s="47"/>
      <c r="AP1000" s="47"/>
      <c r="AQ1000" s="47"/>
      <c r="AR1000" s="47"/>
      <c r="AS1000" s="47"/>
      <c r="AT1000" s="47"/>
      <c r="AU1000" s="47"/>
      <c r="AV1000" s="47"/>
      <c r="AW1000" s="47"/>
      <c r="AX1000" s="47"/>
      <c r="AY1000" s="47"/>
      <c r="AZ1000" s="47"/>
      <c r="BA1000" s="47"/>
      <c r="BB1000" s="47"/>
      <c r="BC1000" s="47"/>
      <c r="BD1000" s="47"/>
      <c r="BE1000" s="47"/>
      <c r="BF1000" s="47"/>
      <c r="BG1000" s="47"/>
      <c r="BH1000" s="47"/>
      <c r="BI1000" s="47"/>
      <c r="BJ1000" s="47"/>
      <c r="BK1000" s="47"/>
      <c r="BL1000" s="47"/>
      <c r="BM1000" s="47"/>
      <c r="BN1000" s="47"/>
      <c r="BO1000" s="47"/>
      <c r="BP1000" s="47"/>
      <c r="BQ1000" s="47"/>
    </row>
    <row r="1001">
      <c r="A1001" s="47"/>
      <c r="B1001" s="47"/>
      <c r="C1001" s="45"/>
      <c r="D1001" s="45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  <c r="AD1001" s="47"/>
      <c r="AE1001" s="47"/>
      <c r="AF1001" s="47"/>
      <c r="AG1001" s="47"/>
      <c r="AH1001" s="47"/>
      <c r="AI1001" s="47"/>
      <c r="AJ1001" s="47"/>
      <c r="AK1001" s="47"/>
      <c r="AL1001" s="47"/>
      <c r="AM1001" s="47"/>
      <c r="AN1001" s="47"/>
      <c r="AO1001" s="47"/>
      <c r="AP1001" s="47"/>
      <c r="AQ1001" s="47"/>
      <c r="AR1001" s="47"/>
      <c r="AS1001" s="47"/>
      <c r="AT1001" s="47"/>
      <c r="AU1001" s="47"/>
      <c r="AV1001" s="47"/>
      <c r="AW1001" s="47"/>
      <c r="AX1001" s="47"/>
      <c r="AY1001" s="47"/>
      <c r="AZ1001" s="47"/>
      <c r="BA1001" s="47"/>
      <c r="BB1001" s="47"/>
      <c r="BC1001" s="47"/>
      <c r="BD1001" s="47"/>
      <c r="BE1001" s="47"/>
      <c r="BF1001" s="47"/>
      <c r="BG1001" s="47"/>
      <c r="BH1001" s="47"/>
      <c r="BI1001" s="47"/>
      <c r="BJ1001" s="47"/>
      <c r="BK1001" s="47"/>
      <c r="BL1001" s="47"/>
      <c r="BM1001" s="47"/>
      <c r="BN1001" s="47"/>
      <c r="BO1001" s="47"/>
      <c r="BP1001" s="47"/>
      <c r="BQ1001" s="47"/>
    </row>
    <row r="1002">
      <c r="A1002" s="47"/>
      <c r="B1002" s="47"/>
      <c r="C1002" s="45"/>
      <c r="D1002" s="45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  <c r="AA1002" s="47"/>
      <c r="AB1002" s="47"/>
      <c r="AC1002" s="47"/>
      <c r="AD1002" s="47"/>
      <c r="AE1002" s="47"/>
      <c r="AF1002" s="47"/>
      <c r="AG1002" s="47"/>
      <c r="AH1002" s="47"/>
      <c r="AI1002" s="47"/>
      <c r="AJ1002" s="47"/>
      <c r="AK1002" s="47"/>
      <c r="AL1002" s="47"/>
      <c r="AM1002" s="47"/>
      <c r="AN1002" s="47"/>
      <c r="AO1002" s="47"/>
      <c r="AP1002" s="47"/>
      <c r="AQ1002" s="47"/>
      <c r="AR1002" s="47"/>
      <c r="AS1002" s="47"/>
      <c r="AT1002" s="47"/>
      <c r="AU1002" s="47"/>
      <c r="AV1002" s="47"/>
      <c r="AW1002" s="47"/>
      <c r="AX1002" s="47"/>
      <c r="AY1002" s="47"/>
      <c r="AZ1002" s="47"/>
      <c r="BA1002" s="47"/>
      <c r="BB1002" s="47"/>
      <c r="BC1002" s="47"/>
      <c r="BD1002" s="47"/>
      <c r="BE1002" s="47"/>
      <c r="BF1002" s="47"/>
      <c r="BG1002" s="47"/>
      <c r="BH1002" s="47"/>
      <c r="BI1002" s="47"/>
      <c r="BJ1002" s="47"/>
      <c r="BK1002" s="47"/>
      <c r="BL1002" s="47"/>
      <c r="BM1002" s="47"/>
      <c r="BN1002" s="47"/>
      <c r="BO1002" s="47"/>
      <c r="BP1002" s="47"/>
      <c r="BQ1002" s="47"/>
    </row>
    <row r="1003">
      <c r="A1003" s="47"/>
      <c r="B1003" s="47"/>
      <c r="C1003" s="45"/>
      <c r="D1003" s="45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  <c r="AA1003" s="47"/>
      <c r="AB1003" s="47"/>
      <c r="AC1003" s="47"/>
      <c r="AD1003" s="47"/>
      <c r="AE1003" s="47"/>
      <c r="AF1003" s="47"/>
      <c r="AG1003" s="47"/>
      <c r="AH1003" s="47"/>
      <c r="AI1003" s="47"/>
      <c r="AJ1003" s="47"/>
      <c r="AK1003" s="47"/>
      <c r="AL1003" s="47"/>
      <c r="AM1003" s="47"/>
      <c r="AN1003" s="47"/>
      <c r="AO1003" s="47"/>
      <c r="AP1003" s="47"/>
      <c r="AQ1003" s="47"/>
      <c r="AR1003" s="47"/>
      <c r="AS1003" s="47"/>
      <c r="AT1003" s="47"/>
      <c r="AU1003" s="47"/>
      <c r="AV1003" s="47"/>
      <c r="AW1003" s="47"/>
      <c r="AX1003" s="47"/>
      <c r="AY1003" s="47"/>
      <c r="AZ1003" s="47"/>
      <c r="BA1003" s="47"/>
      <c r="BB1003" s="47"/>
      <c r="BC1003" s="47"/>
      <c r="BD1003" s="47"/>
      <c r="BE1003" s="47"/>
      <c r="BF1003" s="47"/>
      <c r="BG1003" s="47"/>
      <c r="BH1003" s="47"/>
      <c r="BI1003" s="47"/>
      <c r="BJ1003" s="47"/>
      <c r="BK1003" s="47"/>
      <c r="BL1003" s="47"/>
      <c r="BM1003" s="47"/>
      <c r="BN1003" s="47"/>
      <c r="BO1003" s="47"/>
      <c r="BP1003" s="47"/>
      <c r="BQ1003" s="47"/>
    </row>
    <row r="1004">
      <c r="A1004" s="47"/>
      <c r="B1004" s="47"/>
      <c r="C1004" s="45"/>
      <c r="D1004" s="45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  <c r="AA1004" s="47"/>
      <c r="AB1004" s="47"/>
      <c r="AC1004" s="47"/>
      <c r="AD1004" s="47"/>
      <c r="AE1004" s="47"/>
      <c r="AF1004" s="47"/>
      <c r="AG1004" s="47"/>
      <c r="AH1004" s="47"/>
      <c r="AI1004" s="47"/>
      <c r="AJ1004" s="47"/>
      <c r="AK1004" s="47"/>
      <c r="AL1004" s="47"/>
      <c r="AM1004" s="47"/>
      <c r="AN1004" s="47"/>
      <c r="AO1004" s="47"/>
      <c r="AP1004" s="47"/>
      <c r="AQ1004" s="47"/>
      <c r="AR1004" s="47"/>
      <c r="AS1004" s="47"/>
      <c r="AT1004" s="47"/>
      <c r="AU1004" s="47"/>
      <c r="AV1004" s="47"/>
      <c r="AW1004" s="47"/>
      <c r="AX1004" s="47"/>
      <c r="AY1004" s="47"/>
      <c r="AZ1004" s="47"/>
      <c r="BA1004" s="47"/>
      <c r="BB1004" s="47"/>
      <c r="BC1004" s="47"/>
      <c r="BD1004" s="47"/>
      <c r="BE1004" s="47"/>
      <c r="BF1004" s="47"/>
      <c r="BG1004" s="47"/>
      <c r="BH1004" s="47"/>
      <c r="BI1004" s="47"/>
      <c r="BJ1004" s="47"/>
      <c r="BK1004" s="47"/>
      <c r="BL1004" s="47"/>
      <c r="BM1004" s="47"/>
      <c r="BN1004" s="47"/>
      <c r="BO1004" s="47"/>
      <c r="BP1004" s="47"/>
      <c r="BQ1004" s="47"/>
    </row>
    <row r="1005">
      <c r="A1005" s="47"/>
      <c r="B1005" s="47"/>
      <c r="C1005" s="45"/>
      <c r="D1005" s="45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  <c r="AA1005" s="47"/>
      <c r="AB1005" s="47"/>
      <c r="AC1005" s="47"/>
      <c r="AD1005" s="47"/>
      <c r="AE1005" s="47"/>
      <c r="AF1005" s="47"/>
      <c r="AG1005" s="47"/>
      <c r="AH1005" s="47"/>
      <c r="AI1005" s="47"/>
      <c r="AJ1005" s="47"/>
      <c r="AK1005" s="47"/>
      <c r="AL1005" s="47"/>
      <c r="AM1005" s="47"/>
      <c r="AN1005" s="47"/>
      <c r="AO1005" s="47"/>
      <c r="AP1005" s="47"/>
      <c r="AQ1005" s="47"/>
      <c r="AR1005" s="47"/>
      <c r="AS1005" s="47"/>
      <c r="AT1005" s="47"/>
      <c r="AU1005" s="47"/>
      <c r="AV1005" s="47"/>
      <c r="AW1005" s="47"/>
      <c r="AX1005" s="47"/>
      <c r="AY1005" s="47"/>
      <c r="AZ1005" s="47"/>
      <c r="BA1005" s="47"/>
      <c r="BB1005" s="47"/>
      <c r="BC1005" s="47"/>
      <c r="BD1005" s="47"/>
      <c r="BE1005" s="47"/>
      <c r="BF1005" s="47"/>
      <c r="BG1005" s="47"/>
      <c r="BH1005" s="47"/>
      <c r="BI1005" s="47"/>
      <c r="BJ1005" s="47"/>
      <c r="BK1005" s="47"/>
      <c r="BL1005" s="47"/>
      <c r="BM1005" s="47"/>
      <c r="BN1005" s="47"/>
      <c r="BO1005" s="47"/>
      <c r="BP1005" s="47"/>
      <c r="BQ1005" s="47"/>
    </row>
    <row r="1006">
      <c r="A1006" s="47"/>
      <c r="B1006" s="47"/>
      <c r="C1006" s="45"/>
      <c r="D1006" s="45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  <c r="Z1006" s="47"/>
      <c r="AA1006" s="47"/>
      <c r="AB1006" s="47"/>
      <c r="AC1006" s="47"/>
      <c r="AD1006" s="47"/>
      <c r="AE1006" s="47"/>
      <c r="AF1006" s="47"/>
      <c r="AG1006" s="47"/>
      <c r="AH1006" s="47"/>
      <c r="AI1006" s="47"/>
      <c r="AJ1006" s="47"/>
      <c r="AK1006" s="47"/>
      <c r="AL1006" s="47"/>
      <c r="AM1006" s="47"/>
      <c r="AN1006" s="47"/>
      <c r="AO1006" s="47"/>
      <c r="AP1006" s="47"/>
      <c r="AQ1006" s="47"/>
      <c r="AR1006" s="47"/>
      <c r="AS1006" s="47"/>
      <c r="AT1006" s="47"/>
      <c r="AU1006" s="47"/>
      <c r="AV1006" s="47"/>
      <c r="AW1006" s="47"/>
      <c r="AX1006" s="47"/>
      <c r="AY1006" s="47"/>
      <c r="AZ1006" s="47"/>
      <c r="BA1006" s="47"/>
      <c r="BB1006" s="47"/>
      <c r="BC1006" s="47"/>
      <c r="BD1006" s="47"/>
      <c r="BE1006" s="47"/>
      <c r="BF1006" s="47"/>
      <c r="BG1006" s="47"/>
      <c r="BH1006" s="47"/>
      <c r="BI1006" s="47"/>
      <c r="BJ1006" s="47"/>
      <c r="BK1006" s="47"/>
      <c r="BL1006" s="47"/>
      <c r="BM1006" s="47"/>
      <c r="BN1006" s="47"/>
      <c r="BO1006" s="47"/>
      <c r="BP1006" s="47"/>
      <c r="BQ1006" s="47"/>
    </row>
    <row r="1007">
      <c r="A1007" s="47"/>
      <c r="B1007" s="47"/>
      <c r="C1007" s="45"/>
      <c r="D1007" s="45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  <c r="Z1007" s="47"/>
      <c r="AA1007" s="47"/>
      <c r="AB1007" s="47"/>
      <c r="AC1007" s="47"/>
      <c r="AD1007" s="47"/>
      <c r="AE1007" s="47"/>
      <c r="AF1007" s="47"/>
      <c r="AG1007" s="47"/>
      <c r="AH1007" s="47"/>
      <c r="AI1007" s="47"/>
      <c r="AJ1007" s="47"/>
      <c r="AK1007" s="47"/>
      <c r="AL1007" s="47"/>
      <c r="AM1007" s="47"/>
      <c r="AN1007" s="47"/>
      <c r="AO1007" s="47"/>
      <c r="AP1007" s="47"/>
      <c r="AQ1007" s="47"/>
      <c r="AR1007" s="47"/>
      <c r="AS1007" s="47"/>
      <c r="AT1007" s="47"/>
      <c r="AU1007" s="47"/>
      <c r="AV1007" s="47"/>
      <c r="AW1007" s="47"/>
      <c r="AX1007" s="47"/>
      <c r="AY1007" s="47"/>
      <c r="AZ1007" s="47"/>
      <c r="BA1007" s="47"/>
      <c r="BB1007" s="47"/>
      <c r="BC1007" s="47"/>
      <c r="BD1007" s="47"/>
      <c r="BE1007" s="47"/>
      <c r="BF1007" s="47"/>
      <c r="BG1007" s="47"/>
      <c r="BH1007" s="47"/>
      <c r="BI1007" s="47"/>
      <c r="BJ1007" s="47"/>
      <c r="BK1007" s="47"/>
      <c r="BL1007" s="47"/>
      <c r="BM1007" s="47"/>
      <c r="BN1007" s="47"/>
      <c r="BO1007" s="47"/>
      <c r="BP1007" s="47"/>
      <c r="BQ1007" s="47"/>
    </row>
    <row r="1008">
      <c r="A1008" s="47"/>
      <c r="B1008" s="47"/>
      <c r="C1008" s="45"/>
      <c r="D1008" s="45"/>
      <c r="E1008" s="47"/>
      <c r="F1008" s="47"/>
      <c r="G1008" s="47"/>
      <c r="H1008" s="47"/>
      <c r="I1008" s="47"/>
      <c r="J1008" s="47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  <c r="Z1008" s="47"/>
      <c r="AA1008" s="47"/>
      <c r="AB1008" s="47"/>
      <c r="AC1008" s="47"/>
      <c r="AD1008" s="47"/>
      <c r="AE1008" s="47"/>
      <c r="AF1008" s="47"/>
      <c r="AG1008" s="47"/>
      <c r="AH1008" s="47"/>
      <c r="AI1008" s="47"/>
      <c r="AJ1008" s="47"/>
      <c r="AK1008" s="47"/>
      <c r="AL1008" s="47"/>
      <c r="AM1008" s="47"/>
      <c r="AN1008" s="47"/>
      <c r="AO1008" s="47"/>
      <c r="AP1008" s="47"/>
      <c r="AQ1008" s="47"/>
      <c r="AR1008" s="47"/>
      <c r="AS1008" s="47"/>
      <c r="AT1008" s="47"/>
      <c r="AU1008" s="47"/>
      <c r="AV1008" s="47"/>
      <c r="AW1008" s="47"/>
      <c r="AX1008" s="47"/>
      <c r="AY1008" s="47"/>
      <c r="AZ1008" s="47"/>
      <c r="BA1008" s="47"/>
      <c r="BB1008" s="47"/>
      <c r="BC1008" s="47"/>
      <c r="BD1008" s="47"/>
      <c r="BE1008" s="47"/>
      <c r="BF1008" s="47"/>
      <c r="BG1008" s="47"/>
      <c r="BH1008" s="47"/>
      <c r="BI1008" s="47"/>
      <c r="BJ1008" s="47"/>
      <c r="BK1008" s="47"/>
      <c r="BL1008" s="47"/>
      <c r="BM1008" s="47"/>
      <c r="BN1008" s="47"/>
      <c r="BO1008" s="47"/>
      <c r="BP1008" s="47"/>
      <c r="BQ1008" s="47"/>
    </row>
    <row r="1009">
      <c r="A1009" s="47"/>
      <c r="B1009" s="47"/>
      <c r="C1009" s="45"/>
      <c r="D1009" s="45"/>
      <c r="E1009" s="47"/>
      <c r="F1009" s="47"/>
      <c r="G1009" s="47"/>
      <c r="H1009" s="47"/>
      <c r="I1009" s="47"/>
      <c r="J1009" s="4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  <c r="AA1009" s="47"/>
      <c r="AB1009" s="47"/>
      <c r="AC1009" s="47"/>
      <c r="AD1009" s="47"/>
      <c r="AE1009" s="47"/>
      <c r="AF1009" s="47"/>
      <c r="AG1009" s="47"/>
      <c r="AH1009" s="47"/>
      <c r="AI1009" s="47"/>
      <c r="AJ1009" s="47"/>
      <c r="AK1009" s="47"/>
      <c r="AL1009" s="47"/>
      <c r="AM1009" s="47"/>
      <c r="AN1009" s="47"/>
      <c r="AO1009" s="47"/>
      <c r="AP1009" s="47"/>
      <c r="AQ1009" s="47"/>
      <c r="AR1009" s="47"/>
      <c r="AS1009" s="47"/>
      <c r="AT1009" s="47"/>
      <c r="AU1009" s="47"/>
      <c r="AV1009" s="47"/>
      <c r="AW1009" s="47"/>
      <c r="AX1009" s="47"/>
      <c r="AY1009" s="47"/>
      <c r="AZ1009" s="47"/>
      <c r="BA1009" s="47"/>
      <c r="BB1009" s="47"/>
      <c r="BC1009" s="47"/>
      <c r="BD1009" s="47"/>
      <c r="BE1009" s="47"/>
      <c r="BF1009" s="47"/>
      <c r="BG1009" s="47"/>
      <c r="BH1009" s="47"/>
      <c r="BI1009" s="47"/>
      <c r="BJ1009" s="47"/>
      <c r="BK1009" s="47"/>
      <c r="BL1009" s="47"/>
      <c r="BM1009" s="47"/>
      <c r="BN1009" s="47"/>
      <c r="BO1009" s="47"/>
      <c r="BP1009" s="47"/>
      <c r="BQ1009" s="47"/>
    </row>
    <row r="1010">
      <c r="A1010" s="47"/>
      <c r="B1010" s="47"/>
      <c r="C1010" s="45"/>
      <c r="D1010" s="45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  <c r="AA1010" s="47"/>
      <c r="AB1010" s="47"/>
      <c r="AC1010" s="47"/>
      <c r="AD1010" s="47"/>
      <c r="AE1010" s="47"/>
      <c r="AF1010" s="47"/>
      <c r="AG1010" s="47"/>
      <c r="AH1010" s="47"/>
      <c r="AI1010" s="47"/>
      <c r="AJ1010" s="47"/>
      <c r="AK1010" s="47"/>
      <c r="AL1010" s="47"/>
      <c r="AM1010" s="47"/>
      <c r="AN1010" s="47"/>
      <c r="AO1010" s="47"/>
      <c r="AP1010" s="47"/>
      <c r="AQ1010" s="47"/>
      <c r="AR1010" s="47"/>
      <c r="AS1010" s="47"/>
      <c r="AT1010" s="47"/>
      <c r="AU1010" s="47"/>
      <c r="AV1010" s="47"/>
      <c r="AW1010" s="47"/>
      <c r="AX1010" s="47"/>
      <c r="AY1010" s="47"/>
      <c r="AZ1010" s="47"/>
      <c r="BA1010" s="47"/>
      <c r="BB1010" s="47"/>
      <c r="BC1010" s="47"/>
      <c r="BD1010" s="47"/>
      <c r="BE1010" s="47"/>
      <c r="BF1010" s="47"/>
      <c r="BG1010" s="47"/>
      <c r="BH1010" s="47"/>
      <c r="BI1010" s="47"/>
      <c r="BJ1010" s="47"/>
      <c r="BK1010" s="47"/>
      <c r="BL1010" s="47"/>
      <c r="BM1010" s="47"/>
      <c r="BN1010" s="47"/>
      <c r="BO1010" s="47"/>
      <c r="BP1010" s="47"/>
      <c r="BQ1010" s="47"/>
    </row>
    <row r="1011">
      <c r="A1011" s="47"/>
      <c r="B1011" s="47"/>
      <c r="C1011" s="45"/>
      <c r="D1011" s="45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/>
      <c r="Z1011" s="47"/>
      <c r="AA1011" s="47"/>
      <c r="AB1011" s="47"/>
      <c r="AC1011" s="47"/>
      <c r="AD1011" s="47"/>
      <c r="AE1011" s="47"/>
      <c r="AF1011" s="47"/>
      <c r="AG1011" s="47"/>
      <c r="AH1011" s="47"/>
      <c r="AI1011" s="47"/>
      <c r="AJ1011" s="47"/>
      <c r="AK1011" s="47"/>
      <c r="AL1011" s="47"/>
      <c r="AM1011" s="47"/>
      <c r="AN1011" s="47"/>
      <c r="AO1011" s="47"/>
      <c r="AP1011" s="47"/>
      <c r="AQ1011" s="47"/>
      <c r="AR1011" s="47"/>
      <c r="AS1011" s="47"/>
      <c r="AT1011" s="47"/>
      <c r="AU1011" s="47"/>
      <c r="AV1011" s="47"/>
      <c r="AW1011" s="47"/>
      <c r="AX1011" s="47"/>
      <c r="AY1011" s="47"/>
      <c r="AZ1011" s="47"/>
      <c r="BA1011" s="47"/>
      <c r="BB1011" s="47"/>
      <c r="BC1011" s="47"/>
      <c r="BD1011" s="47"/>
      <c r="BE1011" s="47"/>
      <c r="BF1011" s="47"/>
      <c r="BG1011" s="47"/>
      <c r="BH1011" s="47"/>
      <c r="BI1011" s="47"/>
      <c r="BJ1011" s="47"/>
      <c r="BK1011" s="47"/>
      <c r="BL1011" s="47"/>
      <c r="BM1011" s="47"/>
      <c r="BN1011" s="47"/>
      <c r="BO1011" s="47"/>
      <c r="BP1011" s="47"/>
      <c r="BQ1011" s="47"/>
    </row>
    <row r="1012">
      <c r="A1012" s="47"/>
      <c r="B1012" s="47"/>
      <c r="C1012" s="45"/>
      <c r="D1012" s="45"/>
      <c r="E1012" s="47"/>
      <c r="F1012" s="47"/>
      <c r="G1012" s="47"/>
      <c r="H1012" s="47"/>
      <c r="I1012" s="47"/>
      <c r="J1012" s="47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/>
      <c r="Z1012" s="47"/>
      <c r="AA1012" s="47"/>
      <c r="AB1012" s="47"/>
      <c r="AC1012" s="47"/>
      <c r="AD1012" s="47"/>
      <c r="AE1012" s="47"/>
      <c r="AF1012" s="47"/>
      <c r="AG1012" s="47"/>
      <c r="AH1012" s="47"/>
      <c r="AI1012" s="47"/>
      <c r="AJ1012" s="47"/>
      <c r="AK1012" s="47"/>
      <c r="AL1012" s="47"/>
      <c r="AM1012" s="47"/>
      <c r="AN1012" s="47"/>
      <c r="AO1012" s="47"/>
      <c r="AP1012" s="47"/>
      <c r="AQ1012" s="47"/>
      <c r="AR1012" s="47"/>
      <c r="AS1012" s="47"/>
      <c r="AT1012" s="47"/>
      <c r="AU1012" s="47"/>
      <c r="AV1012" s="47"/>
      <c r="AW1012" s="47"/>
      <c r="AX1012" s="47"/>
      <c r="AY1012" s="47"/>
      <c r="AZ1012" s="47"/>
      <c r="BA1012" s="47"/>
      <c r="BB1012" s="47"/>
      <c r="BC1012" s="47"/>
      <c r="BD1012" s="47"/>
      <c r="BE1012" s="47"/>
      <c r="BF1012" s="47"/>
      <c r="BG1012" s="47"/>
      <c r="BH1012" s="47"/>
      <c r="BI1012" s="47"/>
      <c r="BJ1012" s="47"/>
      <c r="BK1012" s="47"/>
      <c r="BL1012" s="47"/>
      <c r="BM1012" s="47"/>
      <c r="BN1012" s="47"/>
      <c r="BO1012" s="47"/>
      <c r="BP1012" s="47"/>
      <c r="BQ1012" s="47"/>
    </row>
    <row r="1013">
      <c r="A1013" s="47"/>
      <c r="B1013" s="47"/>
      <c r="C1013" s="45"/>
      <c r="D1013" s="45"/>
      <c r="E1013" s="47"/>
      <c r="F1013" s="47"/>
      <c r="G1013" s="47"/>
      <c r="H1013" s="47"/>
      <c r="I1013" s="47"/>
      <c r="J1013" s="47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  <c r="W1013" s="47"/>
      <c r="X1013" s="47"/>
      <c r="Y1013" s="47"/>
      <c r="Z1013" s="47"/>
      <c r="AA1013" s="47"/>
      <c r="AB1013" s="47"/>
      <c r="AC1013" s="47"/>
      <c r="AD1013" s="47"/>
      <c r="AE1013" s="47"/>
      <c r="AF1013" s="47"/>
      <c r="AG1013" s="47"/>
      <c r="AH1013" s="47"/>
      <c r="AI1013" s="47"/>
      <c r="AJ1013" s="47"/>
      <c r="AK1013" s="47"/>
      <c r="AL1013" s="47"/>
      <c r="AM1013" s="47"/>
      <c r="AN1013" s="47"/>
      <c r="AO1013" s="47"/>
      <c r="AP1013" s="47"/>
      <c r="AQ1013" s="47"/>
      <c r="AR1013" s="47"/>
      <c r="AS1013" s="47"/>
      <c r="AT1013" s="47"/>
      <c r="AU1013" s="47"/>
      <c r="AV1013" s="47"/>
      <c r="AW1013" s="47"/>
      <c r="AX1013" s="47"/>
      <c r="AY1013" s="47"/>
      <c r="AZ1013" s="47"/>
      <c r="BA1013" s="47"/>
      <c r="BB1013" s="47"/>
      <c r="BC1013" s="47"/>
      <c r="BD1013" s="47"/>
      <c r="BE1013" s="47"/>
      <c r="BF1013" s="47"/>
      <c r="BG1013" s="47"/>
      <c r="BH1013" s="47"/>
      <c r="BI1013" s="47"/>
      <c r="BJ1013" s="47"/>
      <c r="BK1013" s="47"/>
      <c r="BL1013" s="47"/>
      <c r="BM1013" s="47"/>
      <c r="BN1013" s="47"/>
      <c r="BO1013" s="47"/>
      <c r="BP1013" s="47"/>
      <c r="BQ1013" s="47"/>
    </row>
    <row r="1014">
      <c r="A1014" s="47"/>
      <c r="B1014" s="47"/>
      <c r="C1014" s="45"/>
      <c r="D1014" s="45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  <c r="W1014" s="47"/>
      <c r="X1014" s="47"/>
      <c r="Y1014" s="47"/>
      <c r="Z1014" s="47"/>
      <c r="AA1014" s="47"/>
      <c r="AB1014" s="47"/>
      <c r="AC1014" s="47"/>
      <c r="AD1014" s="47"/>
      <c r="AE1014" s="47"/>
      <c r="AF1014" s="47"/>
      <c r="AG1014" s="47"/>
      <c r="AH1014" s="47"/>
      <c r="AI1014" s="47"/>
      <c r="AJ1014" s="47"/>
      <c r="AK1014" s="47"/>
      <c r="AL1014" s="47"/>
      <c r="AM1014" s="47"/>
      <c r="AN1014" s="47"/>
      <c r="AO1014" s="47"/>
      <c r="AP1014" s="47"/>
      <c r="AQ1014" s="47"/>
      <c r="AR1014" s="47"/>
      <c r="AS1014" s="47"/>
      <c r="AT1014" s="47"/>
      <c r="AU1014" s="47"/>
      <c r="AV1014" s="47"/>
      <c r="AW1014" s="47"/>
      <c r="AX1014" s="47"/>
      <c r="AY1014" s="47"/>
      <c r="AZ1014" s="47"/>
      <c r="BA1014" s="47"/>
      <c r="BB1014" s="47"/>
      <c r="BC1014" s="47"/>
      <c r="BD1014" s="47"/>
      <c r="BE1014" s="47"/>
      <c r="BF1014" s="47"/>
      <c r="BG1014" s="47"/>
      <c r="BH1014" s="47"/>
      <c r="BI1014" s="47"/>
      <c r="BJ1014" s="47"/>
      <c r="BK1014" s="47"/>
      <c r="BL1014" s="47"/>
      <c r="BM1014" s="47"/>
      <c r="BN1014" s="47"/>
      <c r="BO1014" s="47"/>
      <c r="BP1014" s="47"/>
      <c r="BQ1014" s="47"/>
    </row>
    <row r="1015">
      <c r="A1015" s="47"/>
      <c r="B1015" s="47"/>
      <c r="C1015" s="45"/>
      <c r="D1015" s="45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  <c r="W1015" s="47"/>
      <c r="X1015" s="47"/>
      <c r="Y1015" s="47"/>
      <c r="Z1015" s="47"/>
      <c r="AA1015" s="47"/>
      <c r="AB1015" s="47"/>
      <c r="AC1015" s="47"/>
      <c r="AD1015" s="47"/>
      <c r="AE1015" s="47"/>
      <c r="AF1015" s="47"/>
      <c r="AG1015" s="47"/>
      <c r="AH1015" s="47"/>
      <c r="AI1015" s="47"/>
      <c r="AJ1015" s="47"/>
      <c r="AK1015" s="47"/>
      <c r="AL1015" s="47"/>
      <c r="AM1015" s="47"/>
      <c r="AN1015" s="47"/>
      <c r="AO1015" s="47"/>
      <c r="AP1015" s="47"/>
      <c r="AQ1015" s="47"/>
      <c r="AR1015" s="47"/>
      <c r="AS1015" s="47"/>
      <c r="AT1015" s="47"/>
      <c r="AU1015" s="47"/>
      <c r="AV1015" s="47"/>
      <c r="AW1015" s="47"/>
      <c r="AX1015" s="47"/>
      <c r="AY1015" s="47"/>
      <c r="AZ1015" s="47"/>
      <c r="BA1015" s="47"/>
      <c r="BB1015" s="47"/>
      <c r="BC1015" s="47"/>
      <c r="BD1015" s="47"/>
      <c r="BE1015" s="47"/>
      <c r="BF1015" s="47"/>
      <c r="BG1015" s="47"/>
      <c r="BH1015" s="47"/>
      <c r="BI1015" s="47"/>
      <c r="BJ1015" s="47"/>
      <c r="BK1015" s="47"/>
      <c r="BL1015" s="47"/>
      <c r="BM1015" s="47"/>
      <c r="BN1015" s="47"/>
      <c r="BO1015" s="47"/>
      <c r="BP1015" s="47"/>
      <c r="BQ1015" s="47"/>
    </row>
    <row r="1016">
      <c r="A1016" s="47"/>
      <c r="B1016" s="47"/>
      <c r="C1016" s="45"/>
      <c r="D1016" s="45"/>
      <c r="E1016" s="47"/>
      <c r="F1016" s="47"/>
      <c r="G1016" s="47"/>
      <c r="H1016" s="47"/>
      <c r="I1016" s="47"/>
      <c r="J1016" s="47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  <c r="W1016" s="47"/>
      <c r="X1016" s="47"/>
      <c r="Y1016" s="47"/>
      <c r="Z1016" s="47"/>
      <c r="AA1016" s="47"/>
      <c r="AB1016" s="47"/>
      <c r="AC1016" s="47"/>
      <c r="AD1016" s="47"/>
      <c r="AE1016" s="47"/>
      <c r="AF1016" s="47"/>
      <c r="AG1016" s="47"/>
      <c r="AH1016" s="47"/>
      <c r="AI1016" s="47"/>
      <c r="AJ1016" s="47"/>
      <c r="AK1016" s="47"/>
      <c r="AL1016" s="47"/>
      <c r="AM1016" s="47"/>
      <c r="AN1016" s="47"/>
      <c r="AO1016" s="47"/>
      <c r="AP1016" s="47"/>
      <c r="AQ1016" s="47"/>
      <c r="AR1016" s="47"/>
      <c r="AS1016" s="47"/>
      <c r="AT1016" s="47"/>
      <c r="AU1016" s="47"/>
      <c r="AV1016" s="47"/>
      <c r="AW1016" s="47"/>
      <c r="AX1016" s="47"/>
      <c r="AY1016" s="47"/>
      <c r="AZ1016" s="47"/>
      <c r="BA1016" s="47"/>
      <c r="BB1016" s="47"/>
      <c r="BC1016" s="47"/>
      <c r="BD1016" s="47"/>
      <c r="BE1016" s="47"/>
      <c r="BF1016" s="47"/>
      <c r="BG1016" s="47"/>
      <c r="BH1016" s="47"/>
      <c r="BI1016" s="47"/>
      <c r="BJ1016" s="47"/>
      <c r="BK1016" s="47"/>
      <c r="BL1016" s="47"/>
      <c r="BM1016" s="47"/>
      <c r="BN1016" s="47"/>
      <c r="BO1016" s="47"/>
      <c r="BP1016" s="47"/>
      <c r="BQ1016" s="47"/>
    </row>
    <row r="1017">
      <c r="A1017" s="47"/>
      <c r="B1017" s="47"/>
      <c r="C1017" s="45"/>
      <c r="D1017" s="45"/>
      <c r="E1017" s="47"/>
      <c r="F1017" s="47"/>
      <c r="G1017" s="47"/>
      <c r="H1017" s="47"/>
      <c r="I1017" s="47"/>
      <c r="J1017" s="47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  <c r="W1017" s="47"/>
      <c r="X1017" s="47"/>
      <c r="Y1017" s="47"/>
      <c r="Z1017" s="47"/>
      <c r="AA1017" s="47"/>
      <c r="AB1017" s="47"/>
      <c r="AC1017" s="47"/>
      <c r="AD1017" s="47"/>
      <c r="AE1017" s="47"/>
      <c r="AF1017" s="47"/>
      <c r="AG1017" s="47"/>
      <c r="AH1017" s="47"/>
      <c r="AI1017" s="47"/>
      <c r="AJ1017" s="47"/>
      <c r="AK1017" s="47"/>
      <c r="AL1017" s="47"/>
      <c r="AM1017" s="47"/>
      <c r="AN1017" s="47"/>
      <c r="AO1017" s="47"/>
      <c r="AP1017" s="47"/>
      <c r="AQ1017" s="47"/>
      <c r="AR1017" s="47"/>
      <c r="AS1017" s="47"/>
      <c r="AT1017" s="47"/>
      <c r="AU1017" s="47"/>
      <c r="AV1017" s="47"/>
      <c r="AW1017" s="47"/>
      <c r="AX1017" s="47"/>
      <c r="AY1017" s="47"/>
      <c r="AZ1017" s="47"/>
      <c r="BA1017" s="47"/>
      <c r="BB1017" s="47"/>
      <c r="BC1017" s="47"/>
      <c r="BD1017" s="47"/>
      <c r="BE1017" s="47"/>
      <c r="BF1017" s="47"/>
      <c r="BG1017" s="47"/>
      <c r="BH1017" s="47"/>
      <c r="BI1017" s="47"/>
      <c r="BJ1017" s="47"/>
      <c r="BK1017" s="47"/>
      <c r="BL1017" s="47"/>
      <c r="BM1017" s="47"/>
      <c r="BN1017" s="47"/>
      <c r="BO1017" s="47"/>
      <c r="BP1017" s="47"/>
      <c r="BQ1017" s="47"/>
    </row>
    <row r="1018">
      <c r="A1018" s="47"/>
      <c r="B1018" s="47"/>
      <c r="C1018" s="45"/>
      <c r="D1018" s="45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  <c r="W1018" s="47"/>
      <c r="X1018" s="47"/>
      <c r="Y1018" s="47"/>
      <c r="Z1018" s="47"/>
      <c r="AA1018" s="47"/>
      <c r="AB1018" s="47"/>
      <c r="AC1018" s="47"/>
      <c r="AD1018" s="47"/>
      <c r="AE1018" s="47"/>
      <c r="AF1018" s="47"/>
      <c r="AG1018" s="47"/>
      <c r="AH1018" s="47"/>
      <c r="AI1018" s="47"/>
      <c r="AJ1018" s="47"/>
      <c r="AK1018" s="47"/>
      <c r="AL1018" s="47"/>
      <c r="AM1018" s="47"/>
      <c r="AN1018" s="47"/>
      <c r="AO1018" s="47"/>
      <c r="AP1018" s="47"/>
      <c r="AQ1018" s="47"/>
      <c r="AR1018" s="47"/>
      <c r="AS1018" s="47"/>
      <c r="AT1018" s="47"/>
      <c r="AU1018" s="47"/>
      <c r="AV1018" s="47"/>
      <c r="AW1018" s="47"/>
      <c r="AX1018" s="47"/>
      <c r="AY1018" s="47"/>
      <c r="AZ1018" s="47"/>
      <c r="BA1018" s="47"/>
      <c r="BB1018" s="47"/>
      <c r="BC1018" s="47"/>
      <c r="BD1018" s="47"/>
      <c r="BE1018" s="47"/>
      <c r="BF1018" s="47"/>
      <c r="BG1018" s="47"/>
      <c r="BH1018" s="47"/>
      <c r="BI1018" s="47"/>
      <c r="BJ1018" s="47"/>
      <c r="BK1018" s="47"/>
      <c r="BL1018" s="47"/>
      <c r="BM1018" s="47"/>
      <c r="BN1018" s="47"/>
      <c r="BO1018" s="47"/>
      <c r="BP1018" s="47"/>
      <c r="BQ1018" s="47"/>
    </row>
    <row r="1019">
      <c r="A1019" s="47"/>
      <c r="B1019" s="47"/>
      <c r="C1019" s="45"/>
      <c r="D1019" s="45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  <c r="W1019" s="47"/>
      <c r="X1019" s="47"/>
      <c r="Y1019" s="47"/>
      <c r="Z1019" s="47"/>
      <c r="AA1019" s="47"/>
      <c r="AB1019" s="47"/>
      <c r="AC1019" s="47"/>
      <c r="AD1019" s="47"/>
      <c r="AE1019" s="47"/>
      <c r="AF1019" s="47"/>
      <c r="AG1019" s="47"/>
      <c r="AH1019" s="47"/>
      <c r="AI1019" s="47"/>
      <c r="AJ1019" s="47"/>
      <c r="AK1019" s="47"/>
      <c r="AL1019" s="47"/>
      <c r="AM1019" s="47"/>
      <c r="AN1019" s="47"/>
      <c r="AO1019" s="47"/>
      <c r="AP1019" s="47"/>
      <c r="AQ1019" s="47"/>
      <c r="AR1019" s="47"/>
      <c r="AS1019" s="47"/>
      <c r="AT1019" s="47"/>
      <c r="AU1019" s="47"/>
      <c r="AV1019" s="47"/>
      <c r="AW1019" s="47"/>
      <c r="AX1019" s="47"/>
      <c r="AY1019" s="47"/>
      <c r="AZ1019" s="47"/>
      <c r="BA1019" s="47"/>
      <c r="BB1019" s="47"/>
      <c r="BC1019" s="47"/>
      <c r="BD1019" s="47"/>
      <c r="BE1019" s="47"/>
      <c r="BF1019" s="47"/>
      <c r="BG1019" s="47"/>
      <c r="BH1019" s="47"/>
      <c r="BI1019" s="47"/>
      <c r="BJ1019" s="47"/>
      <c r="BK1019" s="47"/>
      <c r="BL1019" s="47"/>
      <c r="BM1019" s="47"/>
      <c r="BN1019" s="47"/>
      <c r="BO1019" s="47"/>
      <c r="BP1019" s="47"/>
      <c r="BQ1019" s="47"/>
    </row>
    <row r="1020">
      <c r="A1020" s="47"/>
      <c r="B1020" s="47"/>
      <c r="C1020" s="45"/>
      <c r="D1020" s="45"/>
      <c r="E1020" s="47"/>
      <c r="F1020" s="47"/>
      <c r="G1020" s="47"/>
      <c r="H1020" s="47"/>
      <c r="I1020" s="47"/>
      <c r="J1020" s="47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  <c r="W1020" s="47"/>
      <c r="X1020" s="47"/>
      <c r="Y1020" s="47"/>
      <c r="Z1020" s="47"/>
      <c r="AA1020" s="47"/>
      <c r="AB1020" s="47"/>
      <c r="AC1020" s="47"/>
      <c r="AD1020" s="47"/>
      <c r="AE1020" s="47"/>
      <c r="AF1020" s="47"/>
      <c r="AG1020" s="47"/>
      <c r="AH1020" s="47"/>
      <c r="AI1020" s="47"/>
      <c r="AJ1020" s="47"/>
      <c r="AK1020" s="47"/>
      <c r="AL1020" s="47"/>
      <c r="AM1020" s="47"/>
      <c r="AN1020" s="47"/>
      <c r="AO1020" s="47"/>
      <c r="AP1020" s="47"/>
      <c r="AQ1020" s="47"/>
      <c r="AR1020" s="47"/>
      <c r="AS1020" s="47"/>
      <c r="AT1020" s="47"/>
      <c r="AU1020" s="47"/>
      <c r="AV1020" s="47"/>
      <c r="AW1020" s="47"/>
      <c r="AX1020" s="47"/>
      <c r="AY1020" s="47"/>
      <c r="AZ1020" s="47"/>
      <c r="BA1020" s="47"/>
      <c r="BB1020" s="47"/>
      <c r="BC1020" s="47"/>
      <c r="BD1020" s="47"/>
      <c r="BE1020" s="47"/>
      <c r="BF1020" s="47"/>
      <c r="BG1020" s="47"/>
      <c r="BH1020" s="47"/>
      <c r="BI1020" s="47"/>
      <c r="BJ1020" s="47"/>
      <c r="BK1020" s="47"/>
      <c r="BL1020" s="47"/>
      <c r="BM1020" s="47"/>
      <c r="BN1020" s="47"/>
      <c r="BO1020" s="47"/>
      <c r="BP1020" s="47"/>
      <c r="BQ1020" s="47"/>
    </row>
    <row r="1021">
      <c r="A1021" s="47"/>
      <c r="B1021" s="47"/>
      <c r="C1021" s="45"/>
      <c r="D1021" s="45"/>
      <c r="E1021" s="47"/>
      <c r="F1021" s="47"/>
      <c r="G1021" s="47"/>
      <c r="H1021" s="47"/>
      <c r="I1021" s="47"/>
      <c r="J1021" s="47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  <c r="W1021" s="47"/>
      <c r="X1021" s="47"/>
      <c r="Y1021" s="47"/>
      <c r="Z1021" s="47"/>
      <c r="AA1021" s="47"/>
      <c r="AB1021" s="47"/>
      <c r="AC1021" s="47"/>
      <c r="AD1021" s="47"/>
      <c r="AE1021" s="47"/>
      <c r="AF1021" s="47"/>
      <c r="AG1021" s="47"/>
      <c r="AH1021" s="47"/>
      <c r="AI1021" s="47"/>
      <c r="AJ1021" s="47"/>
      <c r="AK1021" s="47"/>
      <c r="AL1021" s="47"/>
      <c r="AM1021" s="47"/>
      <c r="AN1021" s="47"/>
      <c r="AO1021" s="47"/>
      <c r="AP1021" s="47"/>
      <c r="AQ1021" s="47"/>
      <c r="AR1021" s="47"/>
      <c r="AS1021" s="47"/>
      <c r="AT1021" s="47"/>
      <c r="AU1021" s="47"/>
      <c r="AV1021" s="47"/>
      <c r="AW1021" s="47"/>
      <c r="AX1021" s="47"/>
      <c r="AY1021" s="47"/>
      <c r="AZ1021" s="47"/>
      <c r="BA1021" s="47"/>
      <c r="BB1021" s="47"/>
      <c r="BC1021" s="47"/>
      <c r="BD1021" s="47"/>
      <c r="BE1021" s="47"/>
      <c r="BF1021" s="47"/>
      <c r="BG1021" s="47"/>
      <c r="BH1021" s="47"/>
      <c r="BI1021" s="47"/>
      <c r="BJ1021" s="47"/>
      <c r="BK1021" s="47"/>
      <c r="BL1021" s="47"/>
      <c r="BM1021" s="47"/>
      <c r="BN1021" s="47"/>
      <c r="BO1021" s="47"/>
      <c r="BP1021" s="47"/>
      <c r="BQ1021" s="47"/>
    </row>
    <row r="1022">
      <c r="A1022" s="47"/>
      <c r="B1022" s="47"/>
      <c r="C1022" s="45"/>
      <c r="D1022" s="45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7"/>
      <c r="AB1022" s="47"/>
      <c r="AC1022" s="47"/>
      <c r="AD1022" s="47"/>
      <c r="AE1022" s="47"/>
      <c r="AF1022" s="47"/>
      <c r="AG1022" s="47"/>
      <c r="AH1022" s="47"/>
      <c r="AI1022" s="47"/>
      <c r="AJ1022" s="47"/>
      <c r="AK1022" s="47"/>
      <c r="AL1022" s="47"/>
      <c r="AM1022" s="47"/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/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/>
      <c r="BP1022" s="47"/>
      <c r="BQ1022" s="47"/>
    </row>
    <row r="1023">
      <c r="A1023" s="47"/>
      <c r="B1023" s="47"/>
      <c r="C1023" s="45"/>
      <c r="D1023" s="45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  <c r="W1023" s="47"/>
      <c r="X1023" s="47"/>
      <c r="Y1023" s="47"/>
      <c r="Z1023" s="47"/>
      <c r="AA1023" s="47"/>
      <c r="AB1023" s="47"/>
      <c r="AC1023" s="47"/>
      <c r="AD1023" s="47"/>
      <c r="AE1023" s="47"/>
      <c r="AF1023" s="47"/>
      <c r="AG1023" s="47"/>
      <c r="AH1023" s="47"/>
      <c r="AI1023" s="47"/>
      <c r="AJ1023" s="47"/>
      <c r="AK1023" s="47"/>
      <c r="AL1023" s="47"/>
      <c r="AM1023" s="47"/>
      <c r="AN1023" s="47"/>
      <c r="AO1023" s="47"/>
      <c r="AP1023" s="47"/>
      <c r="AQ1023" s="47"/>
      <c r="AR1023" s="47"/>
      <c r="AS1023" s="47"/>
      <c r="AT1023" s="47"/>
      <c r="AU1023" s="47"/>
      <c r="AV1023" s="47"/>
      <c r="AW1023" s="47"/>
      <c r="AX1023" s="47"/>
      <c r="AY1023" s="47"/>
      <c r="AZ1023" s="47"/>
      <c r="BA1023" s="47"/>
      <c r="BB1023" s="47"/>
      <c r="BC1023" s="47"/>
      <c r="BD1023" s="47"/>
      <c r="BE1023" s="47"/>
      <c r="BF1023" s="47"/>
      <c r="BG1023" s="47"/>
      <c r="BH1023" s="47"/>
      <c r="BI1023" s="47"/>
      <c r="BJ1023" s="47"/>
      <c r="BK1023" s="47"/>
      <c r="BL1023" s="47"/>
      <c r="BM1023" s="47"/>
      <c r="BN1023" s="47"/>
      <c r="BO1023" s="47"/>
      <c r="BP1023" s="47"/>
      <c r="BQ1023" s="47"/>
    </row>
    <row r="1024">
      <c r="A1024" s="47"/>
      <c r="B1024" s="47"/>
      <c r="C1024" s="45"/>
      <c r="D1024" s="45"/>
      <c r="E1024" s="47"/>
      <c r="F1024" s="47"/>
      <c r="G1024" s="47"/>
      <c r="H1024" s="47"/>
      <c r="I1024" s="47"/>
      <c r="J1024" s="47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  <c r="W1024" s="47"/>
      <c r="X1024" s="47"/>
      <c r="Y1024" s="47"/>
      <c r="Z1024" s="47"/>
      <c r="AA1024" s="47"/>
      <c r="AB1024" s="47"/>
      <c r="AC1024" s="47"/>
      <c r="AD1024" s="47"/>
      <c r="AE1024" s="47"/>
      <c r="AF1024" s="47"/>
      <c r="AG1024" s="47"/>
      <c r="AH1024" s="47"/>
      <c r="AI1024" s="47"/>
      <c r="AJ1024" s="47"/>
      <c r="AK1024" s="47"/>
      <c r="AL1024" s="47"/>
      <c r="AM1024" s="47"/>
      <c r="AN1024" s="47"/>
      <c r="AO1024" s="47"/>
      <c r="AP1024" s="47"/>
      <c r="AQ1024" s="47"/>
      <c r="AR1024" s="47"/>
      <c r="AS1024" s="47"/>
      <c r="AT1024" s="47"/>
      <c r="AU1024" s="47"/>
      <c r="AV1024" s="47"/>
      <c r="AW1024" s="47"/>
      <c r="AX1024" s="47"/>
      <c r="AY1024" s="47"/>
      <c r="AZ1024" s="47"/>
      <c r="BA1024" s="47"/>
      <c r="BB1024" s="47"/>
      <c r="BC1024" s="47"/>
      <c r="BD1024" s="47"/>
      <c r="BE1024" s="47"/>
      <c r="BF1024" s="47"/>
      <c r="BG1024" s="47"/>
      <c r="BH1024" s="47"/>
      <c r="BI1024" s="47"/>
      <c r="BJ1024" s="47"/>
      <c r="BK1024" s="47"/>
      <c r="BL1024" s="47"/>
      <c r="BM1024" s="47"/>
      <c r="BN1024" s="47"/>
      <c r="BO1024" s="47"/>
      <c r="BP1024" s="47"/>
      <c r="BQ1024" s="47"/>
    </row>
    <row r="1025">
      <c r="A1025" s="47"/>
      <c r="B1025" s="47"/>
      <c r="C1025" s="45"/>
      <c r="D1025" s="45"/>
      <c r="E1025" s="47"/>
      <c r="F1025" s="47"/>
      <c r="G1025" s="47"/>
      <c r="H1025" s="47"/>
      <c r="I1025" s="47"/>
      <c r="J1025" s="47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  <c r="W1025" s="47"/>
      <c r="X1025" s="47"/>
      <c r="Y1025" s="47"/>
      <c r="Z1025" s="47"/>
      <c r="AA1025" s="47"/>
      <c r="AB1025" s="47"/>
      <c r="AC1025" s="47"/>
      <c r="AD1025" s="47"/>
      <c r="AE1025" s="47"/>
      <c r="AF1025" s="47"/>
      <c r="AG1025" s="47"/>
      <c r="AH1025" s="47"/>
      <c r="AI1025" s="47"/>
      <c r="AJ1025" s="47"/>
      <c r="AK1025" s="47"/>
      <c r="AL1025" s="47"/>
      <c r="AM1025" s="47"/>
      <c r="AN1025" s="47"/>
      <c r="AO1025" s="47"/>
      <c r="AP1025" s="47"/>
      <c r="AQ1025" s="47"/>
      <c r="AR1025" s="47"/>
      <c r="AS1025" s="47"/>
      <c r="AT1025" s="47"/>
      <c r="AU1025" s="47"/>
      <c r="AV1025" s="47"/>
      <c r="AW1025" s="47"/>
      <c r="AX1025" s="47"/>
      <c r="AY1025" s="47"/>
      <c r="AZ1025" s="47"/>
      <c r="BA1025" s="47"/>
      <c r="BB1025" s="47"/>
      <c r="BC1025" s="47"/>
      <c r="BD1025" s="47"/>
      <c r="BE1025" s="47"/>
      <c r="BF1025" s="47"/>
      <c r="BG1025" s="47"/>
      <c r="BH1025" s="47"/>
      <c r="BI1025" s="47"/>
      <c r="BJ1025" s="47"/>
      <c r="BK1025" s="47"/>
      <c r="BL1025" s="47"/>
      <c r="BM1025" s="47"/>
      <c r="BN1025" s="47"/>
      <c r="BO1025" s="47"/>
      <c r="BP1025" s="47"/>
      <c r="BQ1025" s="47"/>
    </row>
    <row r="1026">
      <c r="A1026" s="47"/>
      <c r="B1026" s="47"/>
      <c r="C1026" s="45"/>
      <c r="D1026" s="45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  <c r="W1026" s="47"/>
      <c r="X1026" s="47"/>
      <c r="Y1026" s="47"/>
      <c r="Z1026" s="47"/>
      <c r="AA1026" s="47"/>
      <c r="AB1026" s="47"/>
      <c r="AC1026" s="47"/>
      <c r="AD1026" s="47"/>
      <c r="AE1026" s="47"/>
      <c r="AF1026" s="47"/>
      <c r="AG1026" s="47"/>
      <c r="AH1026" s="47"/>
      <c r="AI1026" s="47"/>
      <c r="AJ1026" s="47"/>
      <c r="AK1026" s="47"/>
      <c r="AL1026" s="47"/>
      <c r="AM1026" s="47"/>
      <c r="AN1026" s="47"/>
      <c r="AO1026" s="47"/>
      <c r="AP1026" s="47"/>
      <c r="AQ1026" s="47"/>
      <c r="AR1026" s="47"/>
      <c r="AS1026" s="47"/>
      <c r="AT1026" s="47"/>
      <c r="AU1026" s="47"/>
      <c r="AV1026" s="47"/>
      <c r="AW1026" s="47"/>
      <c r="AX1026" s="47"/>
      <c r="AY1026" s="47"/>
      <c r="AZ1026" s="47"/>
      <c r="BA1026" s="47"/>
      <c r="BB1026" s="47"/>
      <c r="BC1026" s="47"/>
      <c r="BD1026" s="47"/>
      <c r="BE1026" s="47"/>
      <c r="BF1026" s="47"/>
      <c r="BG1026" s="47"/>
      <c r="BH1026" s="47"/>
      <c r="BI1026" s="47"/>
      <c r="BJ1026" s="47"/>
      <c r="BK1026" s="47"/>
      <c r="BL1026" s="47"/>
      <c r="BM1026" s="47"/>
      <c r="BN1026" s="47"/>
      <c r="BO1026" s="47"/>
      <c r="BP1026" s="47"/>
      <c r="BQ1026" s="47"/>
    </row>
    <row r="1027">
      <c r="A1027" s="47"/>
      <c r="B1027" s="47"/>
      <c r="C1027" s="45"/>
      <c r="D1027" s="45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  <c r="W1027" s="47"/>
      <c r="X1027" s="47"/>
      <c r="Y1027" s="47"/>
      <c r="Z1027" s="47"/>
      <c r="AA1027" s="47"/>
      <c r="AB1027" s="47"/>
      <c r="AC1027" s="47"/>
      <c r="AD1027" s="47"/>
      <c r="AE1027" s="47"/>
      <c r="AF1027" s="47"/>
      <c r="AG1027" s="47"/>
      <c r="AH1027" s="47"/>
      <c r="AI1027" s="47"/>
      <c r="AJ1027" s="47"/>
      <c r="AK1027" s="47"/>
      <c r="AL1027" s="47"/>
      <c r="AM1027" s="47"/>
      <c r="AN1027" s="47"/>
      <c r="AO1027" s="47"/>
      <c r="AP1027" s="47"/>
      <c r="AQ1027" s="47"/>
      <c r="AR1027" s="47"/>
      <c r="AS1027" s="47"/>
      <c r="AT1027" s="47"/>
      <c r="AU1027" s="47"/>
      <c r="AV1027" s="47"/>
      <c r="AW1027" s="47"/>
      <c r="AX1027" s="47"/>
      <c r="AY1027" s="47"/>
      <c r="AZ1027" s="47"/>
      <c r="BA1027" s="47"/>
      <c r="BB1027" s="47"/>
      <c r="BC1027" s="47"/>
      <c r="BD1027" s="47"/>
      <c r="BE1027" s="47"/>
      <c r="BF1027" s="47"/>
      <c r="BG1027" s="47"/>
      <c r="BH1027" s="47"/>
      <c r="BI1027" s="47"/>
      <c r="BJ1027" s="47"/>
      <c r="BK1027" s="47"/>
      <c r="BL1027" s="47"/>
      <c r="BM1027" s="47"/>
      <c r="BN1027" s="47"/>
      <c r="BO1027" s="47"/>
      <c r="BP1027" s="47"/>
      <c r="BQ1027" s="47"/>
    </row>
    <row r="1028">
      <c r="A1028" s="47"/>
      <c r="B1028" s="47"/>
      <c r="C1028" s="45"/>
      <c r="D1028" s="45"/>
      <c r="E1028" s="47"/>
      <c r="F1028" s="47"/>
      <c r="G1028" s="47"/>
      <c r="H1028" s="47"/>
      <c r="I1028" s="47"/>
      <c r="J1028" s="47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  <c r="W1028" s="47"/>
      <c r="X1028" s="47"/>
      <c r="Y1028" s="47"/>
      <c r="Z1028" s="47"/>
      <c r="AA1028" s="47"/>
      <c r="AB1028" s="47"/>
      <c r="AC1028" s="47"/>
      <c r="AD1028" s="47"/>
      <c r="AE1028" s="47"/>
      <c r="AF1028" s="47"/>
      <c r="AG1028" s="47"/>
      <c r="AH1028" s="47"/>
      <c r="AI1028" s="47"/>
      <c r="AJ1028" s="47"/>
      <c r="AK1028" s="47"/>
      <c r="AL1028" s="47"/>
      <c r="AM1028" s="47"/>
      <c r="AN1028" s="47"/>
      <c r="AO1028" s="47"/>
      <c r="AP1028" s="47"/>
      <c r="AQ1028" s="47"/>
      <c r="AR1028" s="47"/>
      <c r="AS1028" s="47"/>
      <c r="AT1028" s="47"/>
      <c r="AU1028" s="47"/>
      <c r="AV1028" s="47"/>
      <c r="AW1028" s="47"/>
      <c r="AX1028" s="47"/>
      <c r="AY1028" s="47"/>
      <c r="AZ1028" s="47"/>
      <c r="BA1028" s="47"/>
      <c r="BB1028" s="47"/>
      <c r="BC1028" s="47"/>
      <c r="BD1028" s="47"/>
      <c r="BE1028" s="47"/>
      <c r="BF1028" s="47"/>
      <c r="BG1028" s="47"/>
      <c r="BH1028" s="47"/>
      <c r="BI1028" s="47"/>
      <c r="BJ1028" s="47"/>
      <c r="BK1028" s="47"/>
      <c r="BL1028" s="47"/>
      <c r="BM1028" s="47"/>
      <c r="BN1028" s="47"/>
      <c r="BO1028" s="47"/>
      <c r="BP1028" s="47"/>
      <c r="BQ1028" s="47"/>
    </row>
    <row r="1029">
      <c r="A1029" s="47"/>
      <c r="B1029" s="47"/>
      <c r="C1029" s="45"/>
      <c r="D1029" s="45"/>
      <c r="E1029" s="47"/>
      <c r="F1029" s="47"/>
      <c r="G1029" s="47"/>
      <c r="H1029" s="47"/>
      <c r="I1029" s="47"/>
      <c r="J1029" s="47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  <c r="W1029" s="47"/>
      <c r="X1029" s="47"/>
      <c r="Y1029" s="47"/>
      <c r="Z1029" s="47"/>
      <c r="AA1029" s="47"/>
      <c r="AB1029" s="47"/>
      <c r="AC1029" s="47"/>
      <c r="AD1029" s="47"/>
      <c r="AE1029" s="47"/>
      <c r="AF1029" s="47"/>
      <c r="AG1029" s="47"/>
      <c r="AH1029" s="47"/>
      <c r="AI1029" s="47"/>
      <c r="AJ1029" s="47"/>
      <c r="AK1029" s="47"/>
      <c r="AL1029" s="47"/>
      <c r="AM1029" s="47"/>
      <c r="AN1029" s="47"/>
      <c r="AO1029" s="47"/>
      <c r="AP1029" s="47"/>
      <c r="AQ1029" s="47"/>
      <c r="AR1029" s="47"/>
      <c r="AS1029" s="47"/>
      <c r="AT1029" s="47"/>
      <c r="AU1029" s="47"/>
      <c r="AV1029" s="47"/>
      <c r="AW1029" s="47"/>
      <c r="AX1029" s="47"/>
      <c r="AY1029" s="47"/>
      <c r="AZ1029" s="47"/>
      <c r="BA1029" s="47"/>
      <c r="BB1029" s="47"/>
      <c r="BC1029" s="47"/>
      <c r="BD1029" s="47"/>
      <c r="BE1029" s="47"/>
      <c r="BF1029" s="47"/>
      <c r="BG1029" s="47"/>
      <c r="BH1029" s="47"/>
      <c r="BI1029" s="47"/>
      <c r="BJ1029" s="47"/>
      <c r="BK1029" s="47"/>
      <c r="BL1029" s="47"/>
      <c r="BM1029" s="47"/>
      <c r="BN1029" s="47"/>
      <c r="BO1029" s="47"/>
      <c r="BP1029" s="47"/>
      <c r="BQ1029" s="47"/>
    </row>
    <row r="1030">
      <c r="A1030" s="47"/>
      <c r="B1030" s="47"/>
      <c r="C1030" s="45"/>
      <c r="D1030" s="45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  <c r="W1030" s="47"/>
      <c r="X1030" s="47"/>
      <c r="Y1030" s="47"/>
      <c r="Z1030" s="47"/>
      <c r="AA1030" s="47"/>
      <c r="AB1030" s="47"/>
      <c r="AC1030" s="47"/>
      <c r="AD1030" s="47"/>
      <c r="AE1030" s="47"/>
      <c r="AF1030" s="47"/>
      <c r="AG1030" s="47"/>
      <c r="AH1030" s="47"/>
      <c r="AI1030" s="47"/>
      <c r="AJ1030" s="47"/>
      <c r="AK1030" s="47"/>
      <c r="AL1030" s="47"/>
      <c r="AM1030" s="47"/>
      <c r="AN1030" s="47"/>
      <c r="AO1030" s="47"/>
      <c r="AP1030" s="47"/>
      <c r="AQ1030" s="47"/>
      <c r="AR1030" s="47"/>
      <c r="AS1030" s="47"/>
      <c r="AT1030" s="47"/>
      <c r="AU1030" s="47"/>
      <c r="AV1030" s="47"/>
      <c r="AW1030" s="47"/>
      <c r="AX1030" s="47"/>
      <c r="AY1030" s="47"/>
      <c r="AZ1030" s="47"/>
      <c r="BA1030" s="47"/>
      <c r="BB1030" s="47"/>
      <c r="BC1030" s="47"/>
      <c r="BD1030" s="47"/>
      <c r="BE1030" s="47"/>
      <c r="BF1030" s="47"/>
      <c r="BG1030" s="47"/>
      <c r="BH1030" s="47"/>
      <c r="BI1030" s="47"/>
      <c r="BJ1030" s="47"/>
      <c r="BK1030" s="47"/>
      <c r="BL1030" s="47"/>
      <c r="BM1030" s="47"/>
      <c r="BN1030" s="47"/>
      <c r="BO1030" s="47"/>
      <c r="BP1030" s="47"/>
      <c r="BQ1030" s="47"/>
    </row>
    <row r="1031">
      <c r="A1031" s="47"/>
      <c r="B1031" s="47"/>
      <c r="C1031" s="45"/>
      <c r="D1031" s="45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  <c r="W1031" s="47"/>
      <c r="X1031" s="47"/>
      <c r="Y1031" s="47"/>
      <c r="Z1031" s="47"/>
      <c r="AA1031" s="47"/>
      <c r="AB1031" s="47"/>
      <c r="AC1031" s="47"/>
      <c r="AD1031" s="47"/>
      <c r="AE1031" s="47"/>
      <c r="AF1031" s="47"/>
      <c r="AG1031" s="47"/>
      <c r="AH1031" s="47"/>
      <c r="AI1031" s="47"/>
      <c r="AJ1031" s="47"/>
      <c r="AK1031" s="47"/>
      <c r="AL1031" s="47"/>
      <c r="AM1031" s="47"/>
      <c r="AN1031" s="47"/>
      <c r="AO1031" s="47"/>
      <c r="AP1031" s="47"/>
      <c r="AQ1031" s="47"/>
      <c r="AR1031" s="47"/>
      <c r="AS1031" s="47"/>
      <c r="AT1031" s="47"/>
      <c r="AU1031" s="47"/>
      <c r="AV1031" s="47"/>
      <c r="AW1031" s="47"/>
      <c r="AX1031" s="47"/>
      <c r="AY1031" s="47"/>
      <c r="AZ1031" s="47"/>
      <c r="BA1031" s="47"/>
      <c r="BB1031" s="47"/>
      <c r="BC1031" s="47"/>
      <c r="BD1031" s="47"/>
      <c r="BE1031" s="47"/>
      <c r="BF1031" s="47"/>
      <c r="BG1031" s="47"/>
      <c r="BH1031" s="47"/>
      <c r="BI1031" s="47"/>
      <c r="BJ1031" s="47"/>
      <c r="BK1031" s="47"/>
      <c r="BL1031" s="47"/>
      <c r="BM1031" s="47"/>
      <c r="BN1031" s="47"/>
      <c r="BO1031" s="47"/>
      <c r="BP1031" s="47"/>
      <c r="BQ1031" s="47"/>
    </row>
    <row r="1032">
      <c r="A1032" s="47"/>
      <c r="B1032" s="47"/>
      <c r="C1032" s="45"/>
      <c r="D1032" s="45"/>
      <c r="E1032" s="47"/>
      <c r="F1032" s="47"/>
      <c r="G1032" s="47"/>
      <c r="H1032" s="47"/>
      <c r="I1032" s="47"/>
      <c r="J1032" s="47"/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  <c r="W1032" s="47"/>
      <c r="X1032" s="47"/>
      <c r="Y1032" s="47"/>
      <c r="Z1032" s="47"/>
      <c r="AA1032" s="47"/>
      <c r="AB1032" s="47"/>
      <c r="AC1032" s="47"/>
      <c r="AD1032" s="47"/>
      <c r="AE1032" s="47"/>
      <c r="AF1032" s="47"/>
      <c r="AG1032" s="47"/>
      <c r="AH1032" s="47"/>
      <c r="AI1032" s="47"/>
      <c r="AJ1032" s="47"/>
      <c r="AK1032" s="47"/>
      <c r="AL1032" s="47"/>
      <c r="AM1032" s="47"/>
      <c r="AN1032" s="47"/>
      <c r="AO1032" s="47"/>
      <c r="AP1032" s="47"/>
      <c r="AQ1032" s="47"/>
      <c r="AR1032" s="47"/>
      <c r="AS1032" s="47"/>
      <c r="AT1032" s="47"/>
      <c r="AU1032" s="47"/>
      <c r="AV1032" s="47"/>
      <c r="AW1032" s="47"/>
      <c r="AX1032" s="47"/>
      <c r="AY1032" s="47"/>
      <c r="AZ1032" s="47"/>
      <c r="BA1032" s="47"/>
      <c r="BB1032" s="47"/>
      <c r="BC1032" s="47"/>
      <c r="BD1032" s="47"/>
      <c r="BE1032" s="47"/>
      <c r="BF1032" s="47"/>
      <c r="BG1032" s="47"/>
      <c r="BH1032" s="47"/>
      <c r="BI1032" s="47"/>
      <c r="BJ1032" s="47"/>
      <c r="BK1032" s="47"/>
      <c r="BL1032" s="47"/>
      <c r="BM1032" s="47"/>
      <c r="BN1032" s="47"/>
      <c r="BO1032" s="47"/>
      <c r="BP1032" s="47"/>
      <c r="BQ1032" s="47"/>
    </row>
    <row r="1033">
      <c r="A1033" s="47"/>
      <c r="B1033" s="47"/>
      <c r="C1033" s="45"/>
      <c r="D1033" s="45"/>
      <c r="E1033" s="47"/>
      <c r="F1033" s="47"/>
      <c r="G1033" s="47"/>
      <c r="H1033" s="47"/>
      <c r="I1033" s="47"/>
      <c r="J1033" s="47"/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  <c r="W1033" s="47"/>
      <c r="X1033" s="47"/>
      <c r="Y1033" s="47"/>
      <c r="Z1033" s="47"/>
      <c r="AA1033" s="47"/>
      <c r="AB1033" s="47"/>
      <c r="AC1033" s="47"/>
      <c r="AD1033" s="47"/>
      <c r="AE1033" s="47"/>
      <c r="AF1033" s="47"/>
      <c r="AG1033" s="47"/>
      <c r="AH1033" s="47"/>
      <c r="AI1033" s="47"/>
      <c r="AJ1033" s="47"/>
      <c r="AK1033" s="47"/>
      <c r="AL1033" s="47"/>
      <c r="AM1033" s="47"/>
      <c r="AN1033" s="47"/>
      <c r="AO1033" s="47"/>
      <c r="AP1033" s="47"/>
      <c r="AQ1033" s="47"/>
      <c r="AR1033" s="47"/>
      <c r="AS1033" s="47"/>
      <c r="AT1033" s="47"/>
      <c r="AU1033" s="47"/>
      <c r="AV1033" s="47"/>
      <c r="AW1033" s="47"/>
      <c r="AX1033" s="47"/>
      <c r="AY1033" s="47"/>
      <c r="AZ1033" s="47"/>
      <c r="BA1033" s="47"/>
      <c r="BB1033" s="47"/>
      <c r="BC1033" s="47"/>
      <c r="BD1033" s="47"/>
      <c r="BE1033" s="47"/>
      <c r="BF1033" s="47"/>
      <c r="BG1033" s="47"/>
      <c r="BH1033" s="47"/>
      <c r="BI1033" s="47"/>
      <c r="BJ1033" s="47"/>
      <c r="BK1033" s="47"/>
      <c r="BL1033" s="47"/>
      <c r="BM1033" s="47"/>
      <c r="BN1033" s="47"/>
      <c r="BO1033" s="47"/>
      <c r="BP1033" s="47"/>
      <c r="BQ1033" s="47"/>
    </row>
    <row r="1034">
      <c r="A1034" s="47"/>
      <c r="B1034" s="47"/>
      <c r="C1034" s="45"/>
      <c r="D1034" s="45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  <c r="W1034" s="47"/>
      <c r="X1034" s="47"/>
      <c r="Y1034" s="47"/>
      <c r="Z1034" s="47"/>
      <c r="AA1034" s="47"/>
      <c r="AB1034" s="47"/>
      <c r="AC1034" s="47"/>
      <c r="AD1034" s="47"/>
      <c r="AE1034" s="47"/>
      <c r="AF1034" s="47"/>
      <c r="AG1034" s="47"/>
      <c r="AH1034" s="47"/>
      <c r="AI1034" s="47"/>
      <c r="AJ1034" s="47"/>
      <c r="AK1034" s="47"/>
      <c r="AL1034" s="47"/>
      <c r="AM1034" s="47"/>
      <c r="AN1034" s="47"/>
      <c r="AO1034" s="47"/>
      <c r="AP1034" s="47"/>
      <c r="AQ1034" s="47"/>
      <c r="AR1034" s="47"/>
      <c r="AS1034" s="47"/>
      <c r="AT1034" s="47"/>
      <c r="AU1034" s="47"/>
      <c r="AV1034" s="47"/>
      <c r="AW1034" s="47"/>
      <c r="AX1034" s="47"/>
      <c r="AY1034" s="47"/>
      <c r="AZ1034" s="47"/>
      <c r="BA1034" s="47"/>
      <c r="BB1034" s="47"/>
      <c r="BC1034" s="47"/>
      <c r="BD1034" s="47"/>
      <c r="BE1034" s="47"/>
      <c r="BF1034" s="47"/>
      <c r="BG1034" s="47"/>
      <c r="BH1034" s="47"/>
      <c r="BI1034" s="47"/>
      <c r="BJ1034" s="47"/>
      <c r="BK1034" s="47"/>
      <c r="BL1034" s="47"/>
      <c r="BM1034" s="47"/>
      <c r="BN1034" s="47"/>
      <c r="BO1034" s="47"/>
      <c r="BP1034" s="47"/>
      <c r="BQ1034" s="47"/>
    </row>
    <row r="1035">
      <c r="A1035" s="47"/>
      <c r="B1035" s="47"/>
      <c r="C1035" s="45"/>
      <c r="D1035" s="45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  <c r="W1035" s="47"/>
      <c r="X1035" s="47"/>
      <c r="Y1035" s="47"/>
      <c r="Z1035" s="47"/>
      <c r="AA1035" s="47"/>
      <c r="AB1035" s="47"/>
      <c r="AC1035" s="47"/>
      <c r="AD1035" s="47"/>
      <c r="AE1035" s="47"/>
      <c r="AF1035" s="47"/>
      <c r="AG1035" s="47"/>
      <c r="AH1035" s="47"/>
      <c r="AI1035" s="47"/>
      <c r="AJ1035" s="47"/>
      <c r="AK1035" s="47"/>
      <c r="AL1035" s="47"/>
      <c r="AM1035" s="47"/>
      <c r="AN1035" s="47"/>
      <c r="AO1035" s="47"/>
      <c r="AP1035" s="47"/>
      <c r="AQ1035" s="47"/>
      <c r="AR1035" s="47"/>
      <c r="AS1035" s="47"/>
      <c r="AT1035" s="47"/>
      <c r="AU1035" s="47"/>
      <c r="AV1035" s="47"/>
      <c r="AW1035" s="47"/>
      <c r="AX1035" s="47"/>
      <c r="AY1035" s="47"/>
      <c r="AZ1035" s="47"/>
      <c r="BA1035" s="47"/>
      <c r="BB1035" s="47"/>
      <c r="BC1035" s="47"/>
      <c r="BD1035" s="47"/>
      <c r="BE1035" s="47"/>
      <c r="BF1035" s="47"/>
      <c r="BG1035" s="47"/>
      <c r="BH1035" s="47"/>
      <c r="BI1035" s="47"/>
      <c r="BJ1035" s="47"/>
      <c r="BK1035" s="47"/>
      <c r="BL1035" s="47"/>
      <c r="BM1035" s="47"/>
      <c r="BN1035" s="47"/>
      <c r="BO1035" s="47"/>
      <c r="BP1035" s="47"/>
      <c r="BQ1035" s="47"/>
    </row>
    <row r="1036">
      <c r="A1036" s="47"/>
      <c r="B1036" s="47"/>
      <c r="C1036" s="45"/>
      <c r="D1036" s="45"/>
      <c r="E1036" s="47"/>
      <c r="F1036" s="47"/>
      <c r="G1036" s="47"/>
      <c r="H1036" s="47"/>
      <c r="I1036" s="47"/>
      <c r="J1036" s="47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  <c r="W1036" s="47"/>
      <c r="X1036" s="47"/>
      <c r="Y1036" s="47"/>
      <c r="Z1036" s="47"/>
      <c r="AA1036" s="47"/>
      <c r="AB1036" s="47"/>
      <c r="AC1036" s="47"/>
      <c r="AD1036" s="47"/>
      <c r="AE1036" s="47"/>
      <c r="AF1036" s="47"/>
      <c r="AG1036" s="47"/>
      <c r="AH1036" s="47"/>
      <c r="AI1036" s="47"/>
      <c r="AJ1036" s="47"/>
      <c r="AK1036" s="47"/>
      <c r="AL1036" s="47"/>
      <c r="AM1036" s="47"/>
      <c r="AN1036" s="47"/>
      <c r="AO1036" s="47"/>
      <c r="AP1036" s="47"/>
      <c r="AQ1036" s="47"/>
      <c r="AR1036" s="47"/>
      <c r="AS1036" s="47"/>
      <c r="AT1036" s="47"/>
      <c r="AU1036" s="47"/>
      <c r="AV1036" s="47"/>
      <c r="AW1036" s="47"/>
      <c r="AX1036" s="47"/>
      <c r="AY1036" s="47"/>
      <c r="AZ1036" s="47"/>
      <c r="BA1036" s="47"/>
      <c r="BB1036" s="47"/>
      <c r="BC1036" s="47"/>
      <c r="BD1036" s="47"/>
      <c r="BE1036" s="47"/>
      <c r="BF1036" s="47"/>
      <c r="BG1036" s="47"/>
      <c r="BH1036" s="47"/>
      <c r="BI1036" s="47"/>
      <c r="BJ1036" s="47"/>
      <c r="BK1036" s="47"/>
      <c r="BL1036" s="47"/>
      <c r="BM1036" s="47"/>
      <c r="BN1036" s="47"/>
      <c r="BO1036" s="47"/>
      <c r="BP1036" s="47"/>
      <c r="BQ1036" s="47"/>
    </row>
    <row r="1037">
      <c r="A1037" s="47"/>
      <c r="B1037" s="47"/>
      <c r="C1037" s="45"/>
      <c r="D1037" s="45"/>
      <c r="E1037" s="47"/>
      <c r="F1037" s="47"/>
      <c r="G1037" s="47"/>
      <c r="H1037" s="47"/>
      <c r="I1037" s="47"/>
      <c r="J1037" s="47"/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  <c r="W1037" s="47"/>
      <c r="X1037" s="47"/>
      <c r="Y1037" s="47"/>
      <c r="Z1037" s="47"/>
      <c r="AA1037" s="47"/>
      <c r="AB1037" s="47"/>
      <c r="AC1037" s="47"/>
      <c r="AD1037" s="47"/>
      <c r="AE1037" s="47"/>
      <c r="AF1037" s="47"/>
      <c r="AG1037" s="47"/>
      <c r="AH1037" s="47"/>
      <c r="AI1037" s="47"/>
      <c r="AJ1037" s="47"/>
      <c r="AK1037" s="47"/>
      <c r="AL1037" s="47"/>
      <c r="AM1037" s="47"/>
      <c r="AN1037" s="47"/>
      <c r="AO1037" s="47"/>
      <c r="AP1037" s="47"/>
      <c r="AQ1037" s="47"/>
      <c r="AR1037" s="47"/>
      <c r="AS1037" s="47"/>
      <c r="AT1037" s="47"/>
      <c r="AU1037" s="47"/>
      <c r="AV1037" s="47"/>
      <c r="AW1037" s="47"/>
      <c r="AX1037" s="47"/>
      <c r="AY1037" s="47"/>
      <c r="AZ1037" s="47"/>
      <c r="BA1037" s="47"/>
      <c r="BB1037" s="47"/>
      <c r="BC1037" s="47"/>
      <c r="BD1037" s="47"/>
      <c r="BE1037" s="47"/>
      <c r="BF1037" s="47"/>
      <c r="BG1037" s="47"/>
      <c r="BH1037" s="47"/>
      <c r="BI1037" s="47"/>
      <c r="BJ1037" s="47"/>
      <c r="BK1037" s="47"/>
      <c r="BL1037" s="47"/>
      <c r="BM1037" s="47"/>
      <c r="BN1037" s="47"/>
      <c r="BO1037" s="47"/>
      <c r="BP1037" s="47"/>
      <c r="BQ1037" s="47"/>
    </row>
    <row r="1038">
      <c r="A1038" s="47"/>
      <c r="B1038" s="47"/>
      <c r="C1038" s="45"/>
      <c r="D1038" s="45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  <c r="W1038" s="47"/>
      <c r="X1038" s="47"/>
      <c r="Y1038" s="47"/>
      <c r="Z1038" s="47"/>
      <c r="AA1038" s="47"/>
      <c r="AB1038" s="47"/>
      <c r="AC1038" s="47"/>
      <c r="AD1038" s="47"/>
      <c r="AE1038" s="47"/>
      <c r="AF1038" s="47"/>
      <c r="AG1038" s="47"/>
      <c r="AH1038" s="47"/>
      <c r="AI1038" s="47"/>
      <c r="AJ1038" s="47"/>
      <c r="AK1038" s="47"/>
      <c r="AL1038" s="47"/>
      <c r="AM1038" s="47"/>
      <c r="AN1038" s="47"/>
      <c r="AO1038" s="47"/>
      <c r="AP1038" s="47"/>
      <c r="AQ1038" s="47"/>
      <c r="AR1038" s="47"/>
      <c r="AS1038" s="47"/>
      <c r="AT1038" s="47"/>
      <c r="AU1038" s="47"/>
      <c r="AV1038" s="47"/>
      <c r="AW1038" s="47"/>
      <c r="AX1038" s="47"/>
      <c r="AY1038" s="47"/>
      <c r="AZ1038" s="47"/>
      <c r="BA1038" s="47"/>
      <c r="BB1038" s="47"/>
      <c r="BC1038" s="47"/>
      <c r="BD1038" s="47"/>
      <c r="BE1038" s="47"/>
      <c r="BF1038" s="47"/>
      <c r="BG1038" s="47"/>
      <c r="BH1038" s="47"/>
      <c r="BI1038" s="47"/>
      <c r="BJ1038" s="47"/>
      <c r="BK1038" s="47"/>
      <c r="BL1038" s="47"/>
      <c r="BM1038" s="47"/>
      <c r="BN1038" s="47"/>
      <c r="BO1038" s="47"/>
      <c r="BP1038" s="47"/>
      <c r="BQ1038" s="47"/>
    </row>
    <row r="1039">
      <c r="A1039" s="47"/>
      <c r="B1039" s="47"/>
      <c r="C1039" s="45"/>
      <c r="D1039" s="45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  <c r="W1039" s="47"/>
      <c r="X1039" s="47"/>
      <c r="Y1039" s="47"/>
      <c r="Z1039" s="47"/>
      <c r="AA1039" s="47"/>
      <c r="AB1039" s="47"/>
      <c r="AC1039" s="47"/>
      <c r="AD1039" s="47"/>
      <c r="AE1039" s="47"/>
      <c r="AF1039" s="47"/>
      <c r="AG1039" s="47"/>
      <c r="AH1039" s="47"/>
      <c r="AI1039" s="47"/>
      <c r="AJ1039" s="47"/>
      <c r="AK1039" s="47"/>
      <c r="AL1039" s="47"/>
      <c r="AM1039" s="47"/>
      <c r="AN1039" s="47"/>
      <c r="AO1039" s="47"/>
      <c r="AP1039" s="47"/>
      <c r="AQ1039" s="47"/>
      <c r="AR1039" s="47"/>
      <c r="AS1039" s="47"/>
      <c r="AT1039" s="47"/>
      <c r="AU1039" s="47"/>
      <c r="AV1039" s="47"/>
      <c r="AW1039" s="47"/>
      <c r="AX1039" s="47"/>
      <c r="AY1039" s="47"/>
      <c r="AZ1039" s="47"/>
      <c r="BA1039" s="47"/>
      <c r="BB1039" s="47"/>
      <c r="BC1039" s="47"/>
      <c r="BD1039" s="47"/>
      <c r="BE1039" s="47"/>
      <c r="BF1039" s="47"/>
      <c r="BG1039" s="47"/>
      <c r="BH1039" s="47"/>
      <c r="BI1039" s="47"/>
      <c r="BJ1039" s="47"/>
      <c r="BK1039" s="47"/>
      <c r="BL1039" s="47"/>
      <c r="BM1039" s="47"/>
      <c r="BN1039" s="47"/>
      <c r="BO1039" s="47"/>
      <c r="BP1039" s="47"/>
      <c r="BQ1039" s="47"/>
    </row>
    <row r="1040">
      <c r="A1040" s="47"/>
      <c r="B1040" s="47"/>
      <c r="C1040" s="45"/>
      <c r="D1040" s="45"/>
      <c r="E1040" s="47"/>
      <c r="F1040" s="47"/>
      <c r="G1040" s="47"/>
      <c r="H1040" s="47"/>
      <c r="I1040" s="47"/>
      <c r="J1040" s="47"/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  <c r="W1040" s="47"/>
      <c r="X1040" s="47"/>
      <c r="Y1040" s="47"/>
      <c r="Z1040" s="47"/>
      <c r="AA1040" s="47"/>
      <c r="AB1040" s="47"/>
      <c r="AC1040" s="47"/>
      <c r="AD1040" s="47"/>
      <c r="AE1040" s="47"/>
      <c r="AF1040" s="47"/>
      <c r="AG1040" s="47"/>
      <c r="AH1040" s="47"/>
      <c r="AI1040" s="47"/>
      <c r="AJ1040" s="47"/>
      <c r="AK1040" s="47"/>
      <c r="AL1040" s="47"/>
      <c r="AM1040" s="47"/>
      <c r="AN1040" s="47"/>
      <c r="AO1040" s="47"/>
      <c r="AP1040" s="47"/>
      <c r="AQ1040" s="47"/>
      <c r="AR1040" s="47"/>
      <c r="AS1040" s="47"/>
      <c r="AT1040" s="47"/>
      <c r="AU1040" s="47"/>
      <c r="AV1040" s="47"/>
      <c r="AW1040" s="47"/>
      <c r="AX1040" s="47"/>
      <c r="AY1040" s="47"/>
      <c r="AZ1040" s="47"/>
      <c r="BA1040" s="47"/>
      <c r="BB1040" s="47"/>
      <c r="BC1040" s="47"/>
      <c r="BD1040" s="47"/>
      <c r="BE1040" s="47"/>
      <c r="BF1040" s="47"/>
      <c r="BG1040" s="47"/>
      <c r="BH1040" s="47"/>
      <c r="BI1040" s="47"/>
      <c r="BJ1040" s="47"/>
      <c r="BK1040" s="47"/>
      <c r="BL1040" s="47"/>
      <c r="BM1040" s="47"/>
      <c r="BN1040" s="47"/>
      <c r="BO1040" s="47"/>
      <c r="BP1040" s="47"/>
      <c r="BQ1040" s="47"/>
    </row>
    <row r="1041">
      <c r="A1041" s="47"/>
      <c r="B1041" s="47"/>
      <c r="C1041" s="45"/>
      <c r="D1041" s="45"/>
      <c r="E1041" s="47"/>
      <c r="F1041" s="47"/>
      <c r="G1041" s="47"/>
      <c r="H1041" s="47"/>
      <c r="I1041" s="47"/>
      <c r="J1041" s="47"/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  <c r="W1041" s="47"/>
      <c r="X1041" s="47"/>
      <c r="Y1041" s="47"/>
      <c r="Z1041" s="47"/>
      <c r="AA1041" s="47"/>
      <c r="AB1041" s="47"/>
      <c r="AC1041" s="47"/>
      <c r="AD1041" s="47"/>
      <c r="AE1041" s="47"/>
      <c r="AF1041" s="47"/>
      <c r="AG1041" s="47"/>
      <c r="AH1041" s="47"/>
      <c r="AI1041" s="47"/>
      <c r="AJ1041" s="47"/>
      <c r="AK1041" s="47"/>
      <c r="AL1041" s="47"/>
      <c r="AM1041" s="47"/>
      <c r="AN1041" s="47"/>
      <c r="AO1041" s="47"/>
      <c r="AP1041" s="47"/>
      <c r="AQ1041" s="47"/>
      <c r="AR1041" s="47"/>
      <c r="AS1041" s="47"/>
      <c r="AT1041" s="47"/>
      <c r="AU1041" s="47"/>
      <c r="AV1041" s="47"/>
      <c r="AW1041" s="47"/>
      <c r="AX1041" s="47"/>
      <c r="AY1041" s="47"/>
      <c r="AZ1041" s="47"/>
      <c r="BA1041" s="47"/>
      <c r="BB1041" s="47"/>
      <c r="BC1041" s="47"/>
      <c r="BD1041" s="47"/>
      <c r="BE1041" s="47"/>
      <c r="BF1041" s="47"/>
      <c r="BG1041" s="47"/>
      <c r="BH1041" s="47"/>
      <c r="BI1041" s="47"/>
      <c r="BJ1041" s="47"/>
      <c r="BK1041" s="47"/>
      <c r="BL1041" s="47"/>
      <c r="BM1041" s="47"/>
      <c r="BN1041" s="47"/>
      <c r="BO1041" s="47"/>
      <c r="BP1041" s="47"/>
      <c r="BQ1041" s="47"/>
    </row>
    <row r="1042">
      <c r="A1042" s="47"/>
      <c r="B1042" s="47"/>
      <c r="C1042" s="45"/>
      <c r="D1042" s="45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  <c r="W1042" s="47"/>
      <c r="X1042" s="47"/>
      <c r="Y1042" s="47"/>
      <c r="Z1042" s="47"/>
      <c r="AA1042" s="47"/>
      <c r="AB1042" s="47"/>
      <c r="AC1042" s="47"/>
      <c r="AD1042" s="47"/>
      <c r="AE1042" s="47"/>
      <c r="AF1042" s="47"/>
      <c r="AG1042" s="47"/>
      <c r="AH1042" s="47"/>
      <c r="AI1042" s="47"/>
      <c r="AJ1042" s="47"/>
      <c r="AK1042" s="47"/>
      <c r="AL1042" s="47"/>
      <c r="AM1042" s="47"/>
      <c r="AN1042" s="47"/>
      <c r="AO1042" s="47"/>
      <c r="AP1042" s="47"/>
      <c r="AQ1042" s="47"/>
      <c r="AR1042" s="47"/>
      <c r="AS1042" s="47"/>
      <c r="AT1042" s="47"/>
      <c r="AU1042" s="47"/>
      <c r="AV1042" s="47"/>
      <c r="AW1042" s="47"/>
      <c r="AX1042" s="47"/>
      <c r="AY1042" s="47"/>
      <c r="AZ1042" s="47"/>
      <c r="BA1042" s="47"/>
      <c r="BB1042" s="47"/>
      <c r="BC1042" s="47"/>
      <c r="BD1042" s="47"/>
      <c r="BE1042" s="47"/>
      <c r="BF1042" s="47"/>
      <c r="BG1042" s="47"/>
      <c r="BH1042" s="47"/>
      <c r="BI1042" s="47"/>
      <c r="BJ1042" s="47"/>
      <c r="BK1042" s="47"/>
      <c r="BL1042" s="47"/>
      <c r="BM1042" s="47"/>
      <c r="BN1042" s="47"/>
      <c r="BO1042" s="47"/>
      <c r="BP1042" s="47"/>
      <c r="BQ1042" s="47"/>
    </row>
    <row r="1043">
      <c r="A1043" s="47"/>
      <c r="B1043" s="47"/>
      <c r="C1043" s="45"/>
      <c r="D1043" s="45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  <c r="W1043" s="47"/>
      <c r="X1043" s="47"/>
      <c r="Y1043" s="47"/>
      <c r="Z1043" s="47"/>
      <c r="AA1043" s="47"/>
      <c r="AB1043" s="47"/>
      <c r="AC1043" s="47"/>
      <c r="AD1043" s="47"/>
      <c r="AE1043" s="47"/>
      <c r="AF1043" s="47"/>
      <c r="AG1043" s="47"/>
      <c r="AH1043" s="47"/>
      <c r="AI1043" s="47"/>
      <c r="AJ1043" s="47"/>
      <c r="AK1043" s="47"/>
      <c r="AL1043" s="47"/>
      <c r="AM1043" s="47"/>
      <c r="AN1043" s="47"/>
      <c r="AO1043" s="47"/>
      <c r="AP1043" s="47"/>
      <c r="AQ1043" s="47"/>
      <c r="AR1043" s="47"/>
      <c r="AS1043" s="47"/>
      <c r="AT1043" s="47"/>
      <c r="AU1043" s="47"/>
      <c r="AV1043" s="47"/>
      <c r="AW1043" s="47"/>
      <c r="AX1043" s="47"/>
      <c r="AY1043" s="47"/>
      <c r="AZ1043" s="47"/>
      <c r="BA1043" s="47"/>
      <c r="BB1043" s="47"/>
      <c r="BC1043" s="47"/>
      <c r="BD1043" s="47"/>
      <c r="BE1043" s="47"/>
      <c r="BF1043" s="47"/>
      <c r="BG1043" s="47"/>
      <c r="BH1043" s="47"/>
      <c r="BI1043" s="47"/>
      <c r="BJ1043" s="47"/>
      <c r="BK1043" s="47"/>
      <c r="BL1043" s="47"/>
      <c r="BM1043" s="47"/>
      <c r="BN1043" s="47"/>
      <c r="BO1043" s="47"/>
      <c r="BP1043" s="47"/>
      <c r="BQ1043" s="47"/>
    </row>
    <row r="1044">
      <c r="A1044" s="47"/>
      <c r="B1044" s="47"/>
      <c r="C1044" s="45"/>
      <c r="D1044" s="45"/>
      <c r="E1044" s="47"/>
      <c r="F1044" s="47"/>
      <c r="G1044" s="47"/>
      <c r="H1044" s="47"/>
      <c r="I1044" s="47"/>
      <c r="J1044" s="47"/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  <c r="W1044" s="47"/>
      <c r="X1044" s="47"/>
      <c r="Y1044" s="47"/>
      <c r="Z1044" s="47"/>
      <c r="AA1044" s="47"/>
      <c r="AB1044" s="47"/>
      <c r="AC1044" s="47"/>
      <c r="AD1044" s="47"/>
      <c r="AE1044" s="47"/>
      <c r="AF1044" s="47"/>
      <c r="AG1044" s="47"/>
      <c r="AH1044" s="47"/>
      <c r="AI1044" s="47"/>
      <c r="AJ1044" s="47"/>
      <c r="AK1044" s="47"/>
      <c r="AL1044" s="47"/>
      <c r="AM1044" s="47"/>
      <c r="AN1044" s="47"/>
      <c r="AO1044" s="47"/>
      <c r="AP1044" s="47"/>
      <c r="AQ1044" s="47"/>
      <c r="AR1044" s="47"/>
      <c r="AS1044" s="47"/>
      <c r="AT1044" s="47"/>
      <c r="AU1044" s="47"/>
      <c r="AV1044" s="47"/>
      <c r="AW1044" s="47"/>
      <c r="AX1044" s="47"/>
      <c r="AY1044" s="47"/>
      <c r="AZ1044" s="47"/>
      <c r="BA1044" s="47"/>
      <c r="BB1044" s="47"/>
      <c r="BC1044" s="47"/>
      <c r="BD1044" s="47"/>
      <c r="BE1044" s="47"/>
      <c r="BF1044" s="47"/>
      <c r="BG1044" s="47"/>
      <c r="BH1044" s="47"/>
      <c r="BI1044" s="47"/>
      <c r="BJ1044" s="47"/>
      <c r="BK1044" s="47"/>
      <c r="BL1044" s="47"/>
      <c r="BM1044" s="47"/>
      <c r="BN1044" s="47"/>
      <c r="BO1044" s="47"/>
      <c r="BP1044" s="47"/>
      <c r="BQ1044" s="47"/>
    </row>
    <row r="1045">
      <c r="A1045" s="47"/>
      <c r="B1045" s="47"/>
      <c r="C1045" s="45"/>
      <c r="D1045" s="45"/>
      <c r="E1045" s="47"/>
      <c r="F1045" s="47"/>
      <c r="G1045" s="47"/>
      <c r="H1045" s="47"/>
      <c r="I1045" s="47"/>
      <c r="J1045" s="47"/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  <c r="W1045" s="47"/>
      <c r="X1045" s="47"/>
      <c r="Y1045" s="47"/>
      <c r="Z1045" s="47"/>
      <c r="AA1045" s="47"/>
      <c r="AB1045" s="47"/>
      <c r="AC1045" s="47"/>
      <c r="AD1045" s="47"/>
      <c r="AE1045" s="47"/>
      <c r="AF1045" s="47"/>
      <c r="AG1045" s="47"/>
      <c r="AH1045" s="47"/>
      <c r="AI1045" s="47"/>
      <c r="AJ1045" s="47"/>
      <c r="AK1045" s="47"/>
      <c r="AL1045" s="47"/>
      <c r="AM1045" s="47"/>
      <c r="AN1045" s="47"/>
      <c r="AO1045" s="47"/>
      <c r="AP1045" s="47"/>
      <c r="AQ1045" s="47"/>
      <c r="AR1045" s="47"/>
      <c r="AS1045" s="47"/>
      <c r="AT1045" s="47"/>
      <c r="AU1045" s="47"/>
      <c r="AV1045" s="47"/>
      <c r="AW1045" s="47"/>
      <c r="AX1045" s="47"/>
      <c r="AY1045" s="47"/>
      <c r="AZ1045" s="47"/>
      <c r="BA1045" s="47"/>
      <c r="BB1045" s="47"/>
      <c r="BC1045" s="47"/>
      <c r="BD1045" s="47"/>
      <c r="BE1045" s="47"/>
      <c r="BF1045" s="47"/>
      <c r="BG1045" s="47"/>
      <c r="BH1045" s="47"/>
      <c r="BI1045" s="47"/>
      <c r="BJ1045" s="47"/>
      <c r="BK1045" s="47"/>
      <c r="BL1045" s="47"/>
      <c r="BM1045" s="47"/>
      <c r="BN1045" s="47"/>
      <c r="BO1045" s="47"/>
      <c r="BP1045" s="47"/>
      <c r="BQ1045" s="47"/>
    </row>
    <row r="1046">
      <c r="A1046" s="47"/>
      <c r="B1046" s="47"/>
      <c r="C1046" s="45"/>
      <c r="D1046" s="45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  <c r="W1046" s="47"/>
      <c r="X1046" s="47"/>
      <c r="Y1046" s="47"/>
      <c r="Z1046" s="47"/>
      <c r="AA1046" s="47"/>
      <c r="AB1046" s="47"/>
      <c r="AC1046" s="47"/>
      <c r="AD1046" s="47"/>
      <c r="AE1046" s="47"/>
      <c r="AF1046" s="47"/>
      <c r="AG1046" s="47"/>
      <c r="AH1046" s="47"/>
      <c r="AI1046" s="47"/>
      <c r="AJ1046" s="47"/>
      <c r="AK1046" s="47"/>
      <c r="AL1046" s="47"/>
      <c r="AM1046" s="47"/>
      <c r="AN1046" s="47"/>
      <c r="AO1046" s="47"/>
      <c r="AP1046" s="47"/>
      <c r="AQ1046" s="47"/>
      <c r="AR1046" s="47"/>
      <c r="AS1046" s="47"/>
      <c r="AT1046" s="47"/>
      <c r="AU1046" s="47"/>
      <c r="AV1046" s="47"/>
      <c r="AW1046" s="47"/>
      <c r="AX1046" s="47"/>
      <c r="AY1046" s="47"/>
      <c r="AZ1046" s="47"/>
      <c r="BA1046" s="47"/>
      <c r="BB1046" s="47"/>
      <c r="BC1046" s="47"/>
      <c r="BD1046" s="47"/>
      <c r="BE1046" s="47"/>
      <c r="BF1046" s="47"/>
      <c r="BG1046" s="47"/>
      <c r="BH1046" s="47"/>
      <c r="BI1046" s="47"/>
      <c r="BJ1046" s="47"/>
      <c r="BK1046" s="47"/>
      <c r="BL1046" s="47"/>
      <c r="BM1046" s="47"/>
      <c r="BN1046" s="47"/>
      <c r="BO1046" s="47"/>
      <c r="BP1046" s="47"/>
      <c r="BQ1046" s="47"/>
    </row>
    <row r="1047">
      <c r="A1047" s="47"/>
      <c r="B1047" s="47"/>
      <c r="C1047" s="45"/>
      <c r="D1047" s="45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  <c r="W1047" s="47"/>
      <c r="X1047" s="47"/>
      <c r="Y1047" s="47"/>
      <c r="Z1047" s="47"/>
      <c r="AA1047" s="47"/>
      <c r="AB1047" s="47"/>
      <c r="AC1047" s="47"/>
      <c r="AD1047" s="47"/>
      <c r="AE1047" s="47"/>
      <c r="AF1047" s="47"/>
      <c r="AG1047" s="47"/>
      <c r="AH1047" s="47"/>
      <c r="AI1047" s="47"/>
      <c r="AJ1047" s="47"/>
      <c r="AK1047" s="47"/>
      <c r="AL1047" s="47"/>
      <c r="AM1047" s="47"/>
      <c r="AN1047" s="47"/>
      <c r="AO1047" s="47"/>
      <c r="AP1047" s="47"/>
      <c r="AQ1047" s="47"/>
      <c r="AR1047" s="47"/>
      <c r="AS1047" s="47"/>
      <c r="AT1047" s="47"/>
      <c r="AU1047" s="47"/>
      <c r="AV1047" s="47"/>
      <c r="AW1047" s="47"/>
      <c r="AX1047" s="47"/>
      <c r="AY1047" s="47"/>
      <c r="AZ1047" s="47"/>
      <c r="BA1047" s="47"/>
      <c r="BB1047" s="47"/>
      <c r="BC1047" s="47"/>
      <c r="BD1047" s="47"/>
      <c r="BE1047" s="47"/>
      <c r="BF1047" s="47"/>
      <c r="BG1047" s="47"/>
      <c r="BH1047" s="47"/>
      <c r="BI1047" s="47"/>
      <c r="BJ1047" s="47"/>
      <c r="BK1047" s="47"/>
      <c r="BL1047" s="47"/>
      <c r="BM1047" s="47"/>
      <c r="BN1047" s="47"/>
      <c r="BO1047" s="47"/>
      <c r="BP1047" s="47"/>
      <c r="BQ1047" s="47"/>
    </row>
    <row r="1048">
      <c r="A1048" s="47"/>
      <c r="B1048" s="47"/>
      <c r="C1048" s="45"/>
      <c r="D1048" s="45"/>
      <c r="E1048" s="47"/>
      <c r="F1048" s="47"/>
      <c r="G1048" s="47"/>
      <c r="H1048" s="47"/>
      <c r="I1048" s="47"/>
      <c r="J1048" s="47"/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  <c r="W1048" s="47"/>
      <c r="X1048" s="47"/>
      <c r="Y1048" s="47"/>
      <c r="Z1048" s="47"/>
      <c r="AA1048" s="47"/>
      <c r="AB1048" s="47"/>
      <c r="AC1048" s="47"/>
      <c r="AD1048" s="47"/>
      <c r="AE1048" s="47"/>
      <c r="AF1048" s="47"/>
      <c r="AG1048" s="47"/>
      <c r="AH1048" s="47"/>
      <c r="AI1048" s="47"/>
      <c r="AJ1048" s="47"/>
      <c r="AK1048" s="47"/>
      <c r="AL1048" s="47"/>
      <c r="AM1048" s="47"/>
      <c r="AN1048" s="47"/>
      <c r="AO1048" s="47"/>
      <c r="AP1048" s="47"/>
      <c r="AQ1048" s="47"/>
      <c r="AR1048" s="47"/>
      <c r="AS1048" s="47"/>
      <c r="AT1048" s="47"/>
      <c r="AU1048" s="47"/>
      <c r="AV1048" s="47"/>
      <c r="AW1048" s="47"/>
      <c r="AX1048" s="47"/>
      <c r="AY1048" s="47"/>
      <c r="AZ1048" s="47"/>
      <c r="BA1048" s="47"/>
      <c r="BB1048" s="47"/>
      <c r="BC1048" s="47"/>
      <c r="BD1048" s="47"/>
      <c r="BE1048" s="47"/>
      <c r="BF1048" s="47"/>
      <c r="BG1048" s="47"/>
      <c r="BH1048" s="47"/>
      <c r="BI1048" s="47"/>
      <c r="BJ1048" s="47"/>
      <c r="BK1048" s="47"/>
      <c r="BL1048" s="47"/>
      <c r="BM1048" s="47"/>
      <c r="BN1048" s="47"/>
      <c r="BO1048" s="47"/>
      <c r="BP1048" s="47"/>
      <c r="BQ1048" s="47"/>
    </row>
    <row r="1049">
      <c r="A1049" s="47"/>
      <c r="B1049" s="47"/>
      <c r="C1049" s="45"/>
      <c r="D1049" s="45"/>
      <c r="E1049" s="47"/>
      <c r="F1049" s="47"/>
      <c r="G1049" s="47"/>
      <c r="H1049" s="47"/>
      <c r="I1049" s="47"/>
      <c r="J1049" s="47"/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  <c r="W1049" s="47"/>
      <c r="X1049" s="47"/>
      <c r="Y1049" s="47"/>
      <c r="Z1049" s="47"/>
      <c r="AA1049" s="47"/>
      <c r="AB1049" s="47"/>
      <c r="AC1049" s="47"/>
      <c r="AD1049" s="47"/>
      <c r="AE1049" s="47"/>
      <c r="AF1049" s="47"/>
      <c r="AG1049" s="47"/>
      <c r="AH1049" s="47"/>
      <c r="AI1049" s="47"/>
      <c r="AJ1049" s="47"/>
      <c r="AK1049" s="47"/>
      <c r="AL1049" s="47"/>
      <c r="AM1049" s="47"/>
      <c r="AN1049" s="47"/>
      <c r="AO1049" s="47"/>
      <c r="AP1049" s="47"/>
      <c r="AQ1049" s="47"/>
      <c r="AR1049" s="47"/>
      <c r="AS1049" s="47"/>
      <c r="AT1049" s="47"/>
      <c r="AU1049" s="47"/>
      <c r="AV1049" s="47"/>
      <c r="AW1049" s="47"/>
      <c r="AX1049" s="47"/>
      <c r="AY1049" s="47"/>
      <c r="AZ1049" s="47"/>
      <c r="BA1049" s="47"/>
      <c r="BB1049" s="47"/>
      <c r="BC1049" s="47"/>
      <c r="BD1049" s="47"/>
      <c r="BE1049" s="47"/>
      <c r="BF1049" s="47"/>
      <c r="BG1049" s="47"/>
      <c r="BH1049" s="47"/>
      <c r="BI1049" s="47"/>
      <c r="BJ1049" s="47"/>
      <c r="BK1049" s="47"/>
      <c r="BL1049" s="47"/>
      <c r="BM1049" s="47"/>
      <c r="BN1049" s="47"/>
      <c r="BO1049" s="47"/>
      <c r="BP1049" s="47"/>
      <c r="BQ1049" s="47"/>
    </row>
    <row r="1050">
      <c r="A1050" s="47"/>
      <c r="B1050" s="47"/>
      <c r="C1050" s="45"/>
      <c r="D1050" s="45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  <c r="W1050" s="47"/>
      <c r="X1050" s="47"/>
      <c r="Y1050" s="47"/>
      <c r="Z1050" s="47"/>
      <c r="AA1050" s="47"/>
      <c r="AB1050" s="47"/>
      <c r="AC1050" s="47"/>
      <c r="AD1050" s="47"/>
      <c r="AE1050" s="47"/>
      <c r="AF1050" s="47"/>
      <c r="AG1050" s="47"/>
      <c r="AH1050" s="47"/>
      <c r="AI1050" s="47"/>
      <c r="AJ1050" s="47"/>
      <c r="AK1050" s="47"/>
      <c r="AL1050" s="47"/>
      <c r="AM1050" s="47"/>
      <c r="AN1050" s="47"/>
      <c r="AO1050" s="47"/>
      <c r="AP1050" s="47"/>
      <c r="AQ1050" s="47"/>
      <c r="AR1050" s="47"/>
      <c r="AS1050" s="47"/>
      <c r="AT1050" s="47"/>
      <c r="AU1050" s="47"/>
      <c r="AV1050" s="47"/>
      <c r="AW1050" s="47"/>
      <c r="AX1050" s="47"/>
      <c r="AY1050" s="47"/>
      <c r="AZ1050" s="47"/>
      <c r="BA1050" s="47"/>
      <c r="BB1050" s="47"/>
      <c r="BC1050" s="47"/>
      <c r="BD1050" s="47"/>
      <c r="BE1050" s="47"/>
      <c r="BF1050" s="47"/>
      <c r="BG1050" s="47"/>
      <c r="BH1050" s="47"/>
      <c r="BI1050" s="47"/>
      <c r="BJ1050" s="47"/>
      <c r="BK1050" s="47"/>
      <c r="BL1050" s="47"/>
      <c r="BM1050" s="47"/>
      <c r="BN1050" s="47"/>
      <c r="BO1050" s="47"/>
      <c r="BP1050" s="47"/>
      <c r="BQ1050" s="47"/>
    </row>
    <row r="1051">
      <c r="A1051" s="47"/>
      <c r="B1051" s="47"/>
      <c r="C1051" s="45"/>
      <c r="D1051" s="45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  <c r="W1051" s="47"/>
      <c r="X1051" s="47"/>
      <c r="Y1051" s="47"/>
      <c r="Z1051" s="47"/>
      <c r="AA1051" s="47"/>
      <c r="AB1051" s="47"/>
      <c r="AC1051" s="47"/>
      <c r="AD1051" s="47"/>
      <c r="AE1051" s="47"/>
      <c r="AF1051" s="47"/>
      <c r="AG1051" s="47"/>
      <c r="AH1051" s="47"/>
      <c r="AI1051" s="47"/>
      <c r="AJ1051" s="47"/>
      <c r="AK1051" s="47"/>
      <c r="AL1051" s="47"/>
      <c r="AM1051" s="47"/>
      <c r="AN1051" s="47"/>
      <c r="AO1051" s="47"/>
      <c r="AP1051" s="47"/>
      <c r="AQ1051" s="47"/>
      <c r="AR1051" s="47"/>
      <c r="AS1051" s="47"/>
      <c r="AT1051" s="47"/>
      <c r="AU1051" s="47"/>
      <c r="AV1051" s="47"/>
      <c r="AW1051" s="47"/>
      <c r="AX1051" s="47"/>
      <c r="AY1051" s="47"/>
      <c r="AZ1051" s="47"/>
      <c r="BA1051" s="47"/>
      <c r="BB1051" s="47"/>
      <c r="BC1051" s="47"/>
      <c r="BD1051" s="47"/>
      <c r="BE1051" s="47"/>
      <c r="BF1051" s="47"/>
      <c r="BG1051" s="47"/>
      <c r="BH1051" s="47"/>
      <c r="BI1051" s="47"/>
      <c r="BJ1051" s="47"/>
      <c r="BK1051" s="47"/>
      <c r="BL1051" s="47"/>
      <c r="BM1051" s="47"/>
      <c r="BN1051" s="47"/>
      <c r="BO1051" s="47"/>
      <c r="BP1051" s="47"/>
      <c r="BQ1051" s="47"/>
    </row>
    <row r="1052">
      <c r="A1052" s="47"/>
      <c r="B1052" s="47"/>
      <c r="C1052" s="45"/>
      <c r="D1052" s="45"/>
      <c r="E1052" s="47"/>
      <c r="F1052" s="47"/>
      <c r="G1052" s="47"/>
      <c r="H1052" s="47"/>
      <c r="I1052" s="47"/>
      <c r="J1052" s="47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  <c r="W1052" s="47"/>
      <c r="X1052" s="47"/>
      <c r="Y1052" s="47"/>
      <c r="Z1052" s="47"/>
      <c r="AA1052" s="47"/>
      <c r="AB1052" s="47"/>
      <c r="AC1052" s="47"/>
      <c r="AD1052" s="47"/>
      <c r="AE1052" s="47"/>
      <c r="AF1052" s="47"/>
      <c r="AG1052" s="47"/>
      <c r="AH1052" s="47"/>
      <c r="AI1052" s="47"/>
      <c r="AJ1052" s="47"/>
      <c r="AK1052" s="47"/>
      <c r="AL1052" s="47"/>
      <c r="AM1052" s="47"/>
      <c r="AN1052" s="47"/>
      <c r="AO1052" s="47"/>
      <c r="AP1052" s="47"/>
      <c r="AQ1052" s="47"/>
      <c r="AR1052" s="47"/>
      <c r="AS1052" s="47"/>
      <c r="AT1052" s="47"/>
      <c r="AU1052" s="47"/>
      <c r="AV1052" s="47"/>
      <c r="AW1052" s="47"/>
      <c r="AX1052" s="47"/>
      <c r="AY1052" s="47"/>
      <c r="AZ1052" s="47"/>
      <c r="BA1052" s="47"/>
      <c r="BB1052" s="47"/>
      <c r="BC1052" s="47"/>
      <c r="BD1052" s="47"/>
      <c r="BE1052" s="47"/>
      <c r="BF1052" s="47"/>
      <c r="BG1052" s="47"/>
      <c r="BH1052" s="47"/>
      <c r="BI1052" s="47"/>
      <c r="BJ1052" s="47"/>
      <c r="BK1052" s="47"/>
      <c r="BL1052" s="47"/>
      <c r="BM1052" s="47"/>
      <c r="BN1052" s="47"/>
      <c r="BO1052" s="47"/>
      <c r="BP1052" s="47"/>
      <c r="BQ1052" s="47"/>
    </row>
    <row r="1053">
      <c r="A1053" s="47"/>
      <c r="B1053" s="47"/>
      <c r="C1053" s="45"/>
      <c r="D1053" s="45"/>
      <c r="E1053" s="47"/>
      <c r="F1053" s="47"/>
      <c r="G1053" s="47"/>
      <c r="H1053" s="47"/>
      <c r="I1053" s="47"/>
      <c r="J1053" s="47"/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  <c r="W1053" s="47"/>
      <c r="X1053" s="47"/>
      <c r="Y1053" s="47"/>
      <c r="Z1053" s="47"/>
      <c r="AA1053" s="47"/>
      <c r="AB1053" s="47"/>
      <c r="AC1053" s="47"/>
      <c r="AD1053" s="47"/>
      <c r="AE1053" s="47"/>
      <c r="AF1053" s="47"/>
      <c r="AG1053" s="47"/>
      <c r="AH1053" s="47"/>
      <c r="AI1053" s="47"/>
      <c r="AJ1053" s="47"/>
      <c r="AK1053" s="47"/>
      <c r="AL1053" s="47"/>
      <c r="AM1053" s="47"/>
      <c r="AN1053" s="47"/>
      <c r="AO1053" s="47"/>
      <c r="AP1053" s="47"/>
      <c r="AQ1053" s="47"/>
      <c r="AR1053" s="47"/>
      <c r="AS1053" s="47"/>
      <c r="AT1053" s="47"/>
      <c r="AU1053" s="47"/>
      <c r="AV1053" s="47"/>
      <c r="AW1053" s="47"/>
      <c r="AX1053" s="47"/>
      <c r="AY1053" s="47"/>
      <c r="AZ1053" s="47"/>
      <c r="BA1053" s="47"/>
      <c r="BB1053" s="47"/>
      <c r="BC1053" s="47"/>
      <c r="BD1053" s="47"/>
      <c r="BE1053" s="47"/>
      <c r="BF1053" s="47"/>
      <c r="BG1053" s="47"/>
      <c r="BH1053" s="47"/>
      <c r="BI1053" s="47"/>
      <c r="BJ1053" s="47"/>
      <c r="BK1053" s="47"/>
      <c r="BL1053" s="47"/>
      <c r="BM1053" s="47"/>
      <c r="BN1053" s="47"/>
      <c r="BO1053" s="47"/>
      <c r="BP1053" s="47"/>
      <c r="BQ1053" s="47"/>
    </row>
  </sheetData>
  <dataValidations>
    <dataValidation type="list" allowBlank="1" showErrorMessage="1" sqref="L2:L191">
      <formula1>"S1 - May Thu,S2 - Zwe"</formula1>
    </dataValidation>
    <dataValidation type="list" allowBlank="1" showErrorMessage="1" sqref="K2:K191">
      <formula1>"Wai Kpay,Wai Wave,May Kpay,May Wave,KBZ,Baht"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1.75"/>
    <col customWidth="1" min="3" max="3" width="30.63"/>
    <col customWidth="1" min="4" max="4" width="26.75"/>
    <col customWidth="1" min="5" max="5" width="28.88"/>
    <col customWidth="1" min="6" max="6" width="18.25"/>
    <col customWidth="1" min="7" max="9" width="20.63"/>
    <col customWidth="1" min="10" max="10" width="15.5"/>
    <col customWidth="1" min="11" max="11" width="18.0"/>
    <col customWidth="1" min="12" max="12" width="20.75"/>
    <col customWidth="1" min="13" max="13" width="15.25"/>
    <col customWidth="1" min="14" max="14" width="22.75"/>
  </cols>
  <sheetData>
    <row r="1" ht="21.75" customHeight="1">
      <c r="A1" s="52" t="s">
        <v>1623</v>
      </c>
      <c r="B1" s="53" t="s">
        <v>1624</v>
      </c>
      <c r="C1" s="53" t="s">
        <v>2081</v>
      </c>
      <c r="D1" s="53" t="s">
        <v>1626</v>
      </c>
      <c r="E1" s="53" t="s">
        <v>1627</v>
      </c>
      <c r="F1" s="53" t="s">
        <v>1628</v>
      </c>
      <c r="G1" s="54" t="s">
        <v>1629</v>
      </c>
      <c r="H1" s="54" t="s">
        <v>1630</v>
      </c>
      <c r="I1" s="55" t="s">
        <v>1631</v>
      </c>
      <c r="J1" s="54" t="s">
        <v>1632</v>
      </c>
      <c r="K1" s="52" t="s">
        <v>1633</v>
      </c>
      <c r="L1" s="52" t="s">
        <v>1634</v>
      </c>
      <c r="M1" s="53" t="s">
        <v>1635</v>
      </c>
      <c r="N1" s="53" t="s">
        <v>1636</v>
      </c>
      <c r="O1" s="56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3" t="s">
        <v>1637</v>
      </c>
    </row>
    <row r="2" ht="21.75" customHeight="1">
      <c r="A2" s="58">
        <v>1.0</v>
      </c>
      <c r="B2" s="19" t="s">
        <v>2082</v>
      </c>
      <c r="C2" s="27" t="s">
        <v>2083</v>
      </c>
      <c r="D2" s="27" t="s">
        <v>2083</v>
      </c>
      <c r="E2" s="59" t="s">
        <v>2084</v>
      </c>
      <c r="F2" s="60" t="s">
        <v>2085</v>
      </c>
      <c r="G2" s="60" t="s">
        <v>2086</v>
      </c>
      <c r="H2" s="61"/>
      <c r="I2" s="58">
        <v>670000.0</v>
      </c>
      <c r="J2" s="62"/>
      <c r="K2" s="63" t="s">
        <v>1650</v>
      </c>
      <c r="L2" s="63" t="s">
        <v>1831</v>
      </c>
      <c r="M2" s="24">
        <v>46082.0</v>
      </c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2"/>
      <c r="BN2" s="62"/>
      <c r="BO2" s="62"/>
      <c r="BP2" s="62"/>
      <c r="BQ2" s="62"/>
    </row>
    <row r="3" ht="21.75" customHeight="1">
      <c r="A3" s="58">
        <v>2.0</v>
      </c>
      <c r="B3" s="19" t="s">
        <v>2087</v>
      </c>
      <c r="C3" s="65" t="s">
        <v>2088</v>
      </c>
      <c r="D3" s="65" t="s">
        <v>2088</v>
      </c>
      <c r="E3" s="66">
        <v>9.406063569E9</v>
      </c>
      <c r="F3" s="67" t="s">
        <v>2089</v>
      </c>
      <c r="G3" s="68" t="s">
        <v>2090</v>
      </c>
      <c r="H3" s="61"/>
      <c r="I3" s="58">
        <v>670000.0</v>
      </c>
      <c r="J3" s="62"/>
      <c r="K3" s="63" t="s">
        <v>1650</v>
      </c>
      <c r="L3" s="63" t="s">
        <v>1831</v>
      </c>
      <c r="M3" s="24">
        <v>46084.0</v>
      </c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2"/>
      <c r="BN3" s="62"/>
      <c r="BO3" s="62"/>
      <c r="BP3" s="62"/>
      <c r="BQ3" s="62"/>
    </row>
    <row r="4" ht="21.75" customHeight="1">
      <c r="A4" s="58">
        <v>3.0</v>
      </c>
      <c r="B4" s="19" t="s">
        <v>2091</v>
      </c>
      <c r="C4" s="69" t="s">
        <v>2092</v>
      </c>
      <c r="D4" s="69" t="s">
        <v>2092</v>
      </c>
      <c r="E4" s="70">
        <v>9252502636</v>
      </c>
      <c r="F4" s="70" t="s">
        <v>2093</v>
      </c>
      <c r="G4" s="71" t="s">
        <v>2094</v>
      </c>
      <c r="H4" s="61"/>
      <c r="I4" s="58">
        <v>570000.0</v>
      </c>
      <c r="J4" s="62"/>
      <c r="K4" s="63" t="s">
        <v>1650</v>
      </c>
      <c r="L4" s="63" t="s">
        <v>1644</v>
      </c>
      <c r="M4" s="72">
        <v>46013.0</v>
      </c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2"/>
      <c r="BN4" s="62"/>
      <c r="BO4" s="62"/>
      <c r="BP4" s="62"/>
      <c r="BQ4" s="62"/>
    </row>
    <row r="5" ht="21.75" customHeight="1">
      <c r="A5" s="58">
        <v>4.0</v>
      </c>
      <c r="B5" s="19" t="s">
        <v>2095</v>
      </c>
      <c r="C5" s="73" t="s">
        <v>2096</v>
      </c>
      <c r="D5" s="58"/>
      <c r="E5" s="58"/>
      <c r="F5" s="74"/>
      <c r="G5" s="61"/>
      <c r="H5" s="61"/>
      <c r="I5" s="58">
        <v>500000.0</v>
      </c>
      <c r="J5" s="62"/>
      <c r="K5" s="63" t="s">
        <v>1650</v>
      </c>
      <c r="L5" s="63" t="s">
        <v>1644</v>
      </c>
      <c r="M5" s="72">
        <v>46009.0</v>
      </c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2"/>
      <c r="BN5" s="62"/>
      <c r="BO5" s="62"/>
      <c r="BP5" s="62"/>
      <c r="BQ5" s="62"/>
    </row>
    <row r="6" ht="21.75" customHeight="1">
      <c r="A6" s="58">
        <v>5.0</v>
      </c>
      <c r="B6" s="19" t="s">
        <v>2097</v>
      </c>
      <c r="C6" s="27" t="s">
        <v>2098</v>
      </c>
      <c r="D6" s="58"/>
      <c r="E6" s="58"/>
      <c r="F6" s="74"/>
      <c r="G6" s="61"/>
      <c r="H6" s="61"/>
      <c r="I6" s="75">
        <v>670000.0</v>
      </c>
      <c r="J6" s="62"/>
      <c r="K6" s="63" t="s">
        <v>1643</v>
      </c>
      <c r="L6" s="63" t="s">
        <v>1644</v>
      </c>
      <c r="M6" s="72">
        <v>46078.0</v>
      </c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2"/>
      <c r="BN6" s="62"/>
      <c r="BO6" s="62"/>
      <c r="BP6" s="62"/>
      <c r="BQ6" s="62"/>
    </row>
    <row r="7" ht="21.75" customHeight="1">
      <c r="A7" s="58">
        <v>6.0</v>
      </c>
      <c r="B7" s="19" t="s">
        <v>2099</v>
      </c>
      <c r="C7" s="27" t="s">
        <v>2100</v>
      </c>
      <c r="D7" s="60" t="s">
        <v>2101</v>
      </c>
      <c r="E7" s="60">
        <v>9.755493001E9</v>
      </c>
      <c r="F7" s="60" t="s">
        <v>1599</v>
      </c>
      <c r="G7" s="60" t="s">
        <v>2102</v>
      </c>
      <c r="H7" s="61"/>
      <c r="I7" s="75">
        <v>670000.0</v>
      </c>
      <c r="J7" s="62"/>
      <c r="K7" s="63" t="s">
        <v>1650</v>
      </c>
      <c r="L7" s="63" t="s">
        <v>1831</v>
      </c>
      <c r="M7" s="24">
        <v>46085.0</v>
      </c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2"/>
      <c r="BN7" s="62"/>
      <c r="BO7" s="62"/>
      <c r="BP7" s="62"/>
      <c r="BQ7" s="62"/>
    </row>
    <row r="8" ht="21.75" customHeight="1">
      <c r="A8" s="58">
        <v>7.0</v>
      </c>
      <c r="B8" s="19" t="s">
        <v>2103</v>
      </c>
      <c r="C8" s="76" t="s">
        <v>2104</v>
      </c>
      <c r="D8" s="76" t="s">
        <v>2104</v>
      </c>
      <c r="E8" s="58">
        <v>9.43115508E8</v>
      </c>
      <c r="F8" s="74" t="s">
        <v>2105</v>
      </c>
      <c r="G8" s="58" t="s">
        <v>2106</v>
      </c>
      <c r="H8" s="61"/>
      <c r="I8" s="58">
        <v>700000.0</v>
      </c>
      <c r="J8" s="62"/>
      <c r="K8" s="63" t="s">
        <v>1650</v>
      </c>
      <c r="L8" s="63" t="s">
        <v>1831</v>
      </c>
      <c r="M8" s="24">
        <v>46085.0</v>
      </c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2"/>
      <c r="BN8" s="62"/>
      <c r="BO8" s="62"/>
      <c r="BP8" s="62"/>
      <c r="BQ8" s="62"/>
    </row>
    <row r="9" ht="21.75" customHeight="1">
      <c r="A9" s="58">
        <v>8.0</v>
      </c>
      <c r="B9" s="19" t="s">
        <v>2107</v>
      </c>
      <c r="C9" s="77" t="s">
        <v>2108</v>
      </c>
      <c r="D9" s="77" t="s">
        <v>2108</v>
      </c>
      <c r="E9" s="78">
        <v>9.420028422E9</v>
      </c>
      <c r="F9" s="79" t="s">
        <v>2109</v>
      </c>
      <c r="G9" s="78" t="s">
        <v>2110</v>
      </c>
      <c r="H9" s="80"/>
      <c r="I9" s="78">
        <v>670000.0</v>
      </c>
      <c r="J9" s="81"/>
      <c r="K9" s="63" t="s">
        <v>1650</v>
      </c>
      <c r="L9" s="63" t="s">
        <v>1831</v>
      </c>
      <c r="M9" s="24">
        <v>46090.0</v>
      </c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1"/>
      <c r="BN9" s="81"/>
      <c r="BO9" s="81"/>
      <c r="BP9" s="81"/>
      <c r="BQ9" s="81"/>
    </row>
    <row r="10" ht="21.75" customHeight="1">
      <c r="A10" s="58">
        <v>9.0</v>
      </c>
      <c r="B10" s="19" t="s">
        <v>2111</v>
      </c>
      <c r="C10" s="83" t="s">
        <v>2112</v>
      </c>
      <c r="D10" s="65" t="s">
        <v>2112</v>
      </c>
      <c r="E10" s="66">
        <v>959252555515</v>
      </c>
      <c r="F10" s="67" t="s">
        <v>2113</v>
      </c>
      <c r="G10" s="68" t="s">
        <v>2114</v>
      </c>
      <c r="H10" s="61"/>
      <c r="I10" s="78">
        <v>670000.0</v>
      </c>
      <c r="J10" s="62"/>
      <c r="K10" s="63" t="s">
        <v>1650</v>
      </c>
      <c r="L10" s="63" t="s">
        <v>1644</v>
      </c>
      <c r="M10" s="24">
        <v>46095.0</v>
      </c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2"/>
      <c r="BN10" s="62"/>
      <c r="BO10" s="62"/>
      <c r="BP10" s="62"/>
      <c r="BQ10" s="62"/>
    </row>
    <row r="11" ht="21.75" customHeight="1">
      <c r="A11" s="58">
        <v>10.0</v>
      </c>
      <c r="B11" s="19" t="s">
        <v>2115</v>
      </c>
      <c r="C11" s="83" t="s">
        <v>2104</v>
      </c>
      <c r="D11" s="65" t="s">
        <v>2116</v>
      </c>
      <c r="E11" s="66">
        <v>959766669977</v>
      </c>
      <c r="F11" s="67" t="s">
        <v>2117</v>
      </c>
      <c r="G11" s="68" t="s">
        <v>2118</v>
      </c>
      <c r="H11" s="61"/>
      <c r="I11" s="78">
        <v>670000.0</v>
      </c>
      <c r="J11" s="84"/>
      <c r="K11" s="63" t="s">
        <v>1650</v>
      </c>
      <c r="L11" s="63" t="s">
        <v>1831</v>
      </c>
      <c r="M11" s="24">
        <v>46095.0</v>
      </c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</row>
    <row r="12" ht="21.75" customHeight="1">
      <c r="A12" s="58">
        <v>11.0</v>
      </c>
      <c r="B12" s="19" t="s">
        <v>2119</v>
      </c>
      <c r="C12" s="85" t="s">
        <v>2120</v>
      </c>
      <c r="D12" s="86"/>
      <c r="E12" s="87"/>
      <c r="F12" s="74"/>
      <c r="G12" s="61"/>
      <c r="H12" s="61"/>
      <c r="I12" s="58">
        <v>670000.0</v>
      </c>
      <c r="J12" s="84"/>
      <c r="K12" s="63" t="s">
        <v>1650</v>
      </c>
      <c r="L12" s="63" t="s">
        <v>1644</v>
      </c>
      <c r="M12" s="88">
        <v>46098.0</v>
      </c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</row>
    <row r="13" ht="21.75" customHeight="1">
      <c r="A13" s="58">
        <v>12.0</v>
      </c>
      <c r="B13" s="19" t="s">
        <v>2121</v>
      </c>
      <c r="C13" s="85" t="s">
        <v>2122</v>
      </c>
      <c r="D13" s="86"/>
      <c r="E13" s="87"/>
      <c r="F13" s="74"/>
      <c r="G13" s="61"/>
      <c r="H13" s="61"/>
      <c r="I13" s="58">
        <v>700000.0</v>
      </c>
      <c r="J13" s="84"/>
      <c r="K13" s="63" t="s">
        <v>1650</v>
      </c>
      <c r="L13" s="63" t="s">
        <v>1644</v>
      </c>
      <c r="M13" s="88">
        <v>46099.0</v>
      </c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</row>
    <row r="14" ht="21.75" customHeight="1">
      <c r="A14" s="58">
        <v>13.0</v>
      </c>
      <c r="B14" s="19" t="s">
        <v>2123</v>
      </c>
      <c r="C14" s="85" t="s">
        <v>2124</v>
      </c>
      <c r="D14" s="89"/>
      <c r="E14" s="89"/>
      <c r="F14" s="84"/>
      <c r="G14" s="84"/>
      <c r="H14" s="84"/>
      <c r="I14" s="90">
        <v>700000.0</v>
      </c>
      <c r="J14" s="84"/>
      <c r="K14" s="63" t="s">
        <v>1650</v>
      </c>
      <c r="L14" s="63" t="s">
        <v>1644</v>
      </c>
      <c r="M14" s="88">
        <v>46099.0</v>
      </c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</row>
    <row r="15" ht="21.75" customHeight="1">
      <c r="A15" s="58">
        <v>14.0</v>
      </c>
      <c r="B15" s="19" t="s">
        <v>2125</v>
      </c>
      <c r="C15" s="91" t="s">
        <v>2126</v>
      </c>
      <c r="D15" s="84"/>
      <c r="E15" s="84"/>
      <c r="F15" s="84"/>
      <c r="G15" s="84"/>
      <c r="H15" s="84"/>
      <c r="I15" s="90">
        <v>700000.0</v>
      </c>
      <c r="J15" s="84"/>
      <c r="K15" s="63" t="s">
        <v>1650</v>
      </c>
      <c r="L15" s="63" t="s">
        <v>1644</v>
      </c>
      <c r="M15" s="88">
        <v>46103.0</v>
      </c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</row>
    <row r="16" ht="21.75" customHeight="1">
      <c r="A16" s="58">
        <v>15.0</v>
      </c>
      <c r="B16" s="19" t="s">
        <v>2127</v>
      </c>
      <c r="C16" s="91" t="s">
        <v>2128</v>
      </c>
      <c r="D16" s="84"/>
      <c r="E16" s="84"/>
      <c r="F16" s="84"/>
      <c r="G16" s="84"/>
      <c r="H16" s="84"/>
      <c r="I16" s="90">
        <v>700000.0</v>
      </c>
      <c r="J16" s="84"/>
      <c r="K16" s="63" t="s">
        <v>1643</v>
      </c>
      <c r="L16" s="63" t="s">
        <v>1644</v>
      </c>
      <c r="M16" s="88">
        <v>46110.0</v>
      </c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</row>
    <row r="17" ht="21.75" customHeight="1">
      <c r="A17" s="58">
        <v>16.0</v>
      </c>
      <c r="B17" s="19" t="s">
        <v>2129</v>
      </c>
      <c r="C17" s="92" t="s">
        <v>2130</v>
      </c>
      <c r="D17" s="84"/>
      <c r="E17" s="93">
        <v>9.59253E11</v>
      </c>
      <c r="F17" s="84"/>
      <c r="G17" s="84"/>
      <c r="H17" s="84"/>
      <c r="I17" s="94">
        <v>670000.0</v>
      </c>
      <c r="J17" s="95"/>
      <c r="K17" s="63" t="s">
        <v>2131</v>
      </c>
      <c r="L17" s="63" t="s">
        <v>1831</v>
      </c>
      <c r="M17" s="88">
        <v>46094.0</v>
      </c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</row>
    <row r="18" ht="21.75" customHeight="1">
      <c r="A18" s="58">
        <v>17.0</v>
      </c>
      <c r="B18" s="19" t="s">
        <v>2132</v>
      </c>
      <c r="C18" s="96" t="s">
        <v>2112</v>
      </c>
      <c r="D18" s="84"/>
      <c r="E18" s="97">
        <v>9.964816064E9</v>
      </c>
      <c r="F18" s="84"/>
      <c r="G18" s="84"/>
      <c r="H18" s="84"/>
      <c r="I18" s="94">
        <v>670000.0</v>
      </c>
      <c r="J18" s="95"/>
      <c r="K18" s="63" t="s">
        <v>1650</v>
      </c>
      <c r="L18" s="63" t="s">
        <v>1831</v>
      </c>
      <c r="M18" s="88">
        <v>46095.0</v>
      </c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</row>
    <row r="19" ht="21.75" customHeight="1">
      <c r="A19" s="58">
        <v>18.0</v>
      </c>
      <c r="B19" s="19" t="s">
        <v>2133</v>
      </c>
      <c r="C19" s="96" t="s">
        <v>2134</v>
      </c>
      <c r="D19" s="84"/>
      <c r="E19" s="98">
        <v>9.975522437E9</v>
      </c>
      <c r="F19" s="84"/>
      <c r="G19" s="84"/>
      <c r="H19" s="84"/>
      <c r="I19" s="94">
        <v>670000.0</v>
      </c>
      <c r="J19" s="95"/>
      <c r="K19" s="63" t="s">
        <v>1650</v>
      </c>
      <c r="L19" s="63" t="s">
        <v>1831</v>
      </c>
      <c r="M19" s="88">
        <v>46096.0</v>
      </c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</row>
    <row r="20" ht="21.75" customHeight="1">
      <c r="A20" s="58">
        <v>19.0</v>
      </c>
      <c r="B20" s="19" t="s">
        <v>2135</v>
      </c>
      <c r="C20" s="96" t="s">
        <v>2136</v>
      </c>
      <c r="D20" s="84"/>
      <c r="E20" s="97">
        <v>9.269044523E9</v>
      </c>
      <c r="F20" s="84"/>
      <c r="G20" s="84"/>
      <c r="H20" s="84"/>
      <c r="I20" s="94">
        <v>670000.0</v>
      </c>
      <c r="J20" s="95"/>
      <c r="K20" s="63" t="s">
        <v>1650</v>
      </c>
      <c r="L20" s="63" t="s">
        <v>1831</v>
      </c>
      <c r="M20" s="88">
        <v>46096.0</v>
      </c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</row>
    <row r="21" ht="21.75" customHeight="1">
      <c r="A21" s="58">
        <v>20.0</v>
      </c>
      <c r="B21" s="19" t="s">
        <v>2137</v>
      </c>
      <c r="C21" s="96" t="s">
        <v>2138</v>
      </c>
      <c r="D21" s="84"/>
      <c r="E21" s="99"/>
      <c r="F21" s="84"/>
      <c r="G21" s="84"/>
      <c r="H21" s="84"/>
      <c r="I21" s="94">
        <v>700000.0</v>
      </c>
      <c r="J21" s="95"/>
      <c r="K21" s="63" t="s">
        <v>1643</v>
      </c>
      <c r="L21" s="63" t="s">
        <v>1831</v>
      </c>
      <c r="M21" s="88">
        <v>46098.0</v>
      </c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</row>
    <row r="22" ht="21.75" customHeight="1">
      <c r="A22" s="58">
        <v>21.0</v>
      </c>
      <c r="B22" s="19" t="s">
        <v>2139</v>
      </c>
      <c r="C22" s="96" t="s">
        <v>1272</v>
      </c>
      <c r="D22" s="84"/>
      <c r="E22" s="99"/>
      <c r="F22" s="84"/>
      <c r="G22" s="84"/>
      <c r="H22" s="84"/>
      <c r="I22" s="94">
        <v>700000.0</v>
      </c>
      <c r="J22" s="95"/>
      <c r="K22" s="63" t="s">
        <v>1825</v>
      </c>
      <c r="L22" s="63" t="s">
        <v>1831</v>
      </c>
      <c r="M22" s="88">
        <v>46099.0</v>
      </c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</row>
    <row r="23" ht="21.75" customHeight="1">
      <c r="A23" s="58">
        <v>22.0</v>
      </c>
      <c r="B23" s="19" t="s">
        <v>2140</v>
      </c>
      <c r="C23" s="96" t="s">
        <v>2141</v>
      </c>
      <c r="D23" s="84"/>
      <c r="E23" s="100"/>
      <c r="F23" s="84"/>
      <c r="G23" s="84"/>
      <c r="H23" s="84"/>
      <c r="I23" s="94">
        <v>400000.0</v>
      </c>
      <c r="J23" s="95"/>
      <c r="K23" s="63" t="s">
        <v>1643</v>
      </c>
      <c r="L23" s="63" t="s">
        <v>1831</v>
      </c>
      <c r="M23" s="88">
        <v>46101.0</v>
      </c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</row>
    <row r="24" ht="21.75" customHeight="1">
      <c r="A24" s="58">
        <v>23.0</v>
      </c>
      <c r="B24" s="19" t="s">
        <v>2142</v>
      </c>
      <c r="C24" s="96" t="s">
        <v>1874</v>
      </c>
      <c r="D24" s="84"/>
      <c r="E24" s="101">
        <v>9.255255865E9</v>
      </c>
      <c r="F24" s="84"/>
      <c r="G24" s="84"/>
      <c r="H24" s="84"/>
      <c r="I24" s="94">
        <v>700000.0</v>
      </c>
      <c r="J24" s="95"/>
      <c r="K24" s="63" t="s">
        <v>1650</v>
      </c>
      <c r="L24" s="63" t="s">
        <v>1831</v>
      </c>
      <c r="M24" s="88">
        <v>46103.0</v>
      </c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</row>
    <row r="25" ht="21.75" customHeight="1">
      <c r="A25" s="58">
        <v>24.0</v>
      </c>
      <c r="B25" s="19" t="s">
        <v>2143</v>
      </c>
      <c r="C25" s="96" t="s">
        <v>1093</v>
      </c>
      <c r="D25" s="84"/>
      <c r="E25" s="101">
        <v>9.254049946E9</v>
      </c>
      <c r="F25" s="84"/>
      <c r="G25" s="84"/>
      <c r="H25" s="84"/>
      <c r="I25" s="94">
        <v>700000.0</v>
      </c>
      <c r="J25" s="95"/>
      <c r="K25" s="63" t="s">
        <v>1643</v>
      </c>
      <c r="L25" s="63" t="s">
        <v>1831</v>
      </c>
      <c r="M25" s="88">
        <v>46107.0</v>
      </c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</row>
    <row r="26" ht="21.75" customHeight="1">
      <c r="A26" s="58">
        <v>25.0</v>
      </c>
      <c r="B26" s="19" t="s">
        <v>2144</v>
      </c>
      <c r="C26" s="102" t="s">
        <v>2145</v>
      </c>
      <c r="D26" s="84"/>
      <c r="E26" s="103"/>
      <c r="F26" s="84"/>
      <c r="G26" s="84"/>
      <c r="H26" s="84"/>
      <c r="I26" s="94">
        <v>700000.0</v>
      </c>
      <c r="J26" s="95"/>
      <c r="K26" s="63" t="s">
        <v>1650</v>
      </c>
      <c r="L26" s="63" t="s">
        <v>1831</v>
      </c>
      <c r="M26" s="88">
        <v>46108.0</v>
      </c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</row>
    <row r="27" ht="21.75" customHeight="1">
      <c r="A27" s="58">
        <v>26.0</v>
      </c>
      <c r="B27" s="19" t="s">
        <v>2146</v>
      </c>
      <c r="C27" s="102" t="s">
        <v>2147</v>
      </c>
      <c r="D27" s="104" t="s">
        <v>2148</v>
      </c>
      <c r="E27" s="103">
        <v>9401534910</v>
      </c>
      <c r="F27" s="104" t="s">
        <v>2149</v>
      </c>
      <c r="G27" s="104" t="s">
        <v>2150</v>
      </c>
      <c r="H27" s="84"/>
      <c r="I27" s="94">
        <v>599000.0</v>
      </c>
      <c r="J27" s="95"/>
      <c r="K27" s="63" t="s">
        <v>1643</v>
      </c>
      <c r="L27" s="63" t="s">
        <v>1831</v>
      </c>
      <c r="M27" s="88">
        <v>46107.0</v>
      </c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</row>
    <row r="28" ht="21.75" customHeight="1">
      <c r="A28" s="58">
        <v>27.0</v>
      </c>
      <c r="B28" s="19" t="s">
        <v>2151</v>
      </c>
      <c r="C28" s="102" t="s">
        <v>2152</v>
      </c>
      <c r="D28" s="104" t="s">
        <v>2153</v>
      </c>
      <c r="E28" s="103">
        <v>9961533903</v>
      </c>
      <c r="F28" s="104" t="s">
        <v>2154</v>
      </c>
      <c r="G28" s="104" t="s">
        <v>2155</v>
      </c>
      <c r="H28" s="84"/>
      <c r="I28" s="94">
        <v>599000.0</v>
      </c>
      <c r="J28" s="95"/>
      <c r="K28" s="63" t="s">
        <v>1650</v>
      </c>
      <c r="L28" s="63" t="s">
        <v>1831</v>
      </c>
      <c r="M28" s="88">
        <v>46111.0</v>
      </c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</row>
    <row r="29" ht="21.75" customHeight="1">
      <c r="A29" s="58">
        <v>28.0</v>
      </c>
      <c r="B29" s="19" t="s">
        <v>2156</v>
      </c>
      <c r="C29" s="102" t="s">
        <v>1272</v>
      </c>
      <c r="D29" s="104" t="s">
        <v>2157</v>
      </c>
      <c r="E29" s="103">
        <v>959400499036</v>
      </c>
      <c r="F29" s="104" t="s">
        <v>2158</v>
      </c>
      <c r="G29" s="104" t="s">
        <v>2159</v>
      </c>
      <c r="H29" s="84"/>
      <c r="I29" s="94">
        <v>700000.0</v>
      </c>
      <c r="J29" s="95"/>
      <c r="K29" s="63" t="s">
        <v>1825</v>
      </c>
      <c r="L29" s="63" t="s">
        <v>1831</v>
      </c>
      <c r="M29" s="88">
        <v>46099.0</v>
      </c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</row>
    <row r="30" ht="21.75" customHeight="1">
      <c r="A30" s="58">
        <v>29.0</v>
      </c>
      <c r="B30" s="19" t="s">
        <v>2160</v>
      </c>
      <c r="C30" s="105" t="s">
        <v>2161</v>
      </c>
      <c r="D30" s="104" t="s">
        <v>2162</v>
      </c>
      <c r="E30" s="103">
        <v>9780111418</v>
      </c>
      <c r="F30" s="104" t="s">
        <v>2163</v>
      </c>
      <c r="G30" s="104" t="s">
        <v>2155</v>
      </c>
      <c r="H30" s="84"/>
      <c r="I30" s="94">
        <v>599000.0</v>
      </c>
      <c r="J30" s="95"/>
      <c r="K30" s="63" t="s">
        <v>1650</v>
      </c>
      <c r="L30" s="63" t="s">
        <v>1831</v>
      </c>
      <c r="M30" s="88">
        <v>46112.0</v>
      </c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</row>
    <row r="31" ht="21.75" customHeight="1">
      <c r="A31" s="58">
        <v>30.0</v>
      </c>
      <c r="B31" s="19" t="s">
        <v>2164</v>
      </c>
      <c r="C31" s="102" t="s">
        <v>2165</v>
      </c>
      <c r="D31" s="104" t="s">
        <v>2165</v>
      </c>
      <c r="E31" s="103">
        <v>97910001497</v>
      </c>
      <c r="F31" s="104">
        <v>9.791001497E9</v>
      </c>
      <c r="G31" s="104" t="s">
        <v>2166</v>
      </c>
      <c r="H31" s="84"/>
      <c r="I31" s="94">
        <v>599000.0</v>
      </c>
      <c r="J31" s="95"/>
      <c r="K31" s="63" t="s">
        <v>1650</v>
      </c>
      <c r="L31" s="63" t="s">
        <v>1831</v>
      </c>
      <c r="M31" s="88">
        <v>46114.0</v>
      </c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</row>
    <row r="32" ht="21.75" customHeight="1">
      <c r="A32" s="58">
        <v>31.0</v>
      </c>
      <c r="B32" s="19" t="s">
        <v>2167</v>
      </c>
      <c r="C32" s="102" t="s">
        <v>2168</v>
      </c>
      <c r="D32" s="104" t="s">
        <v>2168</v>
      </c>
      <c r="E32" s="103">
        <v>955693122</v>
      </c>
      <c r="F32" s="104" t="s">
        <v>2169</v>
      </c>
      <c r="G32" s="104" t="s">
        <v>104</v>
      </c>
      <c r="H32" s="84"/>
      <c r="I32" s="94">
        <v>599000.0</v>
      </c>
      <c r="J32" s="95"/>
      <c r="K32" s="63" t="s">
        <v>1643</v>
      </c>
      <c r="L32" s="63" t="s">
        <v>1644</v>
      </c>
      <c r="M32" s="88">
        <v>46114.0</v>
      </c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</row>
    <row r="33" ht="21.75" customHeight="1">
      <c r="A33" s="58">
        <v>32.0</v>
      </c>
      <c r="B33" s="19" t="s">
        <v>2170</v>
      </c>
      <c r="C33" s="102" t="s">
        <v>2171</v>
      </c>
      <c r="D33" s="104" t="s">
        <v>2172</v>
      </c>
      <c r="E33" s="103">
        <v>9955352327</v>
      </c>
      <c r="F33" s="104" t="s">
        <v>2173</v>
      </c>
      <c r="G33" s="104" t="s">
        <v>2174</v>
      </c>
      <c r="H33" s="84"/>
      <c r="I33" s="94"/>
      <c r="J33" s="95"/>
      <c r="K33" s="63"/>
      <c r="L33" s="63"/>
      <c r="M33" s="88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</row>
    <row r="34" ht="21.75" customHeight="1">
      <c r="A34" s="58">
        <v>33.0</v>
      </c>
      <c r="B34" s="19" t="s">
        <v>2175</v>
      </c>
      <c r="C34" s="104" t="s">
        <v>2128</v>
      </c>
      <c r="D34" s="84"/>
      <c r="E34" s="84"/>
      <c r="F34" s="84"/>
      <c r="G34" s="84"/>
      <c r="H34" s="84"/>
      <c r="I34" s="90">
        <v>850000.0</v>
      </c>
      <c r="J34" s="84"/>
      <c r="K34" s="63" t="s">
        <v>1650</v>
      </c>
      <c r="L34" s="63" t="s">
        <v>1644</v>
      </c>
      <c r="M34" s="88">
        <v>46108.0</v>
      </c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</row>
    <row r="35" ht="21.75" customHeight="1">
      <c r="A35" s="58">
        <v>34.0</v>
      </c>
      <c r="B35" s="19" t="s">
        <v>2176</v>
      </c>
      <c r="C35" s="104" t="s">
        <v>2177</v>
      </c>
      <c r="D35" s="104" t="s">
        <v>2178</v>
      </c>
      <c r="E35" s="84">
        <v>9771827188</v>
      </c>
      <c r="F35" s="104" t="s">
        <v>2179</v>
      </c>
      <c r="G35" s="104" t="s">
        <v>2180</v>
      </c>
      <c r="H35" s="84"/>
      <c r="I35" s="90">
        <v>599000.0</v>
      </c>
      <c r="J35" s="84"/>
      <c r="K35" s="63" t="s">
        <v>1643</v>
      </c>
      <c r="L35" s="63" t="s">
        <v>1644</v>
      </c>
      <c r="M35" s="88">
        <v>46116.0</v>
      </c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</row>
    <row r="36" ht="21.75" customHeight="1">
      <c r="A36" s="58">
        <v>35.0</v>
      </c>
      <c r="B36" s="19" t="s">
        <v>2181</v>
      </c>
      <c r="C36" s="104" t="s">
        <v>2182</v>
      </c>
      <c r="D36" s="104" t="s">
        <v>2182</v>
      </c>
      <c r="E36" s="84">
        <v>943152133</v>
      </c>
      <c r="F36" s="104" t="s">
        <v>2183</v>
      </c>
      <c r="G36" s="104" t="s">
        <v>176</v>
      </c>
      <c r="H36" s="84"/>
      <c r="I36" s="90">
        <v>599000.0</v>
      </c>
      <c r="J36" s="84"/>
      <c r="K36" s="63" t="s">
        <v>1650</v>
      </c>
      <c r="L36" s="63" t="s">
        <v>1831</v>
      </c>
      <c r="M36" s="88">
        <v>46116.0</v>
      </c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</row>
    <row r="37" ht="21.75" customHeight="1">
      <c r="A37" s="58">
        <v>36.0</v>
      </c>
      <c r="B37" s="19" t="s">
        <v>2184</v>
      </c>
      <c r="C37" s="104" t="s">
        <v>2185</v>
      </c>
      <c r="D37" s="104" t="s">
        <v>2185</v>
      </c>
      <c r="E37" s="84">
        <v>95094099</v>
      </c>
      <c r="F37" s="104" t="s">
        <v>2186</v>
      </c>
      <c r="G37" s="104" t="s">
        <v>2155</v>
      </c>
      <c r="H37" s="84"/>
      <c r="I37" s="90">
        <v>599000.0</v>
      </c>
      <c r="J37" s="84"/>
      <c r="K37" s="63" t="s">
        <v>1650</v>
      </c>
      <c r="L37" s="63" t="s">
        <v>1644</v>
      </c>
      <c r="M37" s="88">
        <v>46115.0</v>
      </c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</row>
    <row r="38" ht="21.75" customHeight="1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64"/>
      <c r="L38" s="6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</row>
    <row r="39" ht="21.75" customHeight="1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64"/>
      <c r="L39" s="6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</row>
    <row r="40" ht="21.75" customHeight="1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64"/>
      <c r="L40" s="6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</row>
    <row r="41" ht="21.75" customHeight="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64"/>
      <c r="L41" s="6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</row>
    <row r="42" ht="21.75" customHeight="1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64"/>
      <c r="L42" s="6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</row>
    <row r="43" ht="21.75" customHeight="1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64"/>
      <c r="L43" s="6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</row>
    <row r="44" ht="21.75" customHeight="1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64"/>
      <c r="L44" s="6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</row>
    <row r="45" ht="21.75" customHeight="1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64"/>
      <c r="L45" s="6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</row>
    <row r="46" ht="21.75" customHeight="1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64"/>
      <c r="L46" s="6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</row>
    <row r="47" ht="21.75" customHeight="1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64"/>
      <c r="L47" s="6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</row>
    <row r="48" ht="21.75" customHeight="1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64"/>
      <c r="L48" s="6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</row>
    <row r="49" ht="21.75" customHeight="1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64"/>
      <c r="L49" s="6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</row>
    <row r="50" ht="21.75" customHeight="1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64"/>
      <c r="L50" s="6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</row>
    <row r="51" ht="21.75" customHeight="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64"/>
      <c r="L51" s="6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</row>
    <row r="52" ht="21.75" customHeight="1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64"/>
      <c r="L52" s="6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</row>
    <row r="53" ht="21.75" customHeight="1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64"/>
      <c r="L53" s="6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</row>
    <row r="54" ht="21.75" customHeight="1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64"/>
      <c r="L54" s="6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</row>
    <row r="55" ht="21.75" customHeight="1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64"/>
      <c r="L55" s="6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</row>
    <row r="56" ht="21.75" customHeight="1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64"/>
      <c r="L56" s="6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</row>
    <row r="57" ht="21.75" customHeight="1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64"/>
      <c r="L57" s="6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</row>
    <row r="58" ht="21.75" customHeight="1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64"/>
      <c r="L58" s="6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</row>
    <row r="59" ht="21.75" customHeight="1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64"/>
      <c r="L59" s="6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</row>
    <row r="60" ht="21.75" customHeight="1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64"/>
      <c r="L60" s="6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</row>
    <row r="61" ht="21.75" customHeight="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64"/>
      <c r="L61" s="6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</row>
    <row r="62" ht="21.75" customHeight="1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64"/>
      <c r="L62" s="6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</row>
    <row r="63" ht="21.75" customHeight="1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64"/>
      <c r="L63" s="6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</row>
    <row r="64" ht="21.75" customHeight="1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64"/>
      <c r="L64" s="6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</row>
    <row r="65" ht="21.75" customHeight="1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64"/>
      <c r="L65" s="6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</row>
    <row r="66" ht="21.75" customHeight="1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</row>
    <row r="67" ht="21.75" customHeight="1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</row>
    <row r="68" ht="21.75" customHeight="1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</row>
    <row r="69" ht="21.75" customHeight="1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</row>
    <row r="70" ht="21.75" customHeight="1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</row>
    <row r="71" ht="21.75" customHeight="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</row>
    <row r="72" ht="21.75" customHeight="1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</row>
    <row r="73" ht="21.75" customHeight="1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</row>
    <row r="74" ht="21.75" customHeight="1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</row>
    <row r="75" ht="21.75" customHeight="1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</row>
    <row r="76" ht="21.75" customHeight="1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</row>
    <row r="77" ht="21.75" customHeight="1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</row>
    <row r="78" ht="21.75" customHeight="1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</row>
    <row r="79" ht="21.75" customHeight="1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</row>
    <row r="80" ht="21.75" customHeight="1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</row>
    <row r="81" ht="21.75" customHeight="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</row>
    <row r="82" ht="21.75" customHeight="1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</row>
    <row r="83" ht="21.75" customHeight="1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</row>
    <row r="84" ht="21.75" customHeight="1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</row>
    <row r="85" ht="21.75" customHeight="1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</row>
    <row r="86" ht="21.75" customHeight="1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</row>
    <row r="87" ht="21.75" customHeight="1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</row>
    <row r="88" ht="21.75" customHeight="1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</row>
    <row r="89" ht="21.75" customHeight="1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</row>
    <row r="90" ht="21.75" customHeight="1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</row>
    <row r="91" ht="21.75" customHeight="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</row>
    <row r="92" ht="21.75" customHeight="1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</row>
    <row r="93" ht="21.75" customHeight="1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</row>
    <row r="94" ht="21.75" customHeight="1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</row>
    <row r="95" ht="21.75" customHeight="1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</row>
    <row r="96" ht="21.75" customHeight="1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</row>
    <row r="97" ht="21.75" customHeight="1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</row>
    <row r="98" ht="21.75" customHeight="1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</row>
    <row r="99" ht="21.75" customHeight="1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</row>
    <row r="100" ht="21.75" customHeight="1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</row>
    <row r="101" ht="21.75" customHeight="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</row>
    <row r="102" ht="21.75" customHeight="1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</row>
    <row r="103" ht="21.75" customHeight="1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</row>
    <row r="104" ht="21.75" customHeight="1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</row>
    <row r="105" ht="21.75" customHeight="1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</row>
    <row r="106" ht="21.75" customHeight="1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</row>
    <row r="107" ht="21.75" customHeight="1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</row>
    <row r="108" ht="21.75" customHeight="1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</row>
    <row r="109" ht="21.75" customHeight="1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</row>
    <row r="110" ht="21.75" customHeight="1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</row>
    <row r="111" ht="21.75" customHeight="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</row>
    <row r="112" ht="21.75" customHeight="1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</row>
    <row r="113" ht="21.75" customHeight="1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</row>
    <row r="114" ht="21.75" customHeight="1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</row>
    <row r="115" ht="21.75" customHeight="1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</row>
    <row r="116" ht="21.75" customHeight="1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</row>
    <row r="117" ht="21.75" customHeight="1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</row>
    <row r="118" ht="21.75" customHeight="1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</row>
    <row r="119" ht="21.75" customHeight="1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</row>
    <row r="120" ht="21.75" customHeight="1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</row>
    <row r="121" ht="21.75" customHeight="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</row>
    <row r="122" ht="21.75" customHeight="1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</row>
    <row r="123" ht="21.75" customHeight="1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</row>
    <row r="124" ht="21.75" customHeight="1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</row>
    <row r="125" ht="21.7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</row>
    <row r="126" ht="21.75" customHeight="1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</row>
    <row r="127" ht="21.75" customHeight="1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</row>
    <row r="128" ht="21.75" customHeight="1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</row>
    <row r="129" ht="21.75" customHeight="1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</row>
    <row r="130" ht="21.75" customHeight="1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</row>
    <row r="131" ht="21.75" customHeight="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</row>
    <row r="132" ht="21.75" customHeight="1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</row>
    <row r="133" ht="21.75" customHeight="1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</row>
    <row r="134" ht="21.75" customHeight="1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</row>
    <row r="135" ht="21.75" customHeight="1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</row>
    <row r="136" ht="21.75" customHeight="1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</row>
    <row r="137" ht="21.75" customHeight="1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</row>
    <row r="138" ht="21.75" customHeight="1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</row>
    <row r="139" ht="21.75" customHeight="1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</row>
    <row r="140" ht="21.75" customHeight="1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</row>
    <row r="141" ht="21.75" customHeight="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</row>
    <row r="142" ht="21.75" customHeight="1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</row>
    <row r="143" ht="21.75" customHeight="1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</row>
    <row r="144" ht="21.75" customHeight="1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</row>
    <row r="145" ht="21.75" customHeight="1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</row>
    <row r="146" ht="21.75" customHeight="1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</row>
    <row r="147" ht="21.75" customHeight="1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</row>
    <row r="148" ht="21.75" customHeight="1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</row>
    <row r="149" ht="21.75" customHeight="1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</row>
    <row r="150" ht="21.75" customHeight="1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</row>
    <row r="151" ht="21.75" customHeight="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</row>
    <row r="152" ht="21.75" customHeight="1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</row>
    <row r="153" ht="21.75" customHeight="1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</row>
    <row r="154" ht="21.75" customHeight="1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</row>
    <row r="155" ht="21.75" customHeight="1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</row>
    <row r="156" ht="21.75" customHeight="1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</row>
    <row r="157" ht="21.75" customHeight="1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</row>
    <row r="158" ht="21.75" customHeight="1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</row>
    <row r="159" ht="21.75" customHeight="1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</row>
    <row r="160" ht="21.75" customHeight="1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</row>
    <row r="161" ht="21.75" customHeight="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</row>
    <row r="162" ht="21.75" customHeight="1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</row>
    <row r="163" ht="21.75" customHeight="1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</row>
    <row r="164" ht="21.75" customHeight="1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</row>
    <row r="165" ht="21.75" customHeight="1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</row>
    <row r="166" ht="21.75" customHeight="1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</row>
    <row r="167" ht="21.75" customHeight="1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</row>
    <row r="168" ht="21.75" customHeight="1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</row>
    <row r="169" ht="21.75" customHeight="1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</row>
    <row r="170" ht="21.75" customHeight="1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</row>
    <row r="171" ht="21.75" customHeight="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</row>
    <row r="172" ht="21.75" customHeight="1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</row>
    <row r="173" ht="21.75" customHeight="1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</row>
    <row r="174" ht="21.75" customHeight="1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</row>
    <row r="175" ht="21.75" customHeight="1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</row>
    <row r="176" ht="21.75" customHeight="1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</row>
    <row r="177" ht="21.75" customHeight="1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</row>
    <row r="178" ht="21.75" customHeight="1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</row>
    <row r="179" ht="21.75" customHeight="1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</row>
    <row r="180" ht="21.75" customHeight="1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</row>
    <row r="181" ht="21.75" customHeight="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</row>
    <row r="182" ht="21.75" customHeight="1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</row>
    <row r="183" ht="21.75" customHeight="1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</row>
    <row r="184" ht="21.75" customHeight="1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</row>
    <row r="185" ht="21.75" customHeight="1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</row>
    <row r="186" ht="21.75" customHeight="1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</row>
    <row r="187" ht="21.75" customHeight="1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</row>
    <row r="188" ht="21.75" customHeight="1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</row>
    <row r="189" ht="21.75" customHeight="1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</row>
    <row r="190" ht="21.75" customHeight="1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</row>
    <row r="191" ht="21.75" customHeight="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</row>
    <row r="192" ht="21.75" customHeight="1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</row>
    <row r="193" ht="21.75" customHeight="1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</row>
    <row r="194" ht="21.75" customHeight="1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</row>
    <row r="195" ht="21.75" customHeight="1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</row>
    <row r="196" ht="21.75" customHeight="1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</row>
    <row r="197" ht="21.75" customHeight="1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</row>
    <row r="198" ht="21.75" customHeight="1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</row>
    <row r="199" ht="21.75" customHeight="1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</row>
    <row r="200" ht="21.75" customHeight="1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</row>
    <row r="201" ht="21.75" customHeight="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</row>
    <row r="202" ht="21.75" customHeight="1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</row>
    <row r="203" ht="21.75" customHeight="1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</row>
    <row r="204" ht="21.75" customHeight="1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</row>
    <row r="205" ht="21.75" customHeight="1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</row>
    <row r="206" ht="21.75" customHeight="1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</row>
    <row r="207" ht="21.75" customHeight="1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</row>
    <row r="208" ht="21.75" customHeight="1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</row>
    <row r="209" ht="21.75" customHeight="1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</row>
    <row r="210" ht="21.75" customHeight="1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</row>
    <row r="211" ht="21.75" customHeight="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</row>
    <row r="212" ht="21.75" customHeight="1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</row>
    <row r="213" ht="21.75" customHeight="1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</row>
    <row r="214" ht="21.75" customHeight="1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</row>
    <row r="215" ht="21.75" customHeight="1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</row>
    <row r="216" ht="21.75" customHeight="1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</row>
    <row r="217" ht="21.75" customHeight="1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</row>
    <row r="218" ht="21.75" customHeight="1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</row>
    <row r="219" ht="21.75" customHeight="1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</row>
    <row r="220" ht="21.75" customHeight="1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</row>
    <row r="221" ht="21.75" customHeight="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</row>
    <row r="222" ht="21.75" customHeight="1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</row>
    <row r="223" ht="21.75" customHeight="1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</row>
    <row r="224" ht="21.75" customHeight="1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</row>
    <row r="225" ht="21.75" customHeight="1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</row>
    <row r="226" ht="21.75" customHeight="1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</row>
    <row r="227" ht="21.75" customHeight="1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</row>
    <row r="228" ht="21.75" customHeight="1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</row>
    <row r="229" ht="21.75" customHeight="1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</row>
    <row r="230" ht="21.75" customHeight="1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</row>
    <row r="231" ht="21.75" customHeight="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</row>
    <row r="232" ht="21.75" customHeight="1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</row>
    <row r="233" ht="21.75" customHeight="1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</row>
    <row r="234" ht="21.75" customHeight="1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</row>
    <row r="235" ht="21.75" customHeight="1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</row>
    <row r="236" ht="21.7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</row>
    <row r="237" ht="21.75" customHeight="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</row>
    <row r="238" ht="21.75" customHeight="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</row>
    <row r="239" ht="21.75" customHeight="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</row>
    <row r="240" ht="21.75" customHeight="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</row>
    <row r="241" ht="21.7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</row>
    <row r="242" ht="21.7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</row>
    <row r="243" ht="21.7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</row>
    <row r="244" ht="21.7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</row>
    <row r="245" ht="21.7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</row>
    <row r="246" ht="21.7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</row>
    <row r="247" ht="21.7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</row>
    <row r="248" ht="21.7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</row>
    <row r="249" ht="21.7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</row>
    <row r="250" ht="21.7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</row>
    <row r="251" ht="21.7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</row>
    <row r="252" ht="21.7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</row>
    <row r="253" ht="21.7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</row>
    <row r="254" ht="21.7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</row>
    <row r="255" ht="21.7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</row>
    <row r="256" ht="21.7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</row>
    <row r="257" ht="21.7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</row>
    <row r="258" ht="21.7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</row>
    <row r="259" ht="21.7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</row>
    <row r="260" ht="21.7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</row>
    <row r="261" ht="21.7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</row>
    <row r="262" ht="21.7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</row>
    <row r="263" ht="21.7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</row>
    <row r="264" ht="21.7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</row>
    <row r="265" ht="21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</row>
    <row r="266" ht="21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</row>
    <row r="267" ht="21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</row>
    <row r="268" ht="21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</row>
    <row r="269" ht="21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</row>
    <row r="270" ht="21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</row>
    <row r="271" ht="21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</row>
    <row r="272" ht="21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</row>
    <row r="273" ht="21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</row>
    <row r="274" ht="21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</row>
    <row r="275" ht="21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</row>
    <row r="276" ht="21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</row>
    <row r="277" ht="21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</row>
    <row r="278" ht="21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</row>
    <row r="279" ht="21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</row>
    <row r="280" ht="21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</row>
    <row r="281" ht="21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</row>
    <row r="282" ht="21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</row>
    <row r="283" ht="21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</row>
    <row r="284" ht="21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</row>
    <row r="285" ht="21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</row>
    <row r="286" ht="21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</row>
    <row r="287" ht="21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</row>
    <row r="288" ht="21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</row>
    <row r="289" ht="21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</row>
    <row r="290" ht="21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</row>
    <row r="291" ht="21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</row>
    <row r="292" ht="21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</row>
    <row r="293" ht="21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</row>
    <row r="294" ht="21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</row>
    <row r="295" ht="21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</row>
    <row r="296" ht="21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</row>
    <row r="297" ht="21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</row>
    <row r="298" ht="21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</row>
    <row r="299" ht="21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</row>
    <row r="300" ht="21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</row>
    <row r="301" ht="21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</row>
    <row r="302" ht="21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</row>
    <row r="303" ht="21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</row>
    <row r="304" ht="21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</row>
    <row r="305" ht="21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</row>
    <row r="306" ht="21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</row>
    <row r="307" ht="21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</row>
    <row r="308" ht="21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</row>
    <row r="309" ht="21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</row>
    <row r="310" ht="21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</row>
    <row r="311" ht="21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</row>
    <row r="312" ht="21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</row>
    <row r="313" ht="21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</row>
    <row r="314" ht="21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</row>
    <row r="315" ht="21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</row>
    <row r="316" ht="21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</row>
    <row r="317" ht="21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</row>
    <row r="318" ht="21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</row>
    <row r="319" ht="21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</row>
    <row r="320" ht="21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</row>
    <row r="321" ht="21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</row>
    <row r="322" ht="21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</row>
    <row r="323" ht="21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</row>
    <row r="324" ht="21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</row>
    <row r="325" ht="21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</row>
    <row r="326" ht="21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</row>
    <row r="327" ht="21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</row>
    <row r="328" ht="21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</row>
    <row r="329" ht="21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</row>
    <row r="330" ht="21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</row>
    <row r="331" ht="21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</row>
    <row r="332" ht="21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</row>
    <row r="333" ht="21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</row>
    <row r="334" ht="21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</row>
    <row r="335" ht="21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</row>
    <row r="336" ht="21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</row>
    <row r="337" ht="21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</row>
    <row r="338" ht="21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</row>
    <row r="339" ht="21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</row>
    <row r="340" ht="21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</row>
    <row r="341" ht="21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</row>
    <row r="342" ht="21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</row>
    <row r="343" ht="21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</row>
    <row r="344" ht="21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</row>
    <row r="345" ht="21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</row>
    <row r="346" ht="21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</row>
    <row r="347" ht="21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</row>
    <row r="348" ht="21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</row>
    <row r="349" ht="21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</row>
    <row r="350" ht="21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</row>
    <row r="351" ht="21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</row>
    <row r="352" ht="21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</row>
    <row r="353" ht="21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</row>
    <row r="354" ht="21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</row>
    <row r="355" ht="21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</row>
    <row r="356" ht="21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</row>
    <row r="357" ht="21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</row>
    <row r="358" ht="21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</row>
    <row r="359" ht="21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</row>
    <row r="360" ht="21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</row>
    <row r="361" ht="21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</row>
    <row r="362" ht="21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</row>
    <row r="363" ht="21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</row>
    <row r="364" ht="21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</row>
    <row r="365" ht="21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</row>
    <row r="366" ht="21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</row>
    <row r="367" ht="21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</row>
    <row r="368" ht="21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</row>
    <row r="369" ht="21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</row>
    <row r="370" ht="21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</row>
    <row r="371" ht="21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</row>
    <row r="372" ht="21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</row>
    <row r="373" ht="21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</row>
    <row r="374" ht="21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</row>
    <row r="375" ht="21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</row>
    <row r="376" ht="21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</row>
    <row r="377" ht="21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</row>
    <row r="378" ht="21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</row>
    <row r="379" ht="21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</row>
    <row r="380" ht="21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</row>
    <row r="381" ht="21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</row>
    <row r="382" ht="21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</row>
    <row r="383" ht="21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</row>
    <row r="384" ht="21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</row>
    <row r="385" ht="21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</row>
    <row r="386" ht="21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</row>
    <row r="387" ht="21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</row>
    <row r="388" ht="21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</row>
    <row r="389" ht="21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</row>
    <row r="390" ht="21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</row>
    <row r="391" ht="21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</row>
    <row r="392" ht="21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</row>
    <row r="393" ht="21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</row>
    <row r="394" ht="21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</row>
    <row r="395" ht="21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</row>
    <row r="396" ht="21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</row>
    <row r="397" ht="21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</row>
    <row r="398" ht="21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</row>
    <row r="399" ht="21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</row>
    <row r="400" ht="21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</row>
    <row r="401" ht="21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</row>
    <row r="402" ht="21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</row>
    <row r="403" ht="21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</row>
    <row r="404" ht="21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</row>
    <row r="405" ht="21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</row>
    <row r="406" ht="21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</row>
    <row r="407" ht="21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</row>
    <row r="408" ht="21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</row>
    <row r="409" ht="21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</row>
    <row r="410" ht="21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</row>
    <row r="411" ht="21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</row>
    <row r="412" ht="21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</row>
    <row r="413" ht="21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</row>
    <row r="414" ht="21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</row>
    <row r="415" ht="21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</row>
    <row r="416" ht="21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</row>
    <row r="417" ht="21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</row>
    <row r="418" ht="21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</row>
    <row r="419" ht="21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</row>
    <row r="420" ht="21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</row>
    <row r="421" ht="21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</row>
    <row r="422" ht="21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</row>
    <row r="423" ht="21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</row>
    <row r="424" ht="21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</row>
    <row r="425" ht="21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</row>
    <row r="426" ht="21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</row>
    <row r="427" ht="21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</row>
    <row r="428" ht="21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</row>
    <row r="429" ht="21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</row>
    <row r="430" ht="21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</row>
    <row r="431" ht="21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</row>
    <row r="432" ht="21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</row>
    <row r="433" ht="21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</row>
    <row r="434" ht="21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</row>
    <row r="435" ht="21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</row>
    <row r="436" ht="21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</row>
    <row r="437" ht="21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</row>
    <row r="438" ht="21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</row>
    <row r="439" ht="21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</row>
    <row r="440" ht="21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</row>
    <row r="441" ht="21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</row>
    <row r="442" ht="21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</row>
    <row r="443" ht="21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</row>
    <row r="444" ht="21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</row>
    <row r="445" ht="21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</row>
    <row r="446" ht="21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</row>
    <row r="447" ht="21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</row>
    <row r="448" ht="21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</row>
    <row r="449" ht="21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</row>
    <row r="450" ht="21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</row>
    <row r="451" ht="21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</row>
    <row r="452" ht="21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</row>
    <row r="453" ht="21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</row>
    <row r="454" ht="21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</row>
    <row r="455" ht="21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</row>
    <row r="456" ht="21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</row>
    <row r="457" ht="21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</row>
    <row r="458" ht="21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</row>
    <row r="459" ht="21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</row>
    <row r="460" ht="21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</row>
    <row r="461" ht="21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</row>
    <row r="462" ht="21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</row>
    <row r="463" ht="21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</row>
    <row r="464" ht="21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</row>
    <row r="465" ht="21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</row>
    <row r="466" ht="21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</row>
    <row r="467" ht="21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</row>
    <row r="468" ht="21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</row>
    <row r="469" ht="21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</row>
    <row r="470" ht="21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</row>
    <row r="471" ht="21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</row>
    <row r="472" ht="21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</row>
    <row r="473" ht="21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</row>
    <row r="474" ht="21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</row>
    <row r="475" ht="21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</row>
    <row r="476" ht="21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</row>
    <row r="477" ht="21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</row>
    <row r="478" ht="21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</row>
    <row r="479" ht="21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</row>
    <row r="480" ht="21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</row>
    <row r="481" ht="21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</row>
    <row r="482" ht="21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</row>
    <row r="483" ht="21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</row>
    <row r="484" ht="21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</row>
    <row r="485" ht="21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</row>
    <row r="486" ht="21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</row>
    <row r="487" ht="21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</row>
    <row r="488" ht="21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</row>
    <row r="489" ht="21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</row>
    <row r="490" ht="21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</row>
    <row r="491" ht="21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</row>
    <row r="492" ht="21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</row>
    <row r="493" ht="21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</row>
    <row r="494" ht="21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</row>
    <row r="495" ht="21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</row>
    <row r="496" ht="21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</row>
    <row r="497" ht="21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</row>
    <row r="498" ht="21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</row>
    <row r="499" ht="21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</row>
    <row r="500" ht="21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</row>
    <row r="501" ht="21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</row>
    <row r="502" ht="21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</row>
    <row r="503" ht="21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</row>
    <row r="504" ht="21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</row>
    <row r="505" ht="21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</row>
    <row r="506" ht="21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</row>
    <row r="507" ht="21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</row>
    <row r="508" ht="21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</row>
    <row r="509" ht="21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</row>
    <row r="510" ht="21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</row>
    <row r="511" ht="21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</row>
    <row r="512" ht="21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</row>
    <row r="513" ht="21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</row>
    <row r="514" ht="21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</row>
    <row r="515" ht="21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</row>
    <row r="516" ht="21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</row>
    <row r="517" ht="21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</row>
    <row r="518" ht="21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</row>
    <row r="519" ht="21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</row>
    <row r="520" ht="21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</row>
    <row r="521" ht="21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</row>
    <row r="522" ht="21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</row>
    <row r="523" ht="21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</row>
    <row r="524" ht="21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</row>
    <row r="525" ht="21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</row>
    <row r="526" ht="21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</row>
    <row r="527" ht="21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</row>
    <row r="528" ht="21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</row>
    <row r="529" ht="21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</row>
    <row r="530" ht="21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</row>
    <row r="531" ht="21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</row>
    <row r="532" ht="21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</row>
    <row r="533" ht="21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</row>
    <row r="534" ht="21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</row>
    <row r="535" ht="21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</row>
    <row r="536" ht="21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</row>
    <row r="537" ht="21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</row>
    <row r="538" ht="21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</row>
    <row r="539" ht="21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</row>
    <row r="540" ht="21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</row>
    <row r="541" ht="21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</row>
    <row r="542" ht="21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</row>
    <row r="543" ht="21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</row>
    <row r="544" ht="21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</row>
    <row r="545" ht="21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</row>
    <row r="546" ht="21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</row>
    <row r="547" ht="21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</row>
    <row r="548" ht="21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</row>
    <row r="549" ht="21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</row>
    <row r="550" ht="21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</row>
    <row r="551" ht="21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</row>
    <row r="552" ht="21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</row>
    <row r="553" ht="21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</row>
    <row r="554" ht="21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</row>
    <row r="555" ht="21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</row>
    <row r="556" ht="21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</row>
    <row r="557" ht="21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</row>
    <row r="558" ht="21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</row>
    <row r="559" ht="21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</row>
    <row r="560" ht="21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</row>
    <row r="561" ht="21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</row>
    <row r="562" ht="21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</row>
    <row r="563" ht="21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</row>
    <row r="564" ht="21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</row>
    <row r="565" ht="21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</row>
    <row r="566" ht="21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</row>
    <row r="567" ht="21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</row>
    <row r="568" ht="21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</row>
    <row r="569" ht="21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</row>
    <row r="570" ht="21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</row>
    <row r="571" ht="21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</row>
    <row r="572" ht="21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</row>
    <row r="573" ht="21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</row>
    <row r="574" ht="21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</row>
    <row r="575" ht="21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</row>
    <row r="576" ht="21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</row>
    <row r="577" ht="21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</row>
    <row r="578" ht="21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</row>
    <row r="579" ht="21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</row>
    <row r="580" ht="21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</row>
    <row r="581" ht="21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</row>
    <row r="582" ht="21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</row>
    <row r="583" ht="21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</row>
    <row r="584" ht="21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</row>
    <row r="585" ht="21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</row>
    <row r="586" ht="21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</row>
    <row r="587" ht="21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</row>
    <row r="588" ht="21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</row>
    <row r="589" ht="21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</row>
    <row r="590" ht="21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</row>
    <row r="591" ht="21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</row>
    <row r="592" ht="21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</row>
    <row r="593" ht="21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</row>
    <row r="594" ht="21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</row>
    <row r="595" ht="21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</row>
    <row r="596" ht="21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</row>
    <row r="597" ht="21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</row>
    <row r="598" ht="21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</row>
    <row r="599" ht="21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</row>
    <row r="600" ht="21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</row>
    <row r="601" ht="21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</row>
    <row r="602" ht="21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</row>
    <row r="603" ht="21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</row>
    <row r="604" ht="21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</row>
    <row r="605" ht="21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</row>
    <row r="606" ht="21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</row>
    <row r="607" ht="21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</row>
    <row r="608" ht="21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</row>
    <row r="609" ht="21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</row>
    <row r="610" ht="21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</row>
    <row r="611" ht="21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</row>
    <row r="612" ht="21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</row>
    <row r="613" ht="21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</row>
    <row r="614" ht="21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</row>
    <row r="615" ht="21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</row>
    <row r="616" ht="21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</row>
    <row r="617" ht="21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</row>
    <row r="618" ht="21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</row>
    <row r="619" ht="21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</row>
    <row r="620" ht="21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</row>
    <row r="621" ht="21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</row>
    <row r="622" ht="21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</row>
    <row r="623" ht="21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</row>
    <row r="624" ht="21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</row>
    <row r="625" ht="21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</row>
    <row r="626" ht="21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</row>
    <row r="627" ht="21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</row>
    <row r="628" ht="21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</row>
    <row r="629" ht="21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</row>
    <row r="630" ht="21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</row>
    <row r="631" ht="21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</row>
    <row r="632" ht="21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</row>
    <row r="633" ht="21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</row>
    <row r="634" ht="21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</row>
    <row r="635" ht="21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</row>
    <row r="636" ht="21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</row>
    <row r="637" ht="21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</row>
    <row r="638" ht="21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</row>
    <row r="639" ht="21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</row>
    <row r="640" ht="21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</row>
    <row r="641" ht="21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</row>
    <row r="642" ht="21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</row>
    <row r="643" ht="21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</row>
    <row r="644" ht="21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</row>
    <row r="645" ht="21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</row>
    <row r="646" ht="21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</row>
    <row r="647" ht="21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</row>
    <row r="648" ht="21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</row>
    <row r="649" ht="21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</row>
    <row r="650" ht="21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</row>
    <row r="651" ht="21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</row>
    <row r="652" ht="21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</row>
    <row r="653" ht="21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</row>
    <row r="654" ht="21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</row>
    <row r="655" ht="21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</row>
    <row r="656" ht="21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</row>
    <row r="657" ht="21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</row>
    <row r="658" ht="21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</row>
    <row r="659" ht="21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</row>
    <row r="660" ht="21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</row>
    <row r="661" ht="21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</row>
    <row r="662" ht="21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</row>
    <row r="663" ht="21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</row>
    <row r="664" ht="21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</row>
    <row r="665" ht="21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</row>
    <row r="666" ht="21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</row>
    <row r="667" ht="21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</row>
    <row r="668" ht="21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</row>
    <row r="669" ht="21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</row>
    <row r="670" ht="21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</row>
    <row r="671" ht="21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</row>
    <row r="672" ht="21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</row>
    <row r="673" ht="21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</row>
    <row r="674" ht="21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</row>
    <row r="675" ht="21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</row>
    <row r="676" ht="21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</row>
    <row r="677" ht="21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</row>
    <row r="678" ht="21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</row>
    <row r="679" ht="21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</row>
    <row r="680" ht="21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</row>
    <row r="681" ht="21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</row>
    <row r="682" ht="21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</row>
    <row r="683" ht="21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</row>
    <row r="684" ht="21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</row>
    <row r="685" ht="21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</row>
    <row r="686" ht="21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</row>
    <row r="687" ht="21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</row>
    <row r="688" ht="21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</row>
    <row r="689" ht="21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</row>
    <row r="690" ht="21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</row>
    <row r="691" ht="21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</row>
    <row r="692" ht="21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</row>
    <row r="693" ht="21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</row>
    <row r="694" ht="21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</row>
    <row r="695" ht="21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</row>
    <row r="696" ht="21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</row>
    <row r="697" ht="21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</row>
    <row r="698" ht="21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</row>
    <row r="699" ht="21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</row>
    <row r="700" ht="21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</row>
    <row r="701" ht="21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</row>
    <row r="702" ht="21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</row>
    <row r="703" ht="21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</row>
    <row r="704" ht="21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</row>
    <row r="705" ht="21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</row>
    <row r="706" ht="21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</row>
    <row r="707" ht="21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</row>
    <row r="708" ht="21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</row>
    <row r="709" ht="21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</row>
    <row r="710" ht="21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</row>
    <row r="711" ht="21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</row>
    <row r="712" ht="21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</row>
    <row r="713" ht="21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</row>
    <row r="714" ht="21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</row>
    <row r="715" ht="21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</row>
    <row r="716" ht="21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</row>
    <row r="717" ht="21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</row>
    <row r="718" ht="21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</row>
    <row r="719" ht="21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</row>
    <row r="720" ht="21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</row>
    <row r="721" ht="21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</row>
    <row r="722" ht="21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</row>
    <row r="723" ht="21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</row>
    <row r="724" ht="21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</row>
    <row r="725" ht="21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</row>
    <row r="726" ht="21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</row>
    <row r="727" ht="21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</row>
    <row r="728" ht="21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</row>
    <row r="729" ht="21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</row>
    <row r="730" ht="21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</row>
    <row r="731" ht="21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</row>
    <row r="732" ht="21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</row>
    <row r="733" ht="21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</row>
    <row r="734" ht="21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</row>
    <row r="735" ht="21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</row>
    <row r="736" ht="21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</row>
    <row r="737" ht="21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</row>
    <row r="738" ht="21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</row>
    <row r="739" ht="21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</row>
    <row r="740" ht="21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</row>
    <row r="741" ht="21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</row>
    <row r="742" ht="21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</row>
    <row r="743" ht="21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</row>
    <row r="744" ht="21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</row>
    <row r="745" ht="21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</row>
    <row r="746" ht="21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</row>
    <row r="747" ht="21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</row>
    <row r="748" ht="21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</row>
    <row r="749" ht="21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</row>
    <row r="750" ht="21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</row>
    <row r="751" ht="21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</row>
    <row r="752" ht="21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</row>
    <row r="753" ht="21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</row>
    <row r="754" ht="21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</row>
    <row r="755" ht="21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</row>
    <row r="756" ht="21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</row>
    <row r="757" ht="21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</row>
    <row r="758" ht="21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</row>
    <row r="759" ht="21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</row>
    <row r="760" ht="21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</row>
    <row r="761" ht="21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</row>
    <row r="762" ht="21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</row>
    <row r="763" ht="21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</row>
    <row r="764" ht="21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</row>
    <row r="765" ht="21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</row>
    <row r="766" ht="21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</row>
    <row r="767" ht="21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</row>
    <row r="768" ht="21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</row>
    <row r="769" ht="21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</row>
    <row r="770" ht="21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</row>
    <row r="771" ht="21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</row>
    <row r="772" ht="21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</row>
    <row r="773" ht="21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</row>
    <row r="774" ht="21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</row>
    <row r="775" ht="21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</row>
    <row r="776" ht="21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</row>
    <row r="777" ht="21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</row>
    <row r="778" ht="21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</row>
    <row r="779" ht="21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</row>
    <row r="780" ht="21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</row>
    <row r="781" ht="21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</row>
    <row r="782" ht="21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</row>
    <row r="783" ht="21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</row>
    <row r="784" ht="21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</row>
    <row r="785" ht="21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</row>
    <row r="786" ht="21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</row>
    <row r="787" ht="21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</row>
    <row r="788" ht="21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</row>
    <row r="789" ht="21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</row>
    <row r="790" ht="21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</row>
    <row r="791" ht="21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</row>
    <row r="792" ht="21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</row>
    <row r="793" ht="21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</row>
    <row r="794" ht="21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</row>
    <row r="795" ht="21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</row>
    <row r="796" ht="21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</row>
    <row r="797" ht="21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</row>
    <row r="798" ht="21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</row>
    <row r="799" ht="21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</row>
    <row r="800" ht="21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</row>
    <row r="801" ht="21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</row>
    <row r="802" ht="21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</row>
    <row r="803" ht="21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</row>
    <row r="804" ht="21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</row>
    <row r="805" ht="21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</row>
    <row r="806" ht="21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</row>
    <row r="807" ht="21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</row>
    <row r="808" ht="21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</row>
    <row r="809" ht="21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</row>
    <row r="810" ht="21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</row>
    <row r="811" ht="21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</row>
    <row r="812" ht="21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</row>
    <row r="813" ht="21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</row>
    <row r="814" ht="21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</row>
    <row r="815" ht="21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</row>
    <row r="816" ht="21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</row>
    <row r="817" ht="21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</row>
    <row r="818" ht="21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</row>
    <row r="819" ht="21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</row>
    <row r="820" ht="21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</row>
    <row r="821" ht="21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</row>
    <row r="822" ht="21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</row>
    <row r="823" ht="21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</row>
    <row r="824" ht="21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</row>
    <row r="825" ht="21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</row>
    <row r="826" ht="21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</row>
    <row r="827" ht="21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</row>
    <row r="828" ht="21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</row>
    <row r="829" ht="21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</row>
    <row r="830" ht="21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</row>
    <row r="831" ht="21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</row>
    <row r="832" ht="21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</row>
    <row r="833" ht="21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</row>
    <row r="834" ht="21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</row>
    <row r="835" ht="21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</row>
    <row r="836" ht="21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</row>
    <row r="837" ht="21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</row>
    <row r="838" ht="21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</row>
    <row r="839" ht="21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</row>
    <row r="840" ht="21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</row>
    <row r="841" ht="21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</row>
    <row r="842" ht="21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</row>
    <row r="843" ht="21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</row>
    <row r="844" ht="21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</row>
    <row r="845" ht="21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</row>
    <row r="846" ht="21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</row>
    <row r="847" ht="21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</row>
    <row r="848" ht="21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</row>
    <row r="849" ht="21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</row>
    <row r="850" ht="21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</row>
    <row r="851" ht="21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</row>
    <row r="852" ht="21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</row>
    <row r="853" ht="21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</row>
    <row r="854" ht="21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</row>
    <row r="855" ht="21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</row>
    <row r="856" ht="21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</row>
    <row r="857" ht="21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</row>
    <row r="858" ht="21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</row>
    <row r="859" ht="21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</row>
    <row r="860" ht="21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</row>
    <row r="861" ht="21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</row>
    <row r="862" ht="21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</row>
    <row r="863" ht="21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</row>
    <row r="864" ht="21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</row>
    <row r="865" ht="21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</row>
    <row r="866" ht="21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</row>
    <row r="867" ht="21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</row>
    <row r="868" ht="21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</row>
    <row r="869" ht="21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</row>
    <row r="870" ht="21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</row>
    <row r="871" ht="21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</row>
    <row r="872" ht="21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</row>
    <row r="873" ht="21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</row>
    <row r="874" ht="21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</row>
    <row r="875" ht="21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</row>
    <row r="876" ht="21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</row>
    <row r="877" ht="21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</row>
    <row r="878" ht="21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</row>
    <row r="879" ht="21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</row>
    <row r="880" ht="21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</row>
    <row r="881" ht="21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</row>
    <row r="882" ht="21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</row>
    <row r="883" ht="21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</row>
    <row r="884" ht="21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</row>
    <row r="885" ht="21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</row>
    <row r="886" ht="21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</row>
    <row r="887" ht="21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</row>
    <row r="888" ht="21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</row>
    <row r="889" ht="21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</row>
    <row r="890" ht="21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</row>
    <row r="891" ht="21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</row>
    <row r="892" ht="21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</row>
    <row r="893" ht="21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</row>
    <row r="894" ht="21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</row>
    <row r="895" ht="21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</row>
    <row r="896" ht="21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</row>
    <row r="897" ht="21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</row>
    <row r="898" ht="21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</row>
    <row r="899" ht="21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</row>
    <row r="900" ht="21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</row>
    <row r="901" ht="21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</row>
    <row r="902" ht="21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</row>
    <row r="903" ht="21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</row>
    <row r="904" ht="21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</row>
    <row r="905" ht="21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</row>
    <row r="906" ht="21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</row>
    <row r="907" ht="21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</row>
    <row r="908" ht="21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</row>
    <row r="909" ht="21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</row>
    <row r="910" ht="21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</row>
    <row r="911" ht="21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</row>
    <row r="912" ht="21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</row>
    <row r="913" ht="21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</row>
    <row r="914" ht="21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</row>
    <row r="915" ht="21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</row>
    <row r="916" ht="21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</row>
    <row r="917" ht="21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</row>
    <row r="918" ht="21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</row>
    <row r="919" ht="21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</row>
    <row r="920" ht="21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</row>
    <row r="921" ht="21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</row>
    <row r="922" ht="21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</row>
    <row r="923" ht="21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</row>
    <row r="924" ht="21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</row>
    <row r="925" ht="21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</row>
    <row r="926" ht="21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</row>
    <row r="927" ht="21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</row>
    <row r="928" ht="21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</row>
    <row r="929" ht="21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</row>
    <row r="930" ht="21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</row>
    <row r="931" ht="21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</row>
    <row r="932" ht="21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</row>
    <row r="933" ht="21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</row>
    <row r="934" ht="21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</row>
    <row r="935" ht="21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</row>
    <row r="936" ht="21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</row>
    <row r="937" ht="21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</row>
    <row r="938" ht="21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</row>
    <row r="939" ht="21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</row>
    <row r="940" ht="21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</row>
    <row r="941" ht="21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</row>
    <row r="942" ht="21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</row>
    <row r="943" ht="21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</row>
    <row r="944" ht="21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</row>
    <row r="945" ht="21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</row>
    <row r="946" ht="21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</row>
    <row r="947" ht="21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</row>
    <row r="948" ht="21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</row>
    <row r="949" ht="21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</row>
    <row r="950" ht="21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</row>
    <row r="951" ht="21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</row>
    <row r="952" ht="21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</row>
    <row r="953" ht="21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</row>
    <row r="954" ht="21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</row>
    <row r="955" ht="21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</row>
    <row r="956" ht="21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</row>
    <row r="957" ht="21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</row>
    <row r="958" ht="21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</row>
    <row r="959" ht="21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</row>
    <row r="960" ht="21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</row>
    <row r="961" ht="21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</row>
    <row r="962" ht="21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</row>
    <row r="963" ht="21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</row>
    <row r="964" ht="21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</row>
    <row r="965" ht="21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</row>
    <row r="966" ht="21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</row>
    <row r="967" ht="21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</row>
    <row r="968" ht="21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</row>
    <row r="969" ht="21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</row>
    <row r="970" ht="21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</row>
    <row r="971" ht="21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</row>
    <row r="972" ht="21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</row>
    <row r="973" ht="21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</row>
    <row r="974" ht="21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</row>
    <row r="975" ht="21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</row>
    <row r="976" ht="21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</row>
    <row r="977" ht="21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</row>
    <row r="978" ht="21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</row>
    <row r="979" ht="21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</row>
    <row r="980" ht="21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</row>
    <row r="981" ht="21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</row>
    <row r="982" ht="21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</row>
    <row r="983" ht="21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</row>
    <row r="984" ht="21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</row>
    <row r="985" ht="21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</row>
    <row r="986" ht="21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</row>
    <row r="987" ht="21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</row>
    <row r="988" ht="21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</row>
    <row r="989" ht="21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</row>
    <row r="990" ht="21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</row>
    <row r="991" ht="21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</row>
    <row r="992" ht="21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</row>
    <row r="993" ht="21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</row>
    <row r="994" ht="21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</row>
    <row r="995" ht="21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</row>
    <row r="996" ht="21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</row>
    <row r="997" ht="21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</row>
    <row r="998" ht="21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</row>
    <row r="999" ht="21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</row>
    <row r="1000" ht="21.7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</row>
    <row r="1001" ht="21.75" customHeight="1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  <c r="AD1001" s="84"/>
      <c r="AE1001" s="84"/>
      <c r="AF1001" s="84"/>
      <c r="AG1001" s="84"/>
      <c r="AH1001" s="84"/>
      <c r="AI1001" s="84"/>
      <c r="AJ1001" s="84"/>
      <c r="AK1001" s="84"/>
      <c r="AL1001" s="84"/>
      <c r="AM1001" s="84"/>
      <c r="AN1001" s="84"/>
      <c r="AO1001" s="84"/>
      <c r="AP1001" s="84"/>
      <c r="AQ1001" s="84"/>
      <c r="AR1001" s="84"/>
      <c r="AS1001" s="84"/>
      <c r="AT1001" s="84"/>
      <c r="AU1001" s="84"/>
      <c r="AV1001" s="84"/>
      <c r="AW1001" s="84"/>
      <c r="AX1001" s="84"/>
      <c r="AY1001" s="84"/>
      <c r="AZ1001" s="84"/>
      <c r="BA1001" s="84"/>
      <c r="BB1001" s="84"/>
      <c r="BC1001" s="84"/>
      <c r="BD1001" s="84"/>
      <c r="BE1001" s="84"/>
      <c r="BF1001" s="84"/>
      <c r="BG1001" s="84"/>
      <c r="BH1001" s="84"/>
      <c r="BI1001" s="84"/>
      <c r="BJ1001" s="84"/>
      <c r="BK1001" s="84"/>
      <c r="BL1001" s="84"/>
      <c r="BM1001" s="84"/>
      <c r="BN1001" s="84"/>
      <c r="BO1001" s="84"/>
      <c r="BP1001" s="84"/>
      <c r="BQ1001" s="84"/>
    </row>
    <row r="1002" ht="21.75" customHeight="1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  <c r="AC1002" s="84"/>
      <c r="AD1002" s="84"/>
      <c r="AE1002" s="84"/>
      <c r="AF1002" s="84"/>
      <c r="AG1002" s="84"/>
      <c r="AH1002" s="84"/>
      <c r="AI1002" s="84"/>
      <c r="AJ1002" s="84"/>
      <c r="AK1002" s="84"/>
      <c r="AL1002" s="84"/>
      <c r="AM1002" s="84"/>
      <c r="AN1002" s="84"/>
      <c r="AO1002" s="84"/>
      <c r="AP1002" s="84"/>
      <c r="AQ1002" s="84"/>
      <c r="AR1002" s="84"/>
      <c r="AS1002" s="84"/>
      <c r="AT1002" s="84"/>
      <c r="AU1002" s="84"/>
      <c r="AV1002" s="84"/>
      <c r="AW1002" s="84"/>
      <c r="AX1002" s="84"/>
      <c r="AY1002" s="84"/>
      <c r="AZ1002" s="84"/>
      <c r="BA1002" s="84"/>
      <c r="BB1002" s="84"/>
      <c r="BC1002" s="84"/>
      <c r="BD1002" s="84"/>
      <c r="BE1002" s="84"/>
      <c r="BF1002" s="84"/>
      <c r="BG1002" s="84"/>
      <c r="BH1002" s="84"/>
      <c r="BI1002" s="84"/>
      <c r="BJ1002" s="84"/>
      <c r="BK1002" s="84"/>
      <c r="BL1002" s="84"/>
      <c r="BM1002" s="84"/>
      <c r="BN1002" s="84"/>
      <c r="BO1002" s="84"/>
      <c r="BP1002" s="84"/>
      <c r="BQ1002" s="84"/>
    </row>
    <row r="1003" ht="21.75" customHeight="1">
      <c r="A1003" s="84"/>
      <c r="B1003" s="84"/>
      <c r="C1003" s="84"/>
      <c r="D1003" s="84"/>
      <c r="E1003" s="84"/>
      <c r="F1003" s="84"/>
      <c r="G1003" s="84"/>
      <c r="H1003" s="84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  <c r="AA1003" s="84"/>
      <c r="AB1003" s="84"/>
      <c r="AC1003" s="84"/>
      <c r="AD1003" s="84"/>
      <c r="AE1003" s="84"/>
      <c r="AF1003" s="84"/>
      <c r="AG1003" s="84"/>
      <c r="AH1003" s="84"/>
      <c r="AI1003" s="84"/>
      <c r="AJ1003" s="84"/>
      <c r="AK1003" s="84"/>
      <c r="AL1003" s="84"/>
      <c r="AM1003" s="84"/>
      <c r="AN1003" s="84"/>
      <c r="AO1003" s="84"/>
      <c r="AP1003" s="84"/>
      <c r="AQ1003" s="84"/>
      <c r="AR1003" s="84"/>
      <c r="AS1003" s="84"/>
      <c r="AT1003" s="84"/>
      <c r="AU1003" s="84"/>
      <c r="AV1003" s="84"/>
      <c r="AW1003" s="84"/>
      <c r="AX1003" s="84"/>
      <c r="AY1003" s="84"/>
      <c r="AZ1003" s="84"/>
      <c r="BA1003" s="84"/>
      <c r="BB1003" s="84"/>
      <c r="BC1003" s="84"/>
      <c r="BD1003" s="84"/>
      <c r="BE1003" s="84"/>
      <c r="BF1003" s="84"/>
      <c r="BG1003" s="84"/>
      <c r="BH1003" s="84"/>
      <c r="BI1003" s="84"/>
      <c r="BJ1003" s="84"/>
      <c r="BK1003" s="84"/>
      <c r="BL1003" s="84"/>
      <c r="BM1003" s="84"/>
      <c r="BN1003" s="84"/>
      <c r="BO1003" s="84"/>
      <c r="BP1003" s="84"/>
      <c r="BQ1003" s="84"/>
    </row>
    <row r="1004" ht="21.75" customHeight="1">
      <c r="A1004" s="84"/>
      <c r="B1004" s="84"/>
      <c r="C1004" s="84"/>
      <c r="D1004" s="84"/>
      <c r="E1004" s="84"/>
      <c r="F1004" s="84"/>
      <c r="G1004" s="84"/>
      <c r="H1004" s="84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  <c r="AA1004" s="84"/>
      <c r="AB1004" s="84"/>
      <c r="AC1004" s="84"/>
      <c r="AD1004" s="84"/>
      <c r="AE1004" s="84"/>
      <c r="AF1004" s="84"/>
      <c r="AG1004" s="84"/>
      <c r="AH1004" s="84"/>
      <c r="AI1004" s="84"/>
      <c r="AJ1004" s="84"/>
      <c r="AK1004" s="84"/>
      <c r="AL1004" s="84"/>
      <c r="AM1004" s="84"/>
      <c r="AN1004" s="84"/>
      <c r="AO1004" s="84"/>
      <c r="AP1004" s="84"/>
      <c r="AQ1004" s="84"/>
      <c r="AR1004" s="84"/>
      <c r="AS1004" s="84"/>
      <c r="AT1004" s="84"/>
      <c r="AU1004" s="84"/>
      <c r="AV1004" s="84"/>
      <c r="AW1004" s="84"/>
      <c r="AX1004" s="84"/>
      <c r="AY1004" s="84"/>
      <c r="AZ1004" s="84"/>
      <c r="BA1004" s="84"/>
      <c r="BB1004" s="84"/>
      <c r="BC1004" s="84"/>
      <c r="BD1004" s="84"/>
      <c r="BE1004" s="84"/>
      <c r="BF1004" s="84"/>
      <c r="BG1004" s="84"/>
      <c r="BH1004" s="84"/>
      <c r="BI1004" s="84"/>
      <c r="BJ1004" s="84"/>
      <c r="BK1004" s="84"/>
      <c r="BL1004" s="84"/>
      <c r="BM1004" s="84"/>
      <c r="BN1004" s="84"/>
      <c r="BO1004" s="84"/>
      <c r="BP1004" s="84"/>
      <c r="BQ1004" s="84"/>
    </row>
    <row r="1005" ht="21.75" customHeight="1">
      <c r="A1005" s="84"/>
      <c r="B1005" s="84"/>
      <c r="C1005" s="84"/>
      <c r="D1005" s="84"/>
      <c r="E1005" s="84"/>
      <c r="F1005" s="84"/>
      <c r="G1005" s="84"/>
      <c r="H1005" s="84"/>
      <c r="I1005" s="84"/>
      <c r="J1005" s="84"/>
      <c r="K1005" s="84"/>
      <c r="L1005" s="84"/>
      <c r="M1005" s="84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  <c r="Z1005" s="84"/>
      <c r="AA1005" s="84"/>
      <c r="AB1005" s="84"/>
      <c r="AC1005" s="84"/>
      <c r="AD1005" s="84"/>
      <c r="AE1005" s="84"/>
      <c r="AF1005" s="84"/>
      <c r="AG1005" s="84"/>
      <c r="AH1005" s="84"/>
      <c r="AI1005" s="84"/>
      <c r="AJ1005" s="84"/>
      <c r="AK1005" s="84"/>
      <c r="AL1005" s="84"/>
      <c r="AM1005" s="84"/>
      <c r="AN1005" s="84"/>
      <c r="AO1005" s="84"/>
      <c r="AP1005" s="84"/>
      <c r="AQ1005" s="84"/>
      <c r="AR1005" s="84"/>
      <c r="AS1005" s="84"/>
      <c r="AT1005" s="84"/>
      <c r="AU1005" s="84"/>
      <c r="AV1005" s="84"/>
      <c r="AW1005" s="84"/>
      <c r="AX1005" s="84"/>
      <c r="AY1005" s="84"/>
      <c r="AZ1005" s="84"/>
      <c r="BA1005" s="84"/>
      <c r="BB1005" s="84"/>
      <c r="BC1005" s="84"/>
      <c r="BD1005" s="84"/>
      <c r="BE1005" s="84"/>
      <c r="BF1005" s="84"/>
      <c r="BG1005" s="84"/>
      <c r="BH1005" s="84"/>
      <c r="BI1005" s="84"/>
      <c r="BJ1005" s="84"/>
      <c r="BK1005" s="84"/>
      <c r="BL1005" s="84"/>
      <c r="BM1005" s="84"/>
      <c r="BN1005" s="84"/>
      <c r="BO1005" s="84"/>
      <c r="BP1005" s="84"/>
      <c r="BQ1005" s="84"/>
    </row>
    <row r="1006" ht="21.75" customHeight="1">
      <c r="A1006" s="84"/>
      <c r="B1006" s="84"/>
      <c r="C1006" s="84"/>
      <c r="D1006" s="84"/>
      <c r="E1006" s="84"/>
      <c r="F1006" s="84"/>
      <c r="G1006" s="84"/>
      <c r="H1006" s="84"/>
      <c r="I1006" s="84"/>
      <c r="J1006" s="84"/>
      <c r="K1006" s="84"/>
      <c r="L1006" s="84"/>
      <c r="M1006" s="84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  <c r="Z1006" s="84"/>
      <c r="AA1006" s="84"/>
      <c r="AB1006" s="84"/>
      <c r="AC1006" s="84"/>
      <c r="AD1006" s="84"/>
      <c r="AE1006" s="84"/>
      <c r="AF1006" s="84"/>
      <c r="AG1006" s="84"/>
      <c r="AH1006" s="84"/>
      <c r="AI1006" s="84"/>
      <c r="AJ1006" s="84"/>
      <c r="AK1006" s="84"/>
      <c r="AL1006" s="84"/>
      <c r="AM1006" s="84"/>
      <c r="AN1006" s="84"/>
      <c r="AO1006" s="84"/>
      <c r="AP1006" s="84"/>
      <c r="AQ1006" s="84"/>
      <c r="AR1006" s="84"/>
      <c r="AS1006" s="84"/>
      <c r="AT1006" s="84"/>
      <c r="AU1006" s="84"/>
      <c r="AV1006" s="84"/>
      <c r="AW1006" s="84"/>
      <c r="AX1006" s="84"/>
      <c r="AY1006" s="84"/>
      <c r="AZ1006" s="84"/>
      <c r="BA1006" s="84"/>
      <c r="BB1006" s="84"/>
      <c r="BC1006" s="84"/>
      <c r="BD1006" s="84"/>
      <c r="BE1006" s="84"/>
      <c r="BF1006" s="84"/>
      <c r="BG1006" s="84"/>
      <c r="BH1006" s="84"/>
      <c r="BI1006" s="84"/>
      <c r="BJ1006" s="84"/>
      <c r="BK1006" s="84"/>
      <c r="BL1006" s="84"/>
      <c r="BM1006" s="84"/>
      <c r="BN1006" s="84"/>
      <c r="BO1006" s="84"/>
      <c r="BP1006" s="84"/>
      <c r="BQ1006" s="84"/>
    </row>
    <row r="1007" ht="21.75" customHeight="1">
      <c r="A1007" s="84"/>
      <c r="B1007" s="84"/>
      <c r="C1007" s="84"/>
      <c r="D1007" s="84"/>
      <c r="E1007" s="84"/>
      <c r="F1007" s="84"/>
      <c r="G1007" s="84"/>
      <c r="H1007" s="84"/>
      <c r="I1007" s="84"/>
      <c r="J1007" s="84"/>
      <c r="K1007" s="84"/>
      <c r="L1007" s="84"/>
      <c r="M1007" s="84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  <c r="Z1007" s="84"/>
      <c r="AA1007" s="84"/>
      <c r="AB1007" s="84"/>
      <c r="AC1007" s="84"/>
      <c r="AD1007" s="84"/>
      <c r="AE1007" s="84"/>
      <c r="AF1007" s="84"/>
      <c r="AG1007" s="84"/>
      <c r="AH1007" s="84"/>
      <c r="AI1007" s="84"/>
      <c r="AJ1007" s="84"/>
      <c r="AK1007" s="84"/>
      <c r="AL1007" s="84"/>
      <c r="AM1007" s="84"/>
      <c r="AN1007" s="84"/>
      <c r="AO1007" s="84"/>
      <c r="AP1007" s="84"/>
      <c r="AQ1007" s="84"/>
      <c r="AR1007" s="84"/>
      <c r="AS1007" s="84"/>
      <c r="AT1007" s="84"/>
      <c r="AU1007" s="84"/>
      <c r="AV1007" s="84"/>
      <c r="AW1007" s="84"/>
      <c r="AX1007" s="84"/>
      <c r="AY1007" s="84"/>
      <c r="AZ1007" s="84"/>
      <c r="BA1007" s="84"/>
      <c r="BB1007" s="84"/>
      <c r="BC1007" s="84"/>
      <c r="BD1007" s="84"/>
      <c r="BE1007" s="84"/>
      <c r="BF1007" s="84"/>
      <c r="BG1007" s="84"/>
      <c r="BH1007" s="84"/>
      <c r="BI1007" s="84"/>
      <c r="BJ1007" s="84"/>
      <c r="BK1007" s="84"/>
      <c r="BL1007" s="84"/>
      <c r="BM1007" s="84"/>
      <c r="BN1007" s="84"/>
      <c r="BO1007" s="84"/>
      <c r="BP1007" s="84"/>
      <c r="BQ1007" s="84"/>
    </row>
    <row r="1008" ht="21.75" customHeight="1">
      <c r="A1008" s="84"/>
      <c r="B1008" s="84"/>
      <c r="C1008" s="84"/>
      <c r="D1008" s="84"/>
      <c r="E1008" s="84"/>
      <c r="F1008" s="84"/>
      <c r="G1008" s="84"/>
      <c r="H1008" s="84"/>
      <c r="I1008" s="84"/>
      <c r="J1008" s="84"/>
      <c r="K1008" s="84"/>
      <c r="L1008" s="84"/>
      <c r="M1008" s="84"/>
      <c r="N1008" s="84"/>
      <c r="O1008" s="84"/>
      <c r="P1008" s="84"/>
      <c r="Q1008" s="84"/>
      <c r="R1008" s="84"/>
      <c r="S1008" s="84"/>
      <c r="T1008" s="84"/>
      <c r="U1008" s="84"/>
      <c r="V1008" s="84"/>
      <c r="W1008" s="84"/>
      <c r="X1008" s="84"/>
      <c r="Y1008" s="84"/>
      <c r="Z1008" s="84"/>
      <c r="AA1008" s="84"/>
      <c r="AB1008" s="84"/>
      <c r="AC1008" s="84"/>
      <c r="AD1008" s="84"/>
      <c r="AE1008" s="84"/>
      <c r="AF1008" s="84"/>
      <c r="AG1008" s="84"/>
      <c r="AH1008" s="84"/>
      <c r="AI1008" s="84"/>
      <c r="AJ1008" s="84"/>
      <c r="AK1008" s="84"/>
      <c r="AL1008" s="84"/>
      <c r="AM1008" s="84"/>
      <c r="AN1008" s="84"/>
      <c r="AO1008" s="84"/>
      <c r="AP1008" s="84"/>
      <c r="AQ1008" s="84"/>
      <c r="AR1008" s="84"/>
      <c r="AS1008" s="84"/>
      <c r="AT1008" s="84"/>
      <c r="AU1008" s="84"/>
      <c r="AV1008" s="84"/>
      <c r="AW1008" s="84"/>
      <c r="AX1008" s="84"/>
      <c r="AY1008" s="84"/>
      <c r="AZ1008" s="84"/>
      <c r="BA1008" s="84"/>
      <c r="BB1008" s="84"/>
      <c r="BC1008" s="84"/>
      <c r="BD1008" s="84"/>
      <c r="BE1008" s="84"/>
      <c r="BF1008" s="84"/>
      <c r="BG1008" s="84"/>
      <c r="BH1008" s="84"/>
      <c r="BI1008" s="84"/>
      <c r="BJ1008" s="84"/>
      <c r="BK1008" s="84"/>
      <c r="BL1008" s="84"/>
      <c r="BM1008" s="84"/>
      <c r="BN1008" s="84"/>
      <c r="BO1008" s="84"/>
      <c r="BP1008" s="84"/>
      <c r="BQ1008" s="84"/>
    </row>
    <row r="1009" ht="21.75" customHeight="1">
      <c r="A1009" s="84"/>
      <c r="B1009" s="84"/>
      <c r="C1009" s="84"/>
      <c r="D1009" s="84"/>
      <c r="E1009" s="84"/>
      <c r="F1009" s="84"/>
      <c r="G1009" s="84"/>
      <c r="H1009" s="84"/>
      <c r="I1009" s="84"/>
      <c r="J1009" s="84"/>
      <c r="K1009" s="84"/>
      <c r="L1009" s="84"/>
      <c r="M1009" s="84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  <c r="Z1009" s="84"/>
      <c r="AA1009" s="84"/>
      <c r="AB1009" s="84"/>
      <c r="AC1009" s="84"/>
      <c r="AD1009" s="84"/>
      <c r="AE1009" s="84"/>
      <c r="AF1009" s="84"/>
      <c r="AG1009" s="84"/>
      <c r="AH1009" s="84"/>
      <c r="AI1009" s="84"/>
      <c r="AJ1009" s="84"/>
      <c r="AK1009" s="84"/>
      <c r="AL1009" s="84"/>
      <c r="AM1009" s="84"/>
      <c r="AN1009" s="84"/>
      <c r="AO1009" s="84"/>
      <c r="AP1009" s="84"/>
      <c r="AQ1009" s="84"/>
      <c r="AR1009" s="84"/>
      <c r="AS1009" s="84"/>
      <c r="AT1009" s="84"/>
      <c r="AU1009" s="84"/>
      <c r="AV1009" s="84"/>
      <c r="AW1009" s="84"/>
      <c r="AX1009" s="84"/>
      <c r="AY1009" s="84"/>
      <c r="AZ1009" s="84"/>
      <c r="BA1009" s="84"/>
      <c r="BB1009" s="84"/>
      <c r="BC1009" s="84"/>
      <c r="BD1009" s="84"/>
      <c r="BE1009" s="84"/>
      <c r="BF1009" s="84"/>
      <c r="BG1009" s="84"/>
      <c r="BH1009" s="84"/>
      <c r="BI1009" s="84"/>
      <c r="BJ1009" s="84"/>
      <c r="BK1009" s="84"/>
      <c r="BL1009" s="84"/>
      <c r="BM1009" s="84"/>
      <c r="BN1009" s="84"/>
      <c r="BO1009" s="84"/>
      <c r="BP1009" s="84"/>
      <c r="BQ1009" s="84"/>
    </row>
    <row r="1010" ht="21.75" customHeight="1">
      <c r="A1010" s="84"/>
      <c r="B1010" s="84"/>
      <c r="C1010" s="84"/>
      <c r="D1010" s="84"/>
      <c r="E1010" s="84"/>
      <c r="F1010" s="84"/>
      <c r="G1010" s="84"/>
      <c r="H1010" s="84"/>
      <c r="I1010" s="84"/>
      <c r="J1010" s="84"/>
      <c r="K1010" s="84"/>
      <c r="L1010" s="84"/>
      <c r="M1010" s="84"/>
      <c r="N1010" s="84"/>
      <c r="O1010" s="84"/>
      <c r="P1010" s="84"/>
      <c r="Q1010" s="84"/>
      <c r="R1010" s="84"/>
      <c r="S1010" s="84"/>
      <c r="T1010" s="84"/>
      <c r="U1010" s="84"/>
      <c r="V1010" s="84"/>
      <c r="W1010" s="84"/>
      <c r="X1010" s="84"/>
      <c r="Y1010" s="84"/>
      <c r="Z1010" s="84"/>
      <c r="AA1010" s="84"/>
      <c r="AB1010" s="84"/>
      <c r="AC1010" s="84"/>
      <c r="AD1010" s="84"/>
      <c r="AE1010" s="84"/>
      <c r="AF1010" s="84"/>
      <c r="AG1010" s="84"/>
      <c r="AH1010" s="84"/>
      <c r="AI1010" s="84"/>
      <c r="AJ1010" s="84"/>
      <c r="AK1010" s="84"/>
      <c r="AL1010" s="84"/>
      <c r="AM1010" s="84"/>
      <c r="AN1010" s="84"/>
      <c r="AO1010" s="84"/>
      <c r="AP1010" s="84"/>
      <c r="AQ1010" s="84"/>
      <c r="AR1010" s="84"/>
      <c r="AS1010" s="84"/>
      <c r="AT1010" s="84"/>
      <c r="AU1010" s="84"/>
      <c r="AV1010" s="84"/>
      <c r="AW1010" s="84"/>
      <c r="AX1010" s="84"/>
      <c r="AY1010" s="84"/>
      <c r="AZ1010" s="84"/>
      <c r="BA1010" s="84"/>
      <c r="BB1010" s="84"/>
      <c r="BC1010" s="84"/>
      <c r="BD1010" s="84"/>
      <c r="BE1010" s="84"/>
      <c r="BF1010" s="84"/>
      <c r="BG1010" s="84"/>
      <c r="BH1010" s="84"/>
      <c r="BI1010" s="84"/>
      <c r="BJ1010" s="84"/>
      <c r="BK1010" s="84"/>
      <c r="BL1010" s="84"/>
      <c r="BM1010" s="84"/>
      <c r="BN1010" s="84"/>
      <c r="BO1010" s="84"/>
      <c r="BP1010" s="84"/>
      <c r="BQ1010" s="84"/>
    </row>
    <row r="1011" ht="21.75" customHeight="1">
      <c r="A1011" s="84"/>
      <c r="B1011" s="84"/>
      <c r="C1011" s="84"/>
      <c r="D1011" s="84"/>
      <c r="E1011" s="84"/>
      <c r="F1011" s="84"/>
      <c r="G1011" s="84"/>
      <c r="H1011" s="84"/>
      <c r="I1011" s="84"/>
      <c r="J1011" s="84"/>
      <c r="K1011" s="84"/>
      <c r="L1011" s="84"/>
      <c r="M1011" s="84"/>
      <c r="N1011" s="84"/>
      <c r="O1011" s="84"/>
      <c r="P1011" s="84"/>
      <c r="Q1011" s="84"/>
      <c r="R1011" s="84"/>
      <c r="S1011" s="84"/>
      <c r="T1011" s="84"/>
      <c r="U1011" s="84"/>
      <c r="V1011" s="84"/>
      <c r="W1011" s="84"/>
      <c r="X1011" s="84"/>
      <c r="Y1011" s="84"/>
      <c r="Z1011" s="84"/>
      <c r="AA1011" s="84"/>
      <c r="AB1011" s="84"/>
      <c r="AC1011" s="84"/>
      <c r="AD1011" s="84"/>
      <c r="AE1011" s="84"/>
      <c r="AF1011" s="84"/>
      <c r="AG1011" s="84"/>
      <c r="AH1011" s="84"/>
      <c r="AI1011" s="84"/>
      <c r="AJ1011" s="84"/>
      <c r="AK1011" s="84"/>
      <c r="AL1011" s="84"/>
      <c r="AM1011" s="84"/>
      <c r="AN1011" s="84"/>
      <c r="AO1011" s="84"/>
      <c r="AP1011" s="84"/>
      <c r="AQ1011" s="84"/>
      <c r="AR1011" s="84"/>
      <c r="AS1011" s="84"/>
      <c r="AT1011" s="84"/>
      <c r="AU1011" s="84"/>
      <c r="AV1011" s="84"/>
      <c r="AW1011" s="84"/>
      <c r="AX1011" s="84"/>
      <c r="AY1011" s="84"/>
      <c r="AZ1011" s="84"/>
      <c r="BA1011" s="84"/>
      <c r="BB1011" s="84"/>
      <c r="BC1011" s="84"/>
      <c r="BD1011" s="84"/>
      <c r="BE1011" s="84"/>
      <c r="BF1011" s="84"/>
      <c r="BG1011" s="84"/>
      <c r="BH1011" s="84"/>
      <c r="BI1011" s="84"/>
      <c r="BJ1011" s="84"/>
      <c r="BK1011" s="84"/>
      <c r="BL1011" s="84"/>
      <c r="BM1011" s="84"/>
      <c r="BN1011" s="84"/>
      <c r="BO1011" s="84"/>
      <c r="BP1011" s="84"/>
      <c r="BQ1011" s="84"/>
    </row>
    <row r="1012" ht="21.75" customHeight="1">
      <c r="A1012" s="84"/>
      <c r="B1012" s="84"/>
      <c r="C1012" s="84"/>
      <c r="D1012" s="84"/>
      <c r="E1012" s="84"/>
      <c r="F1012" s="84"/>
      <c r="G1012" s="84"/>
      <c r="H1012" s="84"/>
      <c r="I1012" s="84"/>
      <c r="J1012" s="84"/>
      <c r="K1012" s="84"/>
      <c r="L1012" s="84"/>
      <c r="M1012" s="84"/>
      <c r="N1012" s="84"/>
      <c r="O1012" s="84"/>
      <c r="P1012" s="84"/>
      <c r="Q1012" s="84"/>
      <c r="R1012" s="84"/>
      <c r="S1012" s="84"/>
      <c r="T1012" s="84"/>
      <c r="U1012" s="84"/>
      <c r="V1012" s="84"/>
      <c r="W1012" s="84"/>
      <c r="X1012" s="84"/>
      <c r="Y1012" s="84"/>
      <c r="Z1012" s="84"/>
      <c r="AA1012" s="84"/>
      <c r="AB1012" s="84"/>
      <c r="AC1012" s="84"/>
      <c r="AD1012" s="84"/>
      <c r="AE1012" s="84"/>
      <c r="AF1012" s="84"/>
      <c r="AG1012" s="84"/>
      <c r="AH1012" s="84"/>
      <c r="AI1012" s="84"/>
      <c r="AJ1012" s="84"/>
      <c r="AK1012" s="84"/>
      <c r="AL1012" s="84"/>
      <c r="AM1012" s="84"/>
      <c r="AN1012" s="84"/>
      <c r="AO1012" s="84"/>
      <c r="AP1012" s="84"/>
      <c r="AQ1012" s="84"/>
      <c r="AR1012" s="84"/>
      <c r="AS1012" s="84"/>
      <c r="AT1012" s="84"/>
      <c r="AU1012" s="84"/>
      <c r="AV1012" s="84"/>
      <c r="AW1012" s="84"/>
      <c r="AX1012" s="84"/>
      <c r="AY1012" s="84"/>
      <c r="AZ1012" s="84"/>
      <c r="BA1012" s="84"/>
      <c r="BB1012" s="84"/>
      <c r="BC1012" s="84"/>
      <c r="BD1012" s="84"/>
      <c r="BE1012" s="84"/>
      <c r="BF1012" s="84"/>
      <c r="BG1012" s="84"/>
      <c r="BH1012" s="84"/>
      <c r="BI1012" s="84"/>
      <c r="BJ1012" s="84"/>
      <c r="BK1012" s="84"/>
      <c r="BL1012" s="84"/>
      <c r="BM1012" s="84"/>
      <c r="BN1012" s="84"/>
      <c r="BO1012" s="84"/>
      <c r="BP1012" s="84"/>
      <c r="BQ1012" s="84"/>
    </row>
    <row r="1013" ht="21.75" customHeight="1">
      <c r="A1013" s="84"/>
      <c r="B1013" s="84"/>
      <c r="C1013" s="84"/>
      <c r="D1013" s="84"/>
      <c r="E1013" s="84"/>
      <c r="F1013" s="84"/>
      <c r="G1013" s="84"/>
      <c r="H1013" s="84"/>
      <c r="I1013" s="84"/>
      <c r="J1013" s="84"/>
      <c r="K1013" s="84"/>
      <c r="L1013" s="84"/>
      <c r="M1013" s="84"/>
      <c r="N1013" s="84"/>
      <c r="O1013" s="84"/>
      <c r="P1013" s="84"/>
      <c r="Q1013" s="84"/>
      <c r="R1013" s="84"/>
      <c r="S1013" s="84"/>
      <c r="T1013" s="84"/>
      <c r="U1013" s="84"/>
      <c r="V1013" s="84"/>
      <c r="W1013" s="84"/>
      <c r="X1013" s="84"/>
      <c r="Y1013" s="84"/>
      <c r="Z1013" s="84"/>
      <c r="AA1013" s="84"/>
      <c r="AB1013" s="84"/>
      <c r="AC1013" s="84"/>
      <c r="AD1013" s="84"/>
      <c r="AE1013" s="84"/>
      <c r="AF1013" s="84"/>
      <c r="AG1013" s="84"/>
      <c r="AH1013" s="84"/>
      <c r="AI1013" s="84"/>
      <c r="AJ1013" s="84"/>
      <c r="AK1013" s="84"/>
      <c r="AL1013" s="84"/>
      <c r="AM1013" s="84"/>
      <c r="AN1013" s="84"/>
      <c r="AO1013" s="84"/>
      <c r="AP1013" s="84"/>
      <c r="AQ1013" s="84"/>
      <c r="AR1013" s="84"/>
      <c r="AS1013" s="84"/>
      <c r="AT1013" s="84"/>
      <c r="AU1013" s="84"/>
      <c r="AV1013" s="84"/>
      <c r="AW1013" s="84"/>
      <c r="AX1013" s="84"/>
      <c r="AY1013" s="84"/>
      <c r="AZ1013" s="84"/>
      <c r="BA1013" s="84"/>
      <c r="BB1013" s="84"/>
      <c r="BC1013" s="84"/>
      <c r="BD1013" s="84"/>
      <c r="BE1013" s="84"/>
      <c r="BF1013" s="84"/>
      <c r="BG1013" s="84"/>
      <c r="BH1013" s="84"/>
      <c r="BI1013" s="84"/>
      <c r="BJ1013" s="84"/>
      <c r="BK1013" s="84"/>
      <c r="BL1013" s="84"/>
      <c r="BM1013" s="84"/>
      <c r="BN1013" s="84"/>
      <c r="BO1013" s="84"/>
      <c r="BP1013" s="84"/>
      <c r="BQ1013" s="84"/>
    </row>
    <row r="1014" ht="21.75" customHeight="1">
      <c r="A1014" s="84"/>
      <c r="B1014" s="84"/>
      <c r="C1014" s="84"/>
      <c r="D1014" s="84"/>
      <c r="E1014" s="84"/>
      <c r="F1014" s="84"/>
      <c r="G1014" s="84"/>
      <c r="H1014" s="84"/>
      <c r="I1014" s="84"/>
      <c r="J1014" s="84"/>
      <c r="K1014" s="84"/>
      <c r="L1014" s="84"/>
      <c r="M1014" s="84"/>
      <c r="N1014" s="84"/>
      <c r="O1014" s="84"/>
      <c r="P1014" s="84"/>
      <c r="Q1014" s="84"/>
      <c r="R1014" s="84"/>
      <c r="S1014" s="84"/>
      <c r="T1014" s="84"/>
      <c r="U1014" s="84"/>
      <c r="V1014" s="84"/>
      <c r="W1014" s="84"/>
      <c r="X1014" s="84"/>
      <c r="Y1014" s="84"/>
      <c r="Z1014" s="84"/>
      <c r="AA1014" s="84"/>
      <c r="AB1014" s="84"/>
      <c r="AC1014" s="84"/>
      <c r="AD1014" s="84"/>
      <c r="AE1014" s="84"/>
      <c r="AF1014" s="84"/>
      <c r="AG1014" s="84"/>
      <c r="AH1014" s="84"/>
      <c r="AI1014" s="84"/>
      <c r="AJ1014" s="84"/>
      <c r="AK1014" s="84"/>
      <c r="AL1014" s="84"/>
      <c r="AM1014" s="84"/>
      <c r="AN1014" s="84"/>
      <c r="AO1014" s="84"/>
      <c r="AP1014" s="84"/>
      <c r="AQ1014" s="84"/>
      <c r="AR1014" s="84"/>
      <c r="AS1014" s="84"/>
      <c r="AT1014" s="84"/>
      <c r="AU1014" s="84"/>
      <c r="AV1014" s="84"/>
      <c r="AW1014" s="84"/>
      <c r="AX1014" s="84"/>
      <c r="AY1014" s="84"/>
      <c r="AZ1014" s="84"/>
      <c r="BA1014" s="84"/>
      <c r="BB1014" s="84"/>
      <c r="BC1014" s="84"/>
      <c r="BD1014" s="84"/>
      <c r="BE1014" s="84"/>
      <c r="BF1014" s="84"/>
      <c r="BG1014" s="84"/>
      <c r="BH1014" s="84"/>
      <c r="BI1014" s="84"/>
      <c r="BJ1014" s="84"/>
      <c r="BK1014" s="84"/>
      <c r="BL1014" s="84"/>
      <c r="BM1014" s="84"/>
      <c r="BN1014" s="84"/>
      <c r="BO1014" s="84"/>
      <c r="BP1014" s="84"/>
      <c r="BQ1014" s="84"/>
    </row>
    <row r="1015" ht="21.75" customHeight="1">
      <c r="A1015" s="84"/>
      <c r="B1015" s="84"/>
      <c r="C1015" s="84"/>
      <c r="D1015" s="84"/>
      <c r="E1015" s="84"/>
      <c r="F1015" s="84"/>
      <c r="G1015" s="84"/>
      <c r="H1015" s="84"/>
      <c r="I1015" s="84"/>
      <c r="J1015" s="84"/>
      <c r="K1015" s="84"/>
      <c r="L1015" s="84"/>
      <c r="M1015" s="84"/>
      <c r="N1015" s="84"/>
      <c r="O1015" s="84"/>
      <c r="P1015" s="84"/>
      <c r="Q1015" s="84"/>
      <c r="R1015" s="84"/>
      <c r="S1015" s="84"/>
      <c r="T1015" s="84"/>
      <c r="U1015" s="84"/>
      <c r="V1015" s="84"/>
      <c r="W1015" s="84"/>
      <c r="X1015" s="84"/>
      <c r="Y1015" s="84"/>
      <c r="Z1015" s="84"/>
      <c r="AA1015" s="84"/>
      <c r="AB1015" s="84"/>
      <c r="AC1015" s="84"/>
      <c r="AD1015" s="84"/>
      <c r="AE1015" s="84"/>
      <c r="AF1015" s="84"/>
      <c r="AG1015" s="84"/>
      <c r="AH1015" s="84"/>
      <c r="AI1015" s="84"/>
      <c r="AJ1015" s="84"/>
      <c r="AK1015" s="84"/>
      <c r="AL1015" s="84"/>
      <c r="AM1015" s="84"/>
      <c r="AN1015" s="84"/>
      <c r="AO1015" s="84"/>
      <c r="AP1015" s="84"/>
      <c r="AQ1015" s="84"/>
      <c r="AR1015" s="84"/>
      <c r="AS1015" s="84"/>
      <c r="AT1015" s="84"/>
      <c r="AU1015" s="84"/>
      <c r="AV1015" s="84"/>
      <c r="AW1015" s="84"/>
      <c r="AX1015" s="84"/>
      <c r="AY1015" s="84"/>
      <c r="AZ1015" s="84"/>
      <c r="BA1015" s="84"/>
      <c r="BB1015" s="84"/>
      <c r="BC1015" s="84"/>
      <c r="BD1015" s="84"/>
      <c r="BE1015" s="84"/>
      <c r="BF1015" s="84"/>
      <c r="BG1015" s="84"/>
      <c r="BH1015" s="84"/>
      <c r="BI1015" s="84"/>
      <c r="BJ1015" s="84"/>
      <c r="BK1015" s="84"/>
      <c r="BL1015" s="84"/>
      <c r="BM1015" s="84"/>
      <c r="BN1015" s="84"/>
      <c r="BO1015" s="84"/>
      <c r="BP1015" s="84"/>
      <c r="BQ1015" s="84"/>
    </row>
    <row r="1016" ht="21.75" customHeight="1">
      <c r="A1016" s="84"/>
      <c r="B1016" s="84"/>
      <c r="C1016" s="84"/>
      <c r="D1016" s="84"/>
      <c r="E1016" s="84"/>
      <c r="F1016" s="84"/>
      <c r="G1016" s="84"/>
      <c r="H1016" s="84"/>
      <c r="I1016" s="84"/>
      <c r="J1016" s="84"/>
      <c r="K1016" s="84"/>
      <c r="L1016" s="84"/>
      <c r="M1016" s="84"/>
      <c r="N1016" s="84"/>
      <c r="O1016" s="84"/>
      <c r="P1016" s="84"/>
      <c r="Q1016" s="84"/>
      <c r="R1016" s="84"/>
      <c r="S1016" s="84"/>
      <c r="T1016" s="84"/>
      <c r="U1016" s="84"/>
      <c r="V1016" s="84"/>
      <c r="W1016" s="84"/>
      <c r="X1016" s="84"/>
      <c r="Y1016" s="84"/>
      <c r="Z1016" s="84"/>
      <c r="AA1016" s="84"/>
      <c r="AB1016" s="84"/>
      <c r="AC1016" s="84"/>
      <c r="AD1016" s="84"/>
      <c r="AE1016" s="84"/>
      <c r="AF1016" s="84"/>
      <c r="AG1016" s="84"/>
      <c r="AH1016" s="84"/>
      <c r="AI1016" s="84"/>
      <c r="AJ1016" s="84"/>
      <c r="AK1016" s="84"/>
      <c r="AL1016" s="84"/>
      <c r="AM1016" s="84"/>
      <c r="AN1016" s="84"/>
      <c r="AO1016" s="84"/>
      <c r="AP1016" s="84"/>
      <c r="AQ1016" s="84"/>
      <c r="AR1016" s="84"/>
      <c r="AS1016" s="84"/>
      <c r="AT1016" s="84"/>
      <c r="AU1016" s="84"/>
      <c r="AV1016" s="84"/>
      <c r="AW1016" s="84"/>
      <c r="AX1016" s="84"/>
      <c r="AY1016" s="84"/>
      <c r="AZ1016" s="84"/>
      <c r="BA1016" s="84"/>
      <c r="BB1016" s="84"/>
      <c r="BC1016" s="84"/>
      <c r="BD1016" s="84"/>
      <c r="BE1016" s="84"/>
      <c r="BF1016" s="84"/>
      <c r="BG1016" s="84"/>
      <c r="BH1016" s="84"/>
      <c r="BI1016" s="84"/>
      <c r="BJ1016" s="84"/>
      <c r="BK1016" s="84"/>
      <c r="BL1016" s="84"/>
      <c r="BM1016" s="84"/>
      <c r="BN1016" s="84"/>
      <c r="BO1016" s="84"/>
      <c r="BP1016" s="84"/>
      <c r="BQ1016" s="84"/>
    </row>
    <row r="1017" ht="21.75" customHeight="1">
      <c r="A1017" s="84"/>
      <c r="B1017" s="84"/>
      <c r="C1017" s="84"/>
      <c r="D1017" s="84"/>
      <c r="E1017" s="84"/>
      <c r="F1017" s="84"/>
      <c r="G1017" s="84"/>
      <c r="H1017" s="84"/>
      <c r="I1017" s="84"/>
      <c r="J1017" s="84"/>
      <c r="K1017" s="84"/>
      <c r="L1017" s="84"/>
      <c r="M1017" s="84"/>
      <c r="N1017" s="84"/>
      <c r="O1017" s="84"/>
      <c r="P1017" s="84"/>
      <c r="Q1017" s="84"/>
      <c r="R1017" s="84"/>
      <c r="S1017" s="84"/>
      <c r="T1017" s="84"/>
      <c r="U1017" s="84"/>
      <c r="V1017" s="84"/>
      <c r="W1017" s="84"/>
      <c r="X1017" s="84"/>
      <c r="Y1017" s="84"/>
      <c r="Z1017" s="84"/>
      <c r="AA1017" s="84"/>
      <c r="AB1017" s="84"/>
      <c r="AC1017" s="84"/>
      <c r="AD1017" s="84"/>
      <c r="AE1017" s="84"/>
      <c r="AF1017" s="84"/>
      <c r="AG1017" s="84"/>
      <c r="AH1017" s="84"/>
      <c r="AI1017" s="84"/>
      <c r="AJ1017" s="84"/>
      <c r="AK1017" s="84"/>
      <c r="AL1017" s="84"/>
      <c r="AM1017" s="84"/>
      <c r="AN1017" s="84"/>
      <c r="AO1017" s="84"/>
      <c r="AP1017" s="84"/>
      <c r="AQ1017" s="84"/>
      <c r="AR1017" s="84"/>
      <c r="AS1017" s="84"/>
      <c r="AT1017" s="84"/>
      <c r="AU1017" s="84"/>
      <c r="AV1017" s="84"/>
      <c r="AW1017" s="84"/>
      <c r="AX1017" s="84"/>
      <c r="AY1017" s="84"/>
      <c r="AZ1017" s="84"/>
      <c r="BA1017" s="84"/>
      <c r="BB1017" s="84"/>
      <c r="BC1017" s="84"/>
      <c r="BD1017" s="84"/>
      <c r="BE1017" s="84"/>
      <c r="BF1017" s="84"/>
      <c r="BG1017" s="84"/>
      <c r="BH1017" s="84"/>
      <c r="BI1017" s="84"/>
      <c r="BJ1017" s="84"/>
      <c r="BK1017" s="84"/>
      <c r="BL1017" s="84"/>
      <c r="BM1017" s="84"/>
      <c r="BN1017" s="84"/>
      <c r="BO1017" s="84"/>
      <c r="BP1017" s="84"/>
      <c r="BQ1017" s="84"/>
    </row>
    <row r="1018" ht="21.75" customHeight="1">
      <c r="A1018" s="84"/>
      <c r="B1018" s="84"/>
      <c r="C1018" s="84"/>
      <c r="D1018" s="84"/>
      <c r="E1018" s="84"/>
      <c r="F1018" s="84"/>
      <c r="G1018" s="84"/>
      <c r="H1018" s="84"/>
      <c r="I1018" s="84"/>
      <c r="J1018" s="84"/>
      <c r="K1018" s="84"/>
      <c r="L1018" s="84"/>
      <c r="M1018" s="84"/>
      <c r="N1018" s="84"/>
      <c r="O1018" s="84"/>
      <c r="P1018" s="84"/>
      <c r="Q1018" s="84"/>
      <c r="R1018" s="84"/>
      <c r="S1018" s="84"/>
      <c r="T1018" s="84"/>
      <c r="U1018" s="84"/>
      <c r="V1018" s="84"/>
      <c r="W1018" s="84"/>
      <c r="X1018" s="84"/>
      <c r="Y1018" s="84"/>
      <c r="Z1018" s="84"/>
      <c r="AA1018" s="84"/>
      <c r="AB1018" s="84"/>
      <c r="AC1018" s="84"/>
      <c r="AD1018" s="84"/>
      <c r="AE1018" s="84"/>
      <c r="AF1018" s="84"/>
      <c r="AG1018" s="84"/>
      <c r="AH1018" s="84"/>
      <c r="AI1018" s="84"/>
      <c r="AJ1018" s="84"/>
      <c r="AK1018" s="84"/>
      <c r="AL1018" s="84"/>
      <c r="AM1018" s="84"/>
      <c r="AN1018" s="84"/>
      <c r="AO1018" s="84"/>
      <c r="AP1018" s="84"/>
      <c r="AQ1018" s="84"/>
      <c r="AR1018" s="84"/>
      <c r="AS1018" s="84"/>
      <c r="AT1018" s="84"/>
      <c r="AU1018" s="84"/>
      <c r="AV1018" s="84"/>
      <c r="AW1018" s="84"/>
      <c r="AX1018" s="84"/>
      <c r="AY1018" s="84"/>
      <c r="AZ1018" s="84"/>
      <c r="BA1018" s="84"/>
      <c r="BB1018" s="84"/>
      <c r="BC1018" s="84"/>
      <c r="BD1018" s="84"/>
      <c r="BE1018" s="84"/>
      <c r="BF1018" s="84"/>
      <c r="BG1018" s="84"/>
      <c r="BH1018" s="84"/>
      <c r="BI1018" s="84"/>
      <c r="BJ1018" s="84"/>
      <c r="BK1018" s="84"/>
      <c r="BL1018" s="84"/>
      <c r="BM1018" s="84"/>
      <c r="BN1018" s="84"/>
      <c r="BO1018" s="84"/>
      <c r="BP1018" s="84"/>
      <c r="BQ1018" s="84"/>
    </row>
    <row r="1019" ht="21.75" customHeight="1">
      <c r="A1019" s="84"/>
      <c r="B1019" s="84"/>
      <c r="C1019" s="84"/>
      <c r="D1019" s="84"/>
      <c r="E1019" s="84"/>
      <c r="F1019" s="84"/>
      <c r="G1019" s="84"/>
      <c r="H1019" s="84"/>
      <c r="I1019" s="84"/>
      <c r="J1019" s="84"/>
      <c r="K1019" s="84"/>
      <c r="L1019" s="84"/>
      <c r="M1019" s="84"/>
      <c r="N1019" s="84"/>
      <c r="O1019" s="84"/>
      <c r="P1019" s="84"/>
      <c r="Q1019" s="84"/>
      <c r="R1019" s="84"/>
      <c r="S1019" s="84"/>
      <c r="T1019" s="84"/>
      <c r="U1019" s="84"/>
      <c r="V1019" s="84"/>
      <c r="W1019" s="84"/>
      <c r="X1019" s="84"/>
      <c r="Y1019" s="84"/>
      <c r="Z1019" s="84"/>
      <c r="AA1019" s="84"/>
      <c r="AB1019" s="84"/>
      <c r="AC1019" s="84"/>
      <c r="AD1019" s="84"/>
      <c r="AE1019" s="84"/>
      <c r="AF1019" s="84"/>
      <c r="AG1019" s="84"/>
      <c r="AH1019" s="84"/>
      <c r="AI1019" s="84"/>
      <c r="AJ1019" s="84"/>
      <c r="AK1019" s="84"/>
      <c r="AL1019" s="84"/>
      <c r="AM1019" s="84"/>
      <c r="AN1019" s="84"/>
      <c r="AO1019" s="84"/>
      <c r="AP1019" s="84"/>
      <c r="AQ1019" s="84"/>
      <c r="AR1019" s="84"/>
      <c r="AS1019" s="84"/>
      <c r="AT1019" s="84"/>
      <c r="AU1019" s="84"/>
      <c r="AV1019" s="84"/>
      <c r="AW1019" s="84"/>
      <c r="AX1019" s="84"/>
      <c r="AY1019" s="84"/>
      <c r="AZ1019" s="84"/>
      <c r="BA1019" s="84"/>
      <c r="BB1019" s="84"/>
      <c r="BC1019" s="84"/>
      <c r="BD1019" s="84"/>
      <c r="BE1019" s="84"/>
      <c r="BF1019" s="84"/>
      <c r="BG1019" s="84"/>
      <c r="BH1019" s="84"/>
      <c r="BI1019" s="84"/>
      <c r="BJ1019" s="84"/>
      <c r="BK1019" s="84"/>
      <c r="BL1019" s="84"/>
      <c r="BM1019" s="84"/>
      <c r="BN1019" s="84"/>
      <c r="BO1019" s="84"/>
      <c r="BP1019" s="84"/>
      <c r="BQ1019" s="84"/>
    </row>
    <row r="1020" ht="21.75" customHeight="1">
      <c r="A1020" s="84"/>
      <c r="B1020" s="84"/>
      <c r="C1020" s="84"/>
      <c r="D1020" s="84"/>
      <c r="E1020" s="84"/>
      <c r="F1020" s="84"/>
      <c r="G1020" s="84"/>
      <c r="H1020" s="84"/>
      <c r="I1020" s="84"/>
      <c r="J1020" s="84"/>
      <c r="K1020" s="84"/>
      <c r="L1020" s="84"/>
      <c r="M1020" s="84"/>
      <c r="N1020" s="84"/>
      <c r="O1020" s="84"/>
      <c r="P1020" s="84"/>
      <c r="Q1020" s="84"/>
      <c r="R1020" s="84"/>
      <c r="S1020" s="84"/>
      <c r="T1020" s="84"/>
      <c r="U1020" s="84"/>
      <c r="V1020" s="84"/>
      <c r="W1020" s="84"/>
      <c r="X1020" s="84"/>
      <c r="Y1020" s="84"/>
      <c r="Z1020" s="84"/>
      <c r="AA1020" s="84"/>
      <c r="AB1020" s="84"/>
      <c r="AC1020" s="84"/>
      <c r="AD1020" s="84"/>
      <c r="AE1020" s="84"/>
      <c r="AF1020" s="84"/>
      <c r="AG1020" s="84"/>
      <c r="AH1020" s="84"/>
      <c r="AI1020" s="84"/>
      <c r="AJ1020" s="84"/>
      <c r="AK1020" s="84"/>
      <c r="AL1020" s="84"/>
      <c r="AM1020" s="84"/>
      <c r="AN1020" s="84"/>
      <c r="AO1020" s="84"/>
      <c r="AP1020" s="84"/>
      <c r="AQ1020" s="84"/>
      <c r="AR1020" s="84"/>
      <c r="AS1020" s="84"/>
      <c r="AT1020" s="84"/>
      <c r="AU1020" s="84"/>
      <c r="AV1020" s="84"/>
      <c r="AW1020" s="84"/>
      <c r="AX1020" s="84"/>
      <c r="AY1020" s="84"/>
      <c r="AZ1020" s="84"/>
      <c r="BA1020" s="84"/>
      <c r="BB1020" s="84"/>
      <c r="BC1020" s="84"/>
      <c r="BD1020" s="84"/>
      <c r="BE1020" s="84"/>
      <c r="BF1020" s="84"/>
      <c r="BG1020" s="84"/>
      <c r="BH1020" s="84"/>
      <c r="BI1020" s="84"/>
      <c r="BJ1020" s="84"/>
      <c r="BK1020" s="84"/>
      <c r="BL1020" s="84"/>
      <c r="BM1020" s="84"/>
      <c r="BN1020" s="84"/>
      <c r="BO1020" s="84"/>
      <c r="BP1020" s="84"/>
      <c r="BQ1020" s="84"/>
    </row>
    <row r="1021" ht="21.75" customHeight="1">
      <c r="A1021" s="84"/>
      <c r="B1021" s="84"/>
      <c r="C1021" s="84"/>
      <c r="D1021" s="84"/>
      <c r="E1021" s="84"/>
      <c r="F1021" s="84"/>
      <c r="G1021" s="84"/>
      <c r="H1021" s="84"/>
      <c r="I1021" s="84"/>
      <c r="J1021" s="84"/>
      <c r="K1021" s="84"/>
      <c r="L1021" s="84"/>
      <c r="M1021" s="84"/>
      <c r="N1021" s="84"/>
      <c r="O1021" s="84"/>
      <c r="P1021" s="84"/>
      <c r="Q1021" s="84"/>
      <c r="R1021" s="84"/>
      <c r="S1021" s="84"/>
      <c r="T1021" s="84"/>
      <c r="U1021" s="84"/>
      <c r="V1021" s="84"/>
      <c r="W1021" s="84"/>
      <c r="X1021" s="84"/>
      <c r="Y1021" s="84"/>
      <c r="Z1021" s="84"/>
      <c r="AA1021" s="84"/>
      <c r="AB1021" s="84"/>
      <c r="AC1021" s="84"/>
      <c r="AD1021" s="84"/>
      <c r="AE1021" s="84"/>
      <c r="AF1021" s="84"/>
      <c r="AG1021" s="84"/>
      <c r="AH1021" s="84"/>
      <c r="AI1021" s="84"/>
      <c r="AJ1021" s="84"/>
      <c r="AK1021" s="84"/>
      <c r="AL1021" s="84"/>
      <c r="AM1021" s="84"/>
      <c r="AN1021" s="84"/>
      <c r="AO1021" s="84"/>
      <c r="AP1021" s="84"/>
      <c r="AQ1021" s="84"/>
      <c r="AR1021" s="84"/>
      <c r="AS1021" s="84"/>
      <c r="AT1021" s="84"/>
      <c r="AU1021" s="84"/>
      <c r="AV1021" s="84"/>
      <c r="AW1021" s="84"/>
      <c r="AX1021" s="84"/>
      <c r="AY1021" s="84"/>
      <c r="AZ1021" s="84"/>
      <c r="BA1021" s="84"/>
      <c r="BB1021" s="84"/>
      <c r="BC1021" s="84"/>
      <c r="BD1021" s="84"/>
      <c r="BE1021" s="84"/>
      <c r="BF1021" s="84"/>
      <c r="BG1021" s="84"/>
      <c r="BH1021" s="84"/>
      <c r="BI1021" s="84"/>
      <c r="BJ1021" s="84"/>
      <c r="BK1021" s="84"/>
      <c r="BL1021" s="84"/>
      <c r="BM1021" s="84"/>
      <c r="BN1021" s="84"/>
      <c r="BO1021" s="84"/>
      <c r="BP1021" s="84"/>
      <c r="BQ1021" s="84"/>
    </row>
  </sheetData>
  <dataValidations>
    <dataValidation type="list" allowBlank="1" showErrorMessage="1" sqref="L2:L65">
      <formula1>"S1 - May Thu,S2 - Zwe"</formula1>
    </dataValidation>
    <dataValidation type="list" allowBlank="1" showErrorMessage="1" sqref="K2:K65">
      <formula1>"Wai Kpay,Wai Wave,May Kpay,May Wave,KBZ,Baht,CB"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8.75"/>
    <col customWidth="1" min="2" max="2" width="21.75"/>
    <col customWidth="1" min="3" max="3" width="36.5"/>
    <col customWidth="1" min="4" max="4" width="26.75"/>
    <col customWidth="1" min="5" max="5" width="28.88"/>
    <col customWidth="1" min="6" max="6" width="18.25"/>
    <col customWidth="1" min="7" max="9" width="20.63"/>
    <col customWidth="1" min="10" max="10" width="15.5"/>
    <col customWidth="1" min="11" max="11" width="18.0"/>
    <col customWidth="1" min="12" max="12" width="20.75"/>
    <col customWidth="1" min="13" max="13" width="15.25"/>
    <col customWidth="1" min="14" max="14" width="22.75"/>
  </cols>
  <sheetData>
    <row r="1" ht="27.75" customHeight="1">
      <c r="A1" s="52" t="s">
        <v>1623</v>
      </c>
      <c r="B1" s="53" t="s">
        <v>1624</v>
      </c>
      <c r="C1" s="53" t="s">
        <v>2081</v>
      </c>
      <c r="D1" s="53" t="s">
        <v>1626</v>
      </c>
      <c r="E1" s="53" t="s">
        <v>1627</v>
      </c>
      <c r="F1" s="53" t="s">
        <v>1628</v>
      </c>
      <c r="G1" s="54" t="s">
        <v>1629</v>
      </c>
      <c r="H1" s="54" t="s">
        <v>1630</v>
      </c>
      <c r="I1" s="106" t="s">
        <v>1631</v>
      </c>
      <c r="J1" s="54" t="s">
        <v>1632</v>
      </c>
      <c r="K1" s="52" t="s">
        <v>1633</v>
      </c>
      <c r="L1" s="52" t="s">
        <v>1634</v>
      </c>
      <c r="M1" s="53" t="s">
        <v>1635</v>
      </c>
      <c r="N1" s="53" t="s">
        <v>1636</v>
      </c>
      <c r="O1" s="56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3" t="s">
        <v>1637</v>
      </c>
    </row>
    <row r="2">
      <c r="A2" s="58">
        <v>1.0</v>
      </c>
      <c r="B2" s="58"/>
      <c r="C2" s="107" t="s">
        <v>2187</v>
      </c>
      <c r="D2" s="62"/>
      <c r="E2" s="58"/>
      <c r="F2" s="108"/>
      <c r="G2" s="61"/>
      <c r="H2" s="61"/>
      <c r="I2" s="58">
        <v>130000.0</v>
      </c>
      <c r="J2" s="62"/>
      <c r="K2" s="63" t="s">
        <v>1643</v>
      </c>
      <c r="L2" s="63" t="s">
        <v>1644</v>
      </c>
      <c r="M2" s="109">
        <v>46091.0</v>
      </c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2"/>
      <c r="BN2" s="62"/>
      <c r="BO2" s="62"/>
      <c r="BP2" s="62"/>
      <c r="BQ2" s="62"/>
    </row>
    <row r="3">
      <c r="A3" s="58">
        <v>2.0</v>
      </c>
      <c r="B3" s="58"/>
      <c r="C3" s="107" t="s">
        <v>1874</v>
      </c>
      <c r="D3" s="62"/>
      <c r="E3" s="58"/>
      <c r="F3" s="74"/>
      <c r="G3" s="61"/>
      <c r="H3" s="61"/>
      <c r="I3" s="58">
        <v>130000.0</v>
      </c>
      <c r="J3" s="62"/>
      <c r="K3" s="63" t="s">
        <v>1643</v>
      </c>
      <c r="L3" s="63" t="s">
        <v>1644</v>
      </c>
      <c r="M3" s="109">
        <v>46091.0</v>
      </c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2"/>
      <c r="BN3" s="62"/>
      <c r="BO3" s="62"/>
      <c r="BP3" s="62"/>
      <c r="BQ3" s="62"/>
    </row>
    <row r="4">
      <c r="A4" s="58">
        <v>3.0</v>
      </c>
      <c r="B4" s="58"/>
      <c r="C4" s="107" t="s">
        <v>2188</v>
      </c>
      <c r="D4" s="58"/>
      <c r="E4" s="58"/>
      <c r="F4" s="74"/>
      <c r="G4" s="61"/>
      <c r="H4" s="61"/>
      <c r="I4" s="58">
        <v>130000.0</v>
      </c>
      <c r="J4" s="62"/>
      <c r="K4" s="63" t="s">
        <v>1650</v>
      </c>
      <c r="L4" s="63" t="s">
        <v>1644</v>
      </c>
      <c r="M4" s="109">
        <v>46091.0</v>
      </c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2"/>
      <c r="BN4" s="62"/>
      <c r="BO4" s="62"/>
      <c r="BP4" s="62"/>
      <c r="BQ4" s="62"/>
    </row>
    <row r="5">
      <c r="A5" s="58">
        <v>4.0</v>
      </c>
      <c r="B5" s="58"/>
      <c r="C5" s="107" t="s">
        <v>2189</v>
      </c>
      <c r="D5" s="58"/>
      <c r="E5" s="58"/>
      <c r="F5" s="74"/>
      <c r="G5" s="61"/>
      <c r="H5" s="61"/>
      <c r="I5" s="58">
        <v>150000.0</v>
      </c>
      <c r="J5" s="62"/>
      <c r="K5" s="63" t="s">
        <v>1650</v>
      </c>
      <c r="L5" s="63" t="s">
        <v>1644</v>
      </c>
      <c r="M5" s="109">
        <v>46091.0</v>
      </c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2"/>
      <c r="BN5" s="62"/>
      <c r="BO5" s="62"/>
      <c r="BP5" s="62"/>
      <c r="BQ5" s="62"/>
    </row>
    <row r="6">
      <c r="A6" s="58">
        <v>5.0</v>
      </c>
      <c r="B6" s="58"/>
      <c r="C6" s="107" t="s">
        <v>2190</v>
      </c>
      <c r="D6" s="58"/>
      <c r="E6" s="58"/>
      <c r="F6" s="74"/>
      <c r="G6" s="61"/>
      <c r="H6" s="61"/>
      <c r="I6" s="58">
        <v>150000.0</v>
      </c>
      <c r="J6" s="62"/>
      <c r="K6" s="63" t="s">
        <v>1650</v>
      </c>
      <c r="L6" s="63" t="s">
        <v>1644</v>
      </c>
      <c r="M6" s="109">
        <v>46091.0</v>
      </c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2"/>
      <c r="BN6" s="62"/>
      <c r="BO6" s="62"/>
      <c r="BP6" s="62"/>
      <c r="BQ6" s="62"/>
    </row>
    <row r="7">
      <c r="A7" s="58">
        <v>6.0</v>
      </c>
      <c r="B7" s="58"/>
      <c r="C7" s="107" t="s">
        <v>2191</v>
      </c>
      <c r="D7" s="58"/>
      <c r="E7" s="58"/>
      <c r="F7" s="74"/>
      <c r="G7" s="61"/>
      <c r="H7" s="61"/>
      <c r="I7" s="58">
        <v>150000.0</v>
      </c>
      <c r="J7" s="62"/>
      <c r="K7" s="63" t="s">
        <v>1650</v>
      </c>
      <c r="L7" s="63" t="s">
        <v>1644</v>
      </c>
      <c r="M7" s="109">
        <v>46091.0</v>
      </c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2"/>
      <c r="BN7" s="62"/>
      <c r="BO7" s="62"/>
      <c r="BP7" s="62"/>
      <c r="BQ7" s="62"/>
    </row>
    <row r="8">
      <c r="A8" s="58">
        <v>7.0</v>
      </c>
      <c r="B8" s="58"/>
      <c r="C8" s="107" t="s">
        <v>2192</v>
      </c>
      <c r="D8" s="58"/>
      <c r="E8" s="58"/>
      <c r="F8" s="74"/>
      <c r="G8" s="61"/>
      <c r="H8" s="61"/>
      <c r="I8" s="58">
        <v>150000.0</v>
      </c>
      <c r="J8" s="62"/>
      <c r="K8" s="63" t="s">
        <v>1650</v>
      </c>
      <c r="L8" s="63" t="s">
        <v>1644</v>
      </c>
      <c r="M8" s="109">
        <v>46091.0</v>
      </c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2"/>
      <c r="BN8" s="62"/>
      <c r="BO8" s="62"/>
      <c r="BP8" s="62"/>
      <c r="BQ8" s="62"/>
    </row>
    <row r="9">
      <c r="A9" s="58">
        <v>8.0</v>
      </c>
      <c r="B9" s="78"/>
      <c r="C9" s="107" t="s">
        <v>2193</v>
      </c>
      <c r="D9" s="78"/>
      <c r="E9" s="78"/>
      <c r="F9" s="79"/>
      <c r="G9" s="80"/>
      <c r="H9" s="80"/>
      <c r="I9" s="58">
        <v>150000.0</v>
      </c>
      <c r="J9" s="81"/>
      <c r="K9" s="63" t="s">
        <v>1650</v>
      </c>
      <c r="L9" s="63" t="s">
        <v>1644</v>
      </c>
      <c r="M9" s="110">
        <v>46091.0</v>
      </c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1"/>
      <c r="BN9" s="81"/>
      <c r="BO9" s="81"/>
      <c r="BP9" s="81"/>
      <c r="BQ9" s="81"/>
    </row>
    <row r="10">
      <c r="A10" s="58">
        <v>9.0</v>
      </c>
      <c r="B10" s="58"/>
      <c r="C10" s="107" t="s">
        <v>2194</v>
      </c>
      <c r="D10" s="58"/>
      <c r="E10" s="58"/>
      <c r="F10" s="74"/>
      <c r="G10" s="61"/>
      <c r="H10" s="61"/>
      <c r="I10" s="58">
        <v>150000.0</v>
      </c>
      <c r="J10" s="62"/>
      <c r="K10" s="63" t="s">
        <v>1650</v>
      </c>
      <c r="L10" s="63" t="s">
        <v>1644</v>
      </c>
      <c r="M10" s="110">
        <v>46092.0</v>
      </c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2"/>
      <c r="BN10" s="62"/>
      <c r="BO10" s="62"/>
      <c r="BP10" s="62"/>
      <c r="BQ10" s="62"/>
    </row>
    <row r="11" ht="16.5" customHeight="1">
      <c r="A11" s="58">
        <v>10.0</v>
      </c>
      <c r="B11" s="86"/>
      <c r="C11" s="111" t="s">
        <v>2195</v>
      </c>
      <c r="D11" s="89"/>
      <c r="E11" s="86"/>
      <c r="F11" s="74"/>
      <c r="G11" s="61"/>
      <c r="H11" s="61"/>
      <c r="I11" s="58">
        <v>150000.0</v>
      </c>
      <c r="J11" s="84"/>
      <c r="K11" s="63" t="s">
        <v>1643</v>
      </c>
      <c r="L11" s="63" t="s">
        <v>1644</v>
      </c>
      <c r="M11" s="112">
        <v>46092.0</v>
      </c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</row>
    <row r="12" ht="18.0" customHeight="1">
      <c r="A12" s="58">
        <v>11.0</v>
      </c>
      <c r="B12" s="86"/>
      <c r="C12" s="111" t="s">
        <v>2196</v>
      </c>
      <c r="D12" s="86"/>
      <c r="E12" s="87"/>
      <c r="F12" s="74"/>
      <c r="G12" s="61"/>
      <c r="H12" s="61"/>
      <c r="I12" s="58">
        <v>150000.0</v>
      </c>
      <c r="J12" s="84"/>
      <c r="K12" s="63" t="s">
        <v>1643</v>
      </c>
      <c r="L12" s="63" t="s">
        <v>1644</v>
      </c>
      <c r="M12" s="112">
        <v>46092.0</v>
      </c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</row>
    <row r="13" ht="18.0" customHeight="1">
      <c r="A13" s="58">
        <v>12.0</v>
      </c>
      <c r="B13" s="86"/>
      <c r="C13" s="111" t="s">
        <v>2197</v>
      </c>
      <c r="D13" s="86"/>
      <c r="E13" s="87"/>
      <c r="F13" s="74"/>
      <c r="G13" s="61"/>
      <c r="H13" s="61"/>
      <c r="I13" s="58">
        <v>130000.0</v>
      </c>
      <c r="J13" s="84"/>
      <c r="K13" s="63" t="s">
        <v>1643</v>
      </c>
      <c r="L13" s="63" t="s">
        <v>1644</v>
      </c>
      <c r="M13" s="112">
        <v>46092.0</v>
      </c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</row>
    <row r="14">
      <c r="A14" s="58">
        <v>13.0</v>
      </c>
      <c r="B14" s="89"/>
      <c r="C14" s="111" t="s">
        <v>2198</v>
      </c>
      <c r="D14" s="89"/>
      <c r="E14" s="89"/>
      <c r="F14" s="84"/>
      <c r="G14" s="84"/>
      <c r="H14" s="84"/>
      <c r="I14" s="113">
        <v>130000.0</v>
      </c>
      <c r="J14" s="84"/>
      <c r="K14" s="63" t="s">
        <v>1643</v>
      </c>
      <c r="L14" s="63" t="s">
        <v>1644</v>
      </c>
      <c r="M14" s="112">
        <v>46092.0</v>
      </c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</row>
    <row r="15">
      <c r="A15" s="58">
        <v>14.0</v>
      </c>
      <c r="B15" s="84"/>
      <c r="C15" s="111" t="s">
        <v>2199</v>
      </c>
      <c r="D15" s="84"/>
      <c r="E15" s="84"/>
      <c r="F15" s="84"/>
      <c r="G15" s="84"/>
      <c r="H15" s="84"/>
      <c r="I15" s="113">
        <v>150000.0</v>
      </c>
      <c r="J15" s="84"/>
      <c r="K15" s="63" t="s">
        <v>1643</v>
      </c>
      <c r="L15" s="63" t="s">
        <v>1644</v>
      </c>
      <c r="M15" s="112">
        <v>46092.0</v>
      </c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</row>
    <row r="16">
      <c r="A16" s="58">
        <v>15.0</v>
      </c>
      <c r="B16" s="84"/>
      <c r="C16" s="111" t="s">
        <v>2200</v>
      </c>
      <c r="D16" s="84"/>
      <c r="E16" s="84"/>
      <c r="F16" s="84"/>
      <c r="G16" s="84"/>
      <c r="H16" s="84"/>
      <c r="I16" s="113">
        <v>150000.0</v>
      </c>
      <c r="J16" s="84"/>
      <c r="K16" s="63" t="s">
        <v>1650</v>
      </c>
      <c r="L16" s="63" t="s">
        <v>1644</v>
      </c>
      <c r="M16" s="112">
        <v>46093.0</v>
      </c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</row>
    <row r="17">
      <c r="A17" s="58">
        <v>16.0</v>
      </c>
      <c r="B17" s="84"/>
      <c r="C17" s="111" t="s">
        <v>2201</v>
      </c>
      <c r="D17" s="84"/>
      <c r="E17" s="84"/>
      <c r="F17" s="84"/>
      <c r="G17" s="84"/>
      <c r="H17" s="84"/>
      <c r="I17" s="113">
        <v>150000.0</v>
      </c>
      <c r="J17" s="84"/>
      <c r="K17" s="63" t="s">
        <v>1643</v>
      </c>
      <c r="L17" s="63" t="s">
        <v>1644</v>
      </c>
      <c r="M17" s="112">
        <v>46093.0</v>
      </c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</row>
    <row r="18">
      <c r="A18" s="58">
        <v>17.0</v>
      </c>
      <c r="B18" s="84"/>
      <c r="C18" s="111" t="s">
        <v>2202</v>
      </c>
      <c r="D18" s="84"/>
      <c r="E18" s="84"/>
      <c r="F18" s="84"/>
      <c r="G18" s="84"/>
      <c r="H18" s="84"/>
      <c r="I18" s="113">
        <v>150000.0</v>
      </c>
      <c r="J18" s="84"/>
      <c r="K18" s="63" t="s">
        <v>1650</v>
      </c>
      <c r="L18" s="63" t="s">
        <v>1644</v>
      </c>
      <c r="M18" s="112">
        <v>46093.0</v>
      </c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</row>
    <row r="19">
      <c r="A19" s="58">
        <v>18.0</v>
      </c>
      <c r="B19" s="84"/>
      <c r="C19" s="111" t="s">
        <v>2203</v>
      </c>
      <c r="D19" s="84"/>
      <c r="E19" s="84"/>
      <c r="F19" s="84"/>
      <c r="G19" s="84"/>
      <c r="H19" s="84"/>
      <c r="I19" s="113">
        <v>150000.0</v>
      </c>
      <c r="J19" s="84"/>
      <c r="K19" s="63" t="s">
        <v>1643</v>
      </c>
      <c r="L19" s="63" t="s">
        <v>1644</v>
      </c>
      <c r="M19" s="112">
        <v>46093.0</v>
      </c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</row>
    <row r="20">
      <c r="A20" s="58">
        <v>19.0</v>
      </c>
      <c r="B20" s="84"/>
      <c r="C20" s="114" t="s">
        <v>2204</v>
      </c>
      <c r="D20" s="84"/>
      <c r="E20" s="84"/>
      <c r="F20" s="84"/>
      <c r="G20" s="84"/>
      <c r="H20" s="84"/>
      <c r="I20" s="113">
        <v>150000.0</v>
      </c>
      <c r="J20" s="84"/>
      <c r="K20" s="63" t="s">
        <v>1643</v>
      </c>
      <c r="L20" s="63" t="s">
        <v>1644</v>
      </c>
      <c r="M20" s="112">
        <v>46093.0</v>
      </c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</row>
    <row r="21">
      <c r="A21" s="58">
        <v>20.0</v>
      </c>
      <c r="B21" s="84"/>
      <c r="C21" s="114" t="s">
        <v>2185</v>
      </c>
      <c r="D21" s="84"/>
      <c r="E21" s="84"/>
      <c r="F21" s="84"/>
      <c r="G21" s="84"/>
      <c r="H21" s="84"/>
      <c r="I21" s="113">
        <v>150000.0</v>
      </c>
      <c r="J21" s="84"/>
      <c r="K21" s="63" t="s">
        <v>1643</v>
      </c>
      <c r="L21" s="63" t="s">
        <v>1644</v>
      </c>
      <c r="M21" s="112">
        <v>46093.0</v>
      </c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</row>
    <row r="22">
      <c r="A22" s="58">
        <v>21.0</v>
      </c>
      <c r="B22" s="84"/>
      <c r="C22" s="115" t="s">
        <v>2205</v>
      </c>
      <c r="D22" s="115" t="s">
        <v>2205</v>
      </c>
      <c r="E22" s="116"/>
      <c r="F22" s="84"/>
      <c r="G22" s="84"/>
      <c r="H22" s="84"/>
      <c r="I22" s="94">
        <v>1099.0</v>
      </c>
      <c r="J22" s="84"/>
      <c r="K22" s="63" t="s">
        <v>1670</v>
      </c>
      <c r="L22" s="63" t="s">
        <v>1831</v>
      </c>
      <c r="M22" s="112">
        <v>46091.0</v>
      </c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</row>
    <row r="23">
      <c r="A23" s="58">
        <v>22.0</v>
      </c>
      <c r="B23" s="84"/>
      <c r="C23" s="115" t="s">
        <v>2206</v>
      </c>
      <c r="D23" s="115" t="s">
        <v>2207</v>
      </c>
      <c r="E23" s="117"/>
      <c r="F23" s="84"/>
      <c r="G23" s="84"/>
      <c r="H23" s="84"/>
      <c r="I23" s="94">
        <v>130000.0</v>
      </c>
      <c r="J23" s="84"/>
      <c r="K23" s="63" t="s">
        <v>1650</v>
      </c>
      <c r="L23" s="63" t="s">
        <v>1831</v>
      </c>
      <c r="M23" s="112">
        <v>46091.0</v>
      </c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</row>
    <row r="24">
      <c r="A24" s="58">
        <v>23.0</v>
      </c>
      <c r="B24" s="84"/>
      <c r="C24" s="115" t="s">
        <v>2208</v>
      </c>
      <c r="D24" s="115" t="s">
        <v>2208</v>
      </c>
      <c r="E24" s="118" t="s">
        <v>2209</v>
      </c>
      <c r="F24" s="84"/>
      <c r="G24" s="84"/>
      <c r="H24" s="84"/>
      <c r="I24" s="94">
        <v>150000.0</v>
      </c>
      <c r="J24" s="84"/>
      <c r="K24" s="63" t="s">
        <v>1650</v>
      </c>
      <c r="L24" s="63" t="s">
        <v>1831</v>
      </c>
      <c r="M24" s="112">
        <v>46092.0</v>
      </c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</row>
    <row r="25">
      <c r="A25" s="58">
        <v>24.0</v>
      </c>
      <c r="B25" s="84"/>
      <c r="C25" s="119" t="s">
        <v>2210</v>
      </c>
      <c r="D25" s="119" t="s">
        <v>2210</v>
      </c>
      <c r="E25" s="120"/>
      <c r="F25" s="84"/>
      <c r="G25" s="84"/>
      <c r="H25" s="84"/>
      <c r="I25" s="94">
        <v>130000.0</v>
      </c>
      <c r="J25" s="84"/>
      <c r="K25" s="63" t="s">
        <v>1650</v>
      </c>
      <c r="L25" s="63" t="s">
        <v>1831</v>
      </c>
      <c r="M25" s="112">
        <v>46091.0</v>
      </c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</row>
    <row r="26">
      <c r="A26" s="58">
        <v>25.0</v>
      </c>
      <c r="B26" s="84"/>
      <c r="C26" s="121" t="s">
        <v>2211</v>
      </c>
      <c r="D26" s="115" t="s">
        <v>2212</v>
      </c>
      <c r="E26" s="121" t="s">
        <v>2213</v>
      </c>
      <c r="F26" s="84"/>
      <c r="G26" s="84"/>
      <c r="H26" s="84"/>
      <c r="I26" s="94">
        <v>150000.0</v>
      </c>
      <c r="J26" s="84"/>
      <c r="K26" s="63" t="s">
        <v>1643</v>
      </c>
      <c r="L26" s="63" t="s">
        <v>1831</v>
      </c>
      <c r="M26" s="112">
        <v>46092.0</v>
      </c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</row>
    <row r="27">
      <c r="A27" s="58">
        <v>26.0</v>
      </c>
      <c r="B27" s="84"/>
      <c r="C27" s="121" t="s">
        <v>2214</v>
      </c>
      <c r="D27" s="121" t="s">
        <v>2215</v>
      </c>
      <c r="E27" s="122">
        <v>8.21022839546E11</v>
      </c>
      <c r="F27" s="84"/>
      <c r="G27" s="84"/>
      <c r="H27" s="84"/>
      <c r="I27" s="94">
        <v>150000.0</v>
      </c>
      <c r="J27" s="84"/>
      <c r="K27" s="63" t="s">
        <v>1643</v>
      </c>
      <c r="L27" s="63" t="s">
        <v>1831</v>
      </c>
      <c r="M27" s="112">
        <v>46092.0</v>
      </c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</row>
    <row r="28">
      <c r="A28" s="58">
        <v>27.0</v>
      </c>
      <c r="B28" s="84"/>
      <c r="C28" s="121" t="s">
        <v>2216</v>
      </c>
      <c r="D28" s="115" t="s">
        <v>964</v>
      </c>
      <c r="E28" s="123" t="s">
        <v>965</v>
      </c>
      <c r="F28" s="84"/>
      <c r="G28" s="84"/>
      <c r="H28" s="84"/>
      <c r="I28" s="94">
        <v>150000.0</v>
      </c>
      <c r="J28" s="84"/>
      <c r="K28" s="63" t="s">
        <v>1643</v>
      </c>
      <c r="L28" s="63" t="s">
        <v>1831</v>
      </c>
      <c r="M28" s="112">
        <v>46092.0</v>
      </c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</row>
    <row r="29">
      <c r="A29" s="58">
        <v>28.0</v>
      </c>
      <c r="B29" s="84"/>
      <c r="C29" s="121" t="s">
        <v>2217</v>
      </c>
      <c r="D29" s="115" t="s">
        <v>2218</v>
      </c>
      <c r="E29" s="121">
        <v>9.8531282E7</v>
      </c>
      <c r="F29" s="84"/>
      <c r="G29" s="84"/>
      <c r="H29" s="84"/>
      <c r="I29" s="94">
        <v>150000.0</v>
      </c>
      <c r="J29" s="84"/>
      <c r="K29" s="63" t="s">
        <v>1650</v>
      </c>
      <c r="L29" s="63" t="s">
        <v>1831</v>
      </c>
      <c r="M29" s="112">
        <v>46092.0</v>
      </c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</row>
    <row r="30">
      <c r="A30" s="58">
        <v>29.0</v>
      </c>
      <c r="B30" s="84"/>
      <c r="C30" s="115" t="s">
        <v>2219</v>
      </c>
      <c r="D30" s="115" t="s">
        <v>2219</v>
      </c>
      <c r="E30" s="123">
        <v>1.167670593E9</v>
      </c>
      <c r="F30" s="84"/>
      <c r="G30" s="84"/>
      <c r="H30" s="84"/>
      <c r="I30" s="94">
        <v>150000.0</v>
      </c>
      <c r="J30" s="84"/>
      <c r="K30" s="63" t="s">
        <v>1650</v>
      </c>
      <c r="L30" s="63" t="s">
        <v>1831</v>
      </c>
      <c r="M30" s="112">
        <v>46092.0</v>
      </c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</row>
    <row r="31">
      <c r="A31" s="58">
        <v>30.0</v>
      </c>
      <c r="B31" s="84"/>
      <c r="C31" s="115" t="s">
        <v>2220</v>
      </c>
      <c r="D31" s="115" t="s">
        <v>2221</v>
      </c>
      <c r="E31" s="119">
        <v>9.79527568E9</v>
      </c>
      <c r="F31" s="84"/>
      <c r="G31" s="84"/>
      <c r="H31" s="84"/>
      <c r="I31" s="94">
        <v>150000.0</v>
      </c>
      <c r="J31" s="84"/>
      <c r="K31" s="63" t="s">
        <v>1643</v>
      </c>
      <c r="L31" s="63" t="s">
        <v>1831</v>
      </c>
      <c r="M31" s="112">
        <v>46092.0</v>
      </c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</row>
    <row r="32">
      <c r="A32" s="58">
        <v>31.0</v>
      </c>
      <c r="B32" s="84"/>
      <c r="C32" s="115" t="s">
        <v>2222</v>
      </c>
      <c r="D32" s="115" t="s">
        <v>2222</v>
      </c>
      <c r="E32" s="116">
        <f>+821021745351</f>
        <v>821021745351</v>
      </c>
      <c r="F32" s="84"/>
      <c r="G32" s="84"/>
      <c r="H32" s="84"/>
      <c r="I32" s="94">
        <v>150000.0</v>
      </c>
      <c r="J32" s="84"/>
      <c r="K32" s="63" t="s">
        <v>1650</v>
      </c>
      <c r="L32" s="63" t="s">
        <v>1831</v>
      </c>
      <c r="M32" s="112">
        <v>46092.0</v>
      </c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</row>
    <row r="33">
      <c r="A33" s="58">
        <v>32.0</v>
      </c>
      <c r="B33" s="84"/>
      <c r="C33" s="123" t="s">
        <v>2223</v>
      </c>
      <c r="D33" s="119" t="s">
        <v>2223</v>
      </c>
      <c r="E33" s="116"/>
      <c r="F33" s="84"/>
      <c r="G33" s="84"/>
      <c r="H33" s="84"/>
      <c r="I33" s="94">
        <v>130000.0</v>
      </c>
      <c r="J33" s="84"/>
      <c r="K33" s="63" t="s">
        <v>1650</v>
      </c>
      <c r="L33" s="63" t="s">
        <v>1831</v>
      </c>
      <c r="M33" s="112">
        <v>46092.0</v>
      </c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</row>
    <row r="34">
      <c r="A34" s="58">
        <v>33.0</v>
      </c>
      <c r="B34" s="84"/>
      <c r="C34" s="121" t="s">
        <v>2224</v>
      </c>
      <c r="D34" s="121" t="s">
        <v>420</v>
      </c>
      <c r="E34" s="121">
        <v>9.45937881E8</v>
      </c>
      <c r="F34" s="84"/>
      <c r="G34" s="84"/>
      <c r="H34" s="84"/>
      <c r="I34" s="94">
        <v>1199.0</v>
      </c>
      <c r="J34" s="84"/>
      <c r="K34" s="63" t="s">
        <v>1670</v>
      </c>
      <c r="L34" s="63" t="s">
        <v>1831</v>
      </c>
      <c r="M34" s="112">
        <v>46092.0</v>
      </c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</row>
    <row r="35">
      <c r="A35" s="58">
        <v>34.0</v>
      </c>
      <c r="B35" s="84"/>
      <c r="C35" s="121" t="s">
        <v>2225</v>
      </c>
      <c r="D35" s="115" t="s">
        <v>2226</v>
      </c>
      <c r="E35" s="123">
        <v>5.109321896E9</v>
      </c>
      <c r="F35" s="84"/>
      <c r="G35" s="84"/>
      <c r="H35" s="84"/>
      <c r="I35" s="94">
        <v>150000.0</v>
      </c>
      <c r="J35" s="84"/>
      <c r="K35" s="63" t="s">
        <v>1650</v>
      </c>
      <c r="L35" s="63" t="s">
        <v>1831</v>
      </c>
      <c r="M35" s="112">
        <v>46093.0</v>
      </c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</row>
    <row r="36">
      <c r="A36" s="58">
        <v>35.0</v>
      </c>
      <c r="B36" s="84"/>
      <c r="C36" s="121" t="s">
        <v>2227</v>
      </c>
      <c r="D36" s="121" t="s">
        <v>2227</v>
      </c>
      <c r="E36" s="121">
        <v>9.765115224E9</v>
      </c>
      <c r="F36" s="84"/>
      <c r="G36" s="84"/>
      <c r="H36" s="84"/>
      <c r="I36" s="94">
        <v>150000.0</v>
      </c>
      <c r="J36" s="84"/>
      <c r="K36" s="63" t="s">
        <v>1650</v>
      </c>
      <c r="L36" s="63" t="s">
        <v>1831</v>
      </c>
      <c r="M36" s="112">
        <v>46093.0</v>
      </c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</row>
    <row r="37">
      <c r="A37" s="58">
        <v>36.0</v>
      </c>
      <c r="B37" s="84"/>
      <c r="C37" s="121" t="s">
        <v>133</v>
      </c>
      <c r="D37" s="121" t="s">
        <v>129</v>
      </c>
      <c r="E37" s="121">
        <v>9.48682043E8</v>
      </c>
      <c r="F37" s="84"/>
      <c r="G37" s="84"/>
      <c r="H37" s="84"/>
      <c r="I37" s="94">
        <v>150000.0</v>
      </c>
      <c r="J37" s="84"/>
      <c r="K37" s="63" t="s">
        <v>1650</v>
      </c>
      <c r="L37" s="63" t="s">
        <v>1831</v>
      </c>
      <c r="M37" s="112">
        <v>46093.0</v>
      </c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</row>
    <row r="38">
      <c r="A38" s="58">
        <v>37.0</v>
      </c>
      <c r="B38" s="84"/>
      <c r="C38" s="121" t="s">
        <v>2228</v>
      </c>
      <c r="D38" s="115" t="s">
        <v>2229</v>
      </c>
      <c r="E38" s="123">
        <v>8.21055267222E11</v>
      </c>
      <c r="F38" s="84"/>
      <c r="G38" s="84"/>
      <c r="H38" s="84"/>
      <c r="I38" s="94">
        <v>150000.0</v>
      </c>
      <c r="J38" s="84"/>
      <c r="K38" s="63" t="s">
        <v>1650</v>
      </c>
      <c r="L38" s="63" t="s">
        <v>1831</v>
      </c>
      <c r="M38" s="112">
        <v>46093.0</v>
      </c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</row>
    <row r="39">
      <c r="A39" s="58">
        <v>38.0</v>
      </c>
      <c r="B39" s="84"/>
      <c r="C39" s="121" t="s">
        <v>2230</v>
      </c>
      <c r="D39" s="121" t="s">
        <v>2231</v>
      </c>
      <c r="E39" s="121">
        <v>9.963331911E9</v>
      </c>
      <c r="F39" s="84"/>
      <c r="G39" s="84"/>
      <c r="H39" s="84"/>
      <c r="I39" s="94">
        <v>150000.0</v>
      </c>
      <c r="J39" s="84"/>
      <c r="K39" s="63" t="s">
        <v>1650</v>
      </c>
      <c r="L39" s="63" t="s">
        <v>1831</v>
      </c>
      <c r="M39" s="112">
        <v>46093.0</v>
      </c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</row>
    <row r="40">
      <c r="A40" s="58">
        <v>39.0</v>
      </c>
      <c r="B40" s="84"/>
      <c r="C40" s="121" t="s">
        <v>2232</v>
      </c>
      <c r="D40" s="115" t="s">
        <v>2233</v>
      </c>
      <c r="E40" s="121">
        <v>9.42516947E8</v>
      </c>
      <c r="F40" s="84"/>
      <c r="G40" s="84"/>
      <c r="H40" s="84"/>
      <c r="I40" s="94">
        <v>150000.0</v>
      </c>
      <c r="J40" s="84"/>
      <c r="K40" s="63" t="s">
        <v>1650</v>
      </c>
      <c r="L40" s="63" t="s">
        <v>1831</v>
      </c>
      <c r="M40" s="112">
        <v>46093.0</v>
      </c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</row>
    <row r="41">
      <c r="A41" s="58">
        <v>40.0</v>
      </c>
      <c r="B41" s="84"/>
      <c r="C41" s="115" t="s">
        <v>202</v>
      </c>
      <c r="D41" s="115" t="s">
        <v>202</v>
      </c>
      <c r="E41" s="116"/>
      <c r="F41" s="84"/>
      <c r="G41" s="84"/>
      <c r="H41" s="84"/>
      <c r="I41" s="94">
        <v>150000.0</v>
      </c>
      <c r="J41" s="84"/>
      <c r="K41" s="63" t="s">
        <v>1643</v>
      </c>
      <c r="L41" s="63" t="s">
        <v>1831</v>
      </c>
      <c r="M41" s="88">
        <v>46093.0</v>
      </c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</row>
    <row r="42">
      <c r="A42" s="58">
        <v>41.0</v>
      </c>
      <c r="B42" s="84"/>
      <c r="C42" s="122" t="s">
        <v>2234</v>
      </c>
      <c r="D42" s="115" t="s">
        <v>2235</v>
      </c>
      <c r="E42" s="120">
        <f>+6596145906</f>
        <v>6596145906</v>
      </c>
      <c r="F42" s="84"/>
      <c r="G42" s="84"/>
      <c r="H42" s="84"/>
      <c r="I42" s="94">
        <v>150000.0</v>
      </c>
      <c r="J42" s="84"/>
      <c r="K42" s="63" t="s">
        <v>1650</v>
      </c>
      <c r="L42" s="63" t="s">
        <v>1831</v>
      </c>
      <c r="M42" s="88">
        <v>46094.0</v>
      </c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</row>
    <row r="43">
      <c r="A43" s="58">
        <v>42.0</v>
      </c>
      <c r="B43" s="84"/>
      <c r="C43" s="121" t="s">
        <v>2236</v>
      </c>
      <c r="D43" s="115" t="s">
        <v>2237</v>
      </c>
      <c r="E43" s="121" t="s">
        <v>2238</v>
      </c>
      <c r="F43" s="84"/>
      <c r="G43" s="84"/>
      <c r="H43" s="84"/>
      <c r="I43" s="94">
        <v>150000.0</v>
      </c>
      <c r="J43" s="84"/>
      <c r="K43" s="63" t="s">
        <v>1650</v>
      </c>
      <c r="L43" s="63" t="s">
        <v>1831</v>
      </c>
      <c r="M43" s="88">
        <v>46066.0</v>
      </c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</row>
    <row r="44">
      <c r="A44" s="58">
        <v>43.0</v>
      </c>
      <c r="B44" s="84"/>
      <c r="C44" s="123" t="s">
        <v>2239</v>
      </c>
      <c r="D44" s="121" t="s">
        <v>2240</v>
      </c>
      <c r="E44" s="123">
        <v>9.251892281E9</v>
      </c>
      <c r="F44" s="84"/>
      <c r="G44" s="84"/>
      <c r="H44" s="84"/>
      <c r="I44" s="94">
        <v>150000.0</v>
      </c>
      <c r="J44" s="84"/>
      <c r="K44" s="63" t="s">
        <v>1900</v>
      </c>
      <c r="L44" s="63" t="s">
        <v>1831</v>
      </c>
      <c r="M44" s="88">
        <v>46066.0</v>
      </c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</row>
    <row r="45">
      <c r="A45" s="58">
        <v>44.0</v>
      </c>
      <c r="B45" s="84"/>
      <c r="C45" s="121" t="s">
        <v>2241</v>
      </c>
      <c r="D45" s="115" t="s">
        <v>2242</v>
      </c>
      <c r="E45" s="121">
        <v>9.250144863E9</v>
      </c>
      <c r="F45" s="84"/>
      <c r="G45" s="84"/>
      <c r="H45" s="84"/>
      <c r="I45" s="94">
        <v>150000.0</v>
      </c>
      <c r="J45" s="84"/>
      <c r="K45" s="63" t="s">
        <v>1643</v>
      </c>
      <c r="L45" s="63" t="s">
        <v>1831</v>
      </c>
      <c r="M45" s="88">
        <v>46066.0</v>
      </c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</row>
    <row r="46">
      <c r="A46" s="58">
        <v>45.0</v>
      </c>
      <c r="B46" s="84"/>
      <c r="C46" s="121" t="s">
        <v>2243</v>
      </c>
      <c r="D46" s="115" t="s">
        <v>2244</v>
      </c>
      <c r="E46" s="121" t="s">
        <v>2245</v>
      </c>
      <c r="F46" s="84"/>
      <c r="G46" s="84"/>
      <c r="H46" s="84"/>
      <c r="I46" s="94">
        <v>150000.0</v>
      </c>
      <c r="J46" s="84"/>
      <c r="K46" s="63" t="s">
        <v>1643</v>
      </c>
      <c r="L46" s="63" t="s">
        <v>1831</v>
      </c>
      <c r="M46" s="88">
        <v>46066.0</v>
      </c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</row>
    <row r="47">
      <c r="A47" s="58">
        <v>46.0</v>
      </c>
      <c r="B47" s="84"/>
      <c r="C47" s="121" t="s">
        <v>1545</v>
      </c>
      <c r="D47" s="115" t="s">
        <v>2246</v>
      </c>
      <c r="E47" s="116"/>
      <c r="F47" s="84"/>
      <c r="G47" s="84"/>
      <c r="H47" s="84"/>
      <c r="I47" s="94">
        <v>150000.0</v>
      </c>
      <c r="J47" s="84"/>
      <c r="K47" s="63" t="s">
        <v>1650</v>
      </c>
      <c r="L47" s="63" t="s">
        <v>1831</v>
      </c>
      <c r="M47" s="88">
        <v>46066.0</v>
      </c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</row>
    <row r="48">
      <c r="A48" s="58">
        <v>47.0</v>
      </c>
      <c r="B48" s="84"/>
      <c r="C48" s="121" t="s">
        <v>2247</v>
      </c>
      <c r="D48" s="115" t="s">
        <v>357</v>
      </c>
      <c r="E48" s="121">
        <v>6.584302198E9</v>
      </c>
      <c r="F48" s="84"/>
      <c r="G48" s="84"/>
      <c r="H48" s="84"/>
      <c r="I48" s="94">
        <v>150000.0</v>
      </c>
      <c r="J48" s="84"/>
      <c r="K48" s="63" t="s">
        <v>1650</v>
      </c>
      <c r="L48" s="63" t="s">
        <v>1831</v>
      </c>
      <c r="M48" s="88">
        <v>46094.0</v>
      </c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</row>
    <row r="49">
      <c r="A49" s="58">
        <v>48.0</v>
      </c>
      <c r="B49" s="84"/>
      <c r="C49" s="121" t="s">
        <v>2248</v>
      </c>
      <c r="D49" s="115" t="s">
        <v>2249</v>
      </c>
      <c r="E49" s="121" t="s">
        <v>2250</v>
      </c>
      <c r="F49" s="84"/>
      <c r="G49" s="84"/>
      <c r="H49" s="84"/>
      <c r="I49" s="94">
        <v>150000.0</v>
      </c>
      <c r="J49" s="84"/>
      <c r="K49" s="63" t="s">
        <v>1643</v>
      </c>
      <c r="L49" s="63" t="s">
        <v>1831</v>
      </c>
      <c r="M49" s="88">
        <v>46094.0</v>
      </c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</row>
    <row r="50">
      <c r="A50" s="58">
        <v>49.0</v>
      </c>
      <c r="B50" s="84"/>
      <c r="C50" s="121" t="s">
        <v>2251</v>
      </c>
      <c r="D50" s="115" t="s">
        <v>2252</v>
      </c>
      <c r="E50" s="121">
        <v>1.074267728E9</v>
      </c>
      <c r="F50" s="84"/>
      <c r="G50" s="84"/>
      <c r="H50" s="84"/>
      <c r="I50" s="94">
        <v>150000.0</v>
      </c>
      <c r="J50" s="84"/>
      <c r="K50" s="63" t="s">
        <v>1650</v>
      </c>
      <c r="L50" s="63" t="s">
        <v>1831</v>
      </c>
      <c r="M50" s="88">
        <v>46094.0</v>
      </c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</row>
    <row r="51">
      <c r="A51" s="58">
        <v>50.0</v>
      </c>
      <c r="B51" s="84"/>
      <c r="C51" s="121" t="s">
        <v>2253</v>
      </c>
      <c r="D51" s="115" t="s">
        <v>2254</v>
      </c>
      <c r="E51" s="121">
        <v>9.420669617E9</v>
      </c>
      <c r="F51" s="84"/>
      <c r="G51" s="84"/>
      <c r="H51" s="84"/>
      <c r="I51" s="94">
        <v>150000.0</v>
      </c>
      <c r="J51" s="84"/>
      <c r="K51" s="63" t="s">
        <v>1650</v>
      </c>
      <c r="L51" s="63" t="s">
        <v>1831</v>
      </c>
      <c r="M51" s="88">
        <v>46094.0</v>
      </c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</row>
    <row r="52">
      <c r="A52" s="58">
        <v>51.0</v>
      </c>
      <c r="B52" s="84"/>
      <c r="C52" s="121" t="s">
        <v>2255</v>
      </c>
      <c r="D52" s="124" t="s">
        <v>2256</v>
      </c>
      <c r="E52" s="121">
        <v>9.76938881E9</v>
      </c>
      <c r="F52" s="84"/>
      <c r="G52" s="84"/>
      <c r="H52" s="84"/>
      <c r="I52" s="94">
        <v>150000.0</v>
      </c>
      <c r="J52" s="84"/>
      <c r="K52" s="63" t="s">
        <v>1650</v>
      </c>
      <c r="L52" s="63" t="s">
        <v>1831</v>
      </c>
      <c r="M52" s="88">
        <v>46095.0</v>
      </c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</row>
    <row r="53">
      <c r="A53" s="58">
        <v>52.0</v>
      </c>
      <c r="B53" s="84"/>
      <c r="C53" s="121" t="s">
        <v>2257</v>
      </c>
      <c r="D53" s="124" t="s">
        <v>2258</v>
      </c>
      <c r="E53" s="121">
        <v>6.0167297781E10</v>
      </c>
      <c r="F53" s="84"/>
      <c r="G53" s="84"/>
      <c r="H53" s="84"/>
      <c r="I53" s="94">
        <v>150000.0</v>
      </c>
      <c r="J53" s="84"/>
      <c r="K53" s="63" t="s">
        <v>1650</v>
      </c>
      <c r="L53" s="63" t="s">
        <v>1831</v>
      </c>
      <c r="M53" s="88">
        <v>46095.0</v>
      </c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</row>
    <row r="54">
      <c r="A54" s="58">
        <v>53.0</v>
      </c>
      <c r="B54" s="84"/>
      <c r="C54" s="124" t="s">
        <v>2259</v>
      </c>
      <c r="D54" s="121" t="s">
        <v>2260</v>
      </c>
      <c r="E54" s="121">
        <v>9.426948429E9</v>
      </c>
      <c r="F54" s="84"/>
      <c r="G54" s="84"/>
      <c r="H54" s="84"/>
      <c r="I54" s="94">
        <v>150000.0</v>
      </c>
      <c r="J54" s="84"/>
      <c r="K54" s="63" t="s">
        <v>1643</v>
      </c>
      <c r="L54" s="63" t="s">
        <v>1831</v>
      </c>
      <c r="M54" s="88">
        <v>46095.0</v>
      </c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</row>
    <row r="55">
      <c r="A55" s="58">
        <v>54.0</v>
      </c>
      <c r="B55" s="84"/>
      <c r="C55" s="125" t="s">
        <v>2261</v>
      </c>
      <c r="D55" s="124" t="s">
        <v>2262</v>
      </c>
      <c r="E55" s="117"/>
      <c r="F55" s="84"/>
      <c r="G55" s="84"/>
      <c r="H55" s="84"/>
      <c r="I55" s="94">
        <v>150000.0</v>
      </c>
      <c r="J55" s="84"/>
      <c r="K55" s="63" t="s">
        <v>1650</v>
      </c>
      <c r="L55" s="63" t="s">
        <v>1831</v>
      </c>
      <c r="M55" s="88">
        <v>46095.0</v>
      </c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</row>
    <row r="56">
      <c r="A56" s="58">
        <v>55.0</v>
      </c>
      <c r="B56" s="84"/>
      <c r="C56" s="121" t="s">
        <v>2263</v>
      </c>
      <c r="D56" s="121" t="s">
        <v>2264</v>
      </c>
      <c r="E56" s="121">
        <v>1.028127722E9</v>
      </c>
      <c r="F56" s="84"/>
      <c r="G56" s="84"/>
      <c r="H56" s="84"/>
      <c r="I56" s="94">
        <v>150000.0</v>
      </c>
      <c r="J56" s="84"/>
      <c r="K56" s="63" t="s">
        <v>1650</v>
      </c>
      <c r="L56" s="63" t="s">
        <v>1831</v>
      </c>
      <c r="M56" s="88">
        <v>46095.0</v>
      </c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</row>
    <row r="57">
      <c r="A57" s="58">
        <v>56.0</v>
      </c>
      <c r="B57" s="84"/>
      <c r="C57" s="121" t="s">
        <v>2265</v>
      </c>
      <c r="D57" s="124" t="s">
        <v>2266</v>
      </c>
      <c r="E57" s="121">
        <v>9.428794649E9</v>
      </c>
      <c r="F57" s="84"/>
      <c r="G57" s="84"/>
      <c r="H57" s="84"/>
      <c r="I57" s="94">
        <v>150000.0</v>
      </c>
      <c r="J57" s="84"/>
      <c r="K57" s="63" t="s">
        <v>1650</v>
      </c>
      <c r="L57" s="63" t="s">
        <v>1831</v>
      </c>
      <c r="M57" s="88">
        <v>46095.0</v>
      </c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</row>
    <row r="58">
      <c r="A58" s="58">
        <v>57.0</v>
      </c>
      <c r="B58" s="84"/>
      <c r="C58" s="121" t="s">
        <v>2267</v>
      </c>
      <c r="D58" s="124" t="s">
        <v>1512</v>
      </c>
      <c r="E58" s="117" t="str">
        <f>+82 10 2188 9265</f>
        <v>#ERROR!</v>
      </c>
      <c r="F58" s="84"/>
      <c r="G58" s="84"/>
      <c r="H58" s="84"/>
      <c r="I58" s="94">
        <v>150000.0</v>
      </c>
      <c r="J58" s="84"/>
      <c r="K58" s="63" t="s">
        <v>1650</v>
      </c>
      <c r="L58" s="63" t="s">
        <v>1831</v>
      </c>
      <c r="M58" s="88">
        <v>46095.0</v>
      </c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</row>
    <row r="59">
      <c r="A59" s="58">
        <v>58.0</v>
      </c>
      <c r="B59" s="84"/>
      <c r="C59" s="121" t="s">
        <v>2268</v>
      </c>
      <c r="D59" s="121" t="s">
        <v>2269</v>
      </c>
      <c r="E59" s="121">
        <v>9.250210748E9</v>
      </c>
      <c r="F59" s="84"/>
      <c r="G59" s="84"/>
      <c r="H59" s="84"/>
      <c r="I59" s="94">
        <v>150000.0</v>
      </c>
      <c r="J59" s="84"/>
      <c r="K59" s="63" t="s">
        <v>1650</v>
      </c>
      <c r="L59" s="63" t="s">
        <v>1831</v>
      </c>
      <c r="M59" s="88">
        <v>46095.0</v>
      </c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</row>
    <row r="60">
      <c r="A60" s="58">
        <v>59.0</v>
      </c>
      <c r="B60" s="84"/>
      <c r="C60" s="104" t="s">
        <v>2270</v>
      </c>
      <c r="D60" s="84"/>
      <c r="E60" s="84"/>
      <c r="F60" s="84"/>
      <c r="G60" s="84"/>
      <c r="H60" s="84"/>
      <c r="I60" s="90">
        <v>150000.0</v>
      </c>
      <c r="J60" s="84"/>
      <c r="K60" s="63" t="s">
        <v>1825</v>
      </c>
      <c r="L60" s="63" t="s">
        <v>1644</v>
      </c>
      <c r="M60" s="88">
        <v>46094.0</v>
      </c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</row>
    <row r="61">
      <c r="A61" s="58">
        <v>60.0</v>
      </c>
      <c r="B61" s="84"/>
      <c r="C61" s="104" t="s">
        <v>2271</v>
      </c>
      <c r="D61" s="84"/>
      <c r="E61" s="84"/>
      <c r="F61" s="84"/>
      <c r="G61" s="84"/>
      <c r="H61" s="84"/>
      <c r="I61" s="90">
        <v>130000.0</v>
      </c>
      <c r="J61" s="84"/>
      <c r="K61" s="63" t="s">
        <v>1650</v>
      </c>
      <c r="L61" s="63" t="s">
        <v>1644</v>
      </c>
      <c r="M61" s="88">
        <v>46094.0</v>
      </c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</row>
    <row r="62">
      <c r="A62" s="58">
        <v>61.0</v>
      </c>
      <c r="B62" s="84"/>
      <c r="C62" s="126" t="s">
        <v>2272</v>
      </c>
      <c r="D62" s="84"/>
      <c r="E62" s="84"/>
      <c r="F62" s="84"/>
      <c r="G62" s="84"/>
      <c r="H62" s="84"/>
      <c r="I62" s="90">
        <v>130000.0</v>
      </c>
      <c r="J62" s="84"/>
      <c r="K62" s="63" t="s">
        <v>1650</v>
      </c>
      <c r="L62" s="63" t="s">
        <v>1644</v>
      </c>
      <c r="M62" s="88">
        <v>46094.0</v>
      </c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</row>
    <row r="63">
      <c r="A63" s="58">
        <v>62.0</v>
      </c>
      <c r="B63" s="84"/>
      <c r="C63" s="104" t="s">
        <v>2252</v>
      </c>
      <c r="D63" s="84"/>
      <c r="E63" s="84"/>
      <c r="F63" s="84"/>
      <c r="G63" s="84"/>
      <c r="H63" s="84"/>
      <c r="I63" s="90">
        <v>150000.0</v>
      </c>
      <c r="J63" s="84"/>
      <c r="K63" s="63" t="s">
        <v>1650</v>
      </c>
      <c r="L63" s="63" t="s">
        <v>1644</v>
      </c>
      <c r="M63" s="88">
        <v>46094.0</v>
      </c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</row>
    <row r="64">
      <c r="A64" s="58">
        <v>63.0</v>
      </c>
      <c r="B64" s="84"/>
      <c r="C64" s="104" t="s">
        <v>2273</v>
      </c>
      <c r="D64" s="84"/>
      <c r="E64" s="84"/>
      <c r="F64" s="84"/>
      <c r="G64" s="84"/>
      <c r="H64" s="84"/>
      <c r="I64" s="90">
        <v>150000.0</v>
      </c>
      <c r="J64" s="84"/>
      <c r="K64" s="63" t="s">
        <v>1650</v>
      </c>
      <c r="L64" s="63" t="s">
        <v>1644</v>
      </c>
      <c r="M64" s="88">
        <v>46094.0</v>
      </c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</row>
    <row r="65">
      <c r="A65" s="58">
        <v>64.0</v>
      </c>
      <c r="B65" s="84"/>
      <c r="C65" s="104" t="s">
        <v>2274</v>
      </c>
      <c r="D65" s="84"/>
      <c r="E65" s="84"/>
      <c r="F65" s="84"/>
      <c r="G65" s="84"/>
      <c r="H65" s="84"/>
      <c r="I65" s="90">
        <v>150000.0</v>
      </c>
      <c r="J65" s="84"/>
      <c r="K65" s="63" t="s">
        <v>1825</v>
      </c>
      <c r="L65" s="63" t="s">
        <v>1644</v>
      </c>
      <c r="M65" s="88">
        <v>46095.0</v>
      </c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</row>
    <row r="66">
      <c r="A66" s="58">
        <v>65.0</v>
      </c>
      <c r="B66" s="84"/>
      <c r="C66" s="104" t="s">
        <v>461</v>
      </c>
      <c r="D66" s="84"/>
      <c r="E66" s="84"/>
      <c r="F66" s="84"/>
      <c r="G66" s="84"/>
      <c r="H66" s="84"/>
      <c r="I66" s="90">
        <v>1200.0</v>
      </c>
      <c r="J66" s="84"/>
      <c r="K66" s="63" t="s">
        <v>1670</v>
      </c>
      <c r="L66" s="63" t="s">
        <v>1644</v>
      </c>
      <c r="M66" s="88">
        <v>46095.0</v>
      </c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</row>
    <row r="67">
      <c r="A67" s="58">
        <v>66.0</v>
      </c>
      <c r="B67" s="84"/>
      <c r="C67" s="104" t="s">
        <v>2275</v>
      </c>
      <c r="D67" s="84"/>
      <c r="E67" s="84"/>
      <c r="F67" s="84"/>
      <c r="G67" s="84"/>
      <c r="H67" s="84"/>
      <c r="I67" s="90">
        <v>700000.0</v>
      </c>
      <c r="J67" s="84"/>
      <c r="K67" s="63" t="s">
        <v>1650</v>
      </c>
      <c r="L67" s="63" t="s">
        <v>1644</v>
      </c>
      <c r="M67" s="88">
        <v>46096.0</v>
      </c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</row>
    <row r="68">
      <c r="A68" s="58">
        <v>67.0</v>
      </c>
      <c r="B68" s="84"/>
      <c r="C68" s="104" t="s">
        <v>2276</v>
      </c>
      <c r="D68" s="84"/>
      <c r="E68" s="84"/>
      <c r="F68" s="84"/>
      <c r="G68" s="84"/>
      <c r="H68" s="84"/>
      <c r="I68" s="90">
        <v>150000.0</v>
      </c>
      <c r="J68" s="84"/>
      <c r="K68" s="63" t="s">
        <v>1643</v>
      </c>
      <c r="L68" s="63" t="s">
        <v>1644</v>
      </c>
      <c r="M68" s="88">
        <v>46096.0</v>
      </c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</row>
    <row r="69">
      <c r="A69" s="58">
        <v>68.0</v>
      </c>
      <c r="B69" s="84"/>
      <c r="C69" s="104" t="s">
        <v>2277</v>
      </c>
      <c r="D69" s="84"/>
      <c r="E69" s="84"/>
      <c r="F69" s="84"/>
      <c r="G69" s="84"/>
      <c r="H69" s="84"/>
      <c r="I69" s="90">
        <v>130000.0</v>
      </c>
      <c r="J69" s="84"/>
      <c r="K69" s="63" t="s">
        <v>1643</v>
      </c>
      <c r="L69" s="63" t="s">
        <v>1644</v>
      </c>
      <c r="M69" s="88">
        <v>46096.0</v>
      </c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</row>
    <row r="70">
      <c r="A70" s="58">
        <v>69.0</v>
      </c>
      <c r="B70" s="84"/>
      <c r="C70" s="104" t="s">
        <v>2278</v>
      </c>
      <c r="D70" s="84"/>
      <c r="E70" s="84"/>
      <c r="F70" s="84"/>
      <c r="G70" s="84"/>
      <c r="H70" s="84"/>
      <c r="I70" s="90">
        <v>130000.0</v>
      </c>
      <c r="J70" s="84"/>
      <c r="K70" s="63" t="s">
        <v>1650</v>
      </c>
      <c r="L70" s="63" t="s">
        <v>1644</v>
      </c>
      <c r="M70" s="88">
        <v>46096.0</v>
      </c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</row>
    <row r="71">
      <c r="A71" s="58">
        <v>70.0</v>
      </c>
      <c r="B71" s="84"/>
      <c r="C71" s="104" t="s">
        <v>2279</v>
      </c>
      <c r="D71" s="84"/>
      <c r="E71" s="84"/>
      <c r="F71" s="84"/>
      <c r="G71" s="84"/>
      <c r="H71" s="84"/>
      <c r="I71" s="90">
        <v>150000.0</v>
      </c>
      <c r="J71" s="84"/>
      <c r="K71" s="63" t="s">
        <v>1650</v>
      </c>
      <c r="L71" s="63" t="s">
        <v>1644</v>
      </c>
      <c r="M71" s="88">
        <v>46097.0</v>
      </c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</row>
    <row r="72">
      <c r="A72" s="58">
        <v>71.0</v>
      </c>
      <c r="B72" s="84"/>
      <c r="C72" s="104" t="s">
        <v>2280</v>
      </c>
      <c r="D72" s="84"/>
      <c r="E72" s="84"/>
      <c r="F72" s="84"/>
      <c r="G72" s="84"/>
      <c r="H72" s="84"/>
      <c r="I72" s="90">
        <v>150000.0</v>
      </c>
      <c r="J72" s="84"/>
      <c r="K72" s="63" t="s">
        <v>1650</v>
      </c>
      <c r="L72" s="63" t="s">
        <v>1644</v>
      </c>
      <c r="M72" s="88">
        <v>46097.0</v>
      </c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</row>
    <row r="73">
      <c r="A73" s="58">
        <v>72.0</v>
      </c>
      <c r="B73" s="84"/>
      <c r="C73" s="104" t="s">
        <v>2281</v>
      </c>
      <c r="D73" s="84"/>
      <c r="E73" s="84"/>
      <c r="F73" s="84"/>
      <c r="G73" s="84"/>
      <c r="H73" s="84"/>
      <c r="I73" s="90">
        <v>150000.0</v>
      </c>
      <c r="J73" s="84"/>
      <c r="K73" s="63" t="s">
        <v>1643</v>
      </c>
      <c r="L73" s="63" t="s">
        <v>1644</v>
      </c>
      <c r="M73" s="88">
        <v>46097.0</v>
      </c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</row>
    <row r="74">
      <c r="A74" s="58">
        <v>73.0</v>
      </c>
      <c r="B74" s="84"/>
      <c r="C74" s="104" t="s">
        <v>1905</v>
      </c>
      <c r="D74" s="84"/>
      <c r="E74" s="84"/>
      <c r="F74" s="84"/>
      <c r="G74" s="84"/>
      <c r="H74" s="84"/>
      <c r="I74" s="90">
        <v>150000.0</v>
      </c>
      <c r="J74" s="84"/>
      <c r="K74" s="63" t="s">
        <v>1643</v>
      </c>
      <c r="L74" s="63" t="s">
        <v>1644</v>
      </c>
      <c r="M74" s="88">
        <v>46097.0</v>
      </c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</row>
    <row r="75">
      <c r="A75" s="58">
        <v>74.0</v>
      </c>
      <c r="B75" s="84"/>
      <c r="C75" s="104" t="s">
        <v>2282</v>
      </c>
      <c r="D75" s="84"/>
      <c r="E75" s="84"/>
      <c r="F75" s="84"/>
      <c r="G75" s="84"/>
      <c r="H75" s="84"/>
      <c r="I75" s="90">
        <v>150000.0</v>
      </c>
      <c r="J75" s="84"/>
      <c r="K75" s="63" t="s">
        <v>1650</v>
      </c>
      <c r="L75" s="63" t="s">
        <v>1644</v>
      </c>
      <c r="M75" s="88">
        <v>46097.0</v>
      </c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</row>
    <row r="76">
      <c r="A76" s="58">
        <v>75.0</v>
      </c>
      <c r="B76" s="84"/>
      <c r="C76" s="104" t="s">
        <v>2283</v>
      </c>
      <c r="D76" s="84"/>
      <c r="E76" s="84"/>
      <c r="F76" s="84"/>
      <c r="G76" s="84"/>
      <c r="H76" s="84"/>
      <c r="I76" s="90">
        <v>150000.0</v>
      </c>
      <c r="J76" s="84"/>
      <c r="K76" s="63" t="s">
        <v>1643</v>
      </c>
      <c r="L76" s="63" t="s">
        <v>1644</v>
      </c>
      <c r="M76" s="88">
        <v>46098.0</v>
      </c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</row>
    <row r="77">
      <c r="A77" s="58">
        <v>76.0</v>
      </c>
      <c r="B77" s="84"/>
      <c r="C77" s="104" t="s">
        <v>2284</v>
      </c>
      <c r="D77" s="84"/>
      <c r="E77" s="84"/>
      <c r="F77" s="84"/>
      <c r="G77" s="84"/>
      <c r="H77" s="84"/>
      <c r="I77" s="90">
        <v>19500.0</v>
      </c>
      <c r="J77" s="84"/>
      <c r="K77" s="63" t="s">
        <v>1643</v>
      </c>
      <c r="L77" s="63" t="s">
        <v>1644</v>
      </c>
      <c r="M77" s="88">
        <v>46098.0</v>
      </c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</row>
    <row r="78">
      <c r="A78" s="58">
        <v>77.0</v>
      </c>
      <c r="B78" s="84"/>
      <c r="C78" s="104" t="s">
        <v>2285</v>
      </c>
      <c r="D78" s="84"/>
      <c r="E78" s="84"/>
      <c r="F78" s="84"/>
      <c r="G78" s="84"/>
      <c r="H78" s="84"/>
      <c r="I78" s="90">
        <v>150000.0</v>
      </c>
      <c r="J78" s="84"/>
      <c r="K78" s="63" t="s">
        <v>1643</v>
      </c>
      <c r="L78" s="63" t="s">
        <v>1644</v>
      </c>
      <c r="M78" s="88">
        <v>46098.0</v>
      </c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</row>
    <row r="79">
      <c r="A79" s="58">
        <v>78.0</v>
      </c>
      <c r="B79" s="84"/>
      <c r="C79" s="104" t="s">
        <v>2286</v>
      </c>
      <c r="D79" s="84"/>
      <c r="E79" s="84"/>
      <c r="F79" s="84"/>
      <c r="G79" s="84"/>
      <c r="H79" s="84"/>
      <c r="I79" s="90">
        <v>1200.0</v>
      </c>
      <c r="J79" s="84"/>
      <c r="K79" s="63" t="s">
        <v>1670</v>
      </c>
      <c r="L79" s="63" t="s">
        <v>1644</v>
      </c>
      <c r="M79" s="88">
        <v>46098.0</v>
      </c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</row>
    <row r="80">
      <c r="A80" s="58">
        <v>79.0</v>
      </c>
      <c r="B80" s="84"/>
      <c r="C80" s="104" t="s">
        <v>2287</v>
      </c>
      <c r="D80" s="84"/>
      <c r="E80" s="84"/>
      <c r="F80" s="84"/>
      <c r="G80" s="84"/>
      <c r="H80" s="84"/>
      <c r="I80" s="90">
        <v>150000.0</v>
      </c>
      <c r="J80" s="84"/>
      <c r="K80" s="63" t="s">
        <v>1650</v>
      </c>
      <c r="L80" s="63" t="s">
        <v>1644</v>
      </c>
      <c r="M80" s="88">
        <v>46098.0</v>
      </c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</row>
    <row r="81">
      <c r="A81" s="58">
        <v>80.0</v>
      </c>
      <c r="B81" s="84"/>
      <c r="C81" s="104" t="s">
        <v>2288</v>
      </c>
      <c r="D81" s="84"/>
      <c r="E81" s="84"/>
      <c r="F81" s="84"/>
      <c r="G81" s="84"/>
      <c r="H81" s="84"/>
      <c r="I81" s="90">
        <v>150000.0</v>
      </c>
      <c r="J81" s="84"/>
      <c r="K81" s="63" t="s">
        <v>1650</v>
      </c>
      <c r="L81" s="63" t="s">
        <v>1644</v>
      </c>
      <c r="M81" s="88">
        <v>46098.0</v>
      </c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</row>
    <row r="82">
      <c r="A82" s="58">
        <v>81.0</v>
      </c>
      <c r="B82" s="84"/>
      <c r="C82" s="104" t="s">
        <v>2289</v>
      </c>
      <c r="D82" s="84"/>
      <c r="E82" s="84"/>
      <c r="F82" s="84"/>
      <c r="G82" s="84"/>
      <c r="H82" s="84"/>
      <c r="I82" s="90">
        <v>150000.0</v>
      </c>
      <c r="J82" s="84"/>
      <c r="K82" s="63" t="s">
        <v>1650</v>
      </c>
      <c r="L82" s="63" t="s">
        <v>1644</v>
      </c>
      <c r="M82" s="88">
        <v>46098.0</v>
      </c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</row>
    <row r="83">
      <c r="A83" s="58">
        <v>82.0</v>
      </c>
      <c r="B83" s="84"/>
      <c r="C83" s="104" t="s">
        <v>2290</v>
      </c>
      <c r="D83" s="84"/>
      <c r="E83" s="84"/>
      <c r="F83" s="84"/>
      <c r="G83" s="84"/>
      <c r="H83" s="84"/>
      <c r="I83" s="90">
        <v>150000.0</v>
      </c>
      <c r="J83" s="84"/>
      <c r="K83" s="63" t="s">
        <v>1643</v>
      </c>
      <c r="L83" s="63" t="s">
        <v>1644</v>
      </c>
      <c r="M83" s="88">
        <v>46098.0</v>
      </c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</row>
    <row r="84">
      <c r="A84" s="58">
        <v>83.0</v>
      </c>
      <c r="B84" s="84"/>
      <c r="C84" s="104" t="s">
        <v>2291</v>
      </c>
      <c r="D84" s="84"/>
      <c r="E84" s="84"/>
      <c r="F84" s="84"/>
      <c r="G84" s="84"/>
      <c r="H84" s="84"/>
      <c r="I84" s="90">
        <v>150000.0</v>
      </c>
      <c r="J84" s="84"/>
      <c r="K84" s="63" t="s">
        <v>1643</v>
      </c>
      <c r="L84" s="63" t="s">
        <v>1644</v>
      </c>
      <c r="M84" s="88">
        <v>46098.0</v>
      </c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</row>
    <row r="85">
      <c r="A85" s="58">
        <v>84.0</v>
      </c>
      <c r="B85" s="84"/>
      <c r="C85" s="104" t="s">
        <v>2292</v>
      </c>
      <c r="D85" s="84"/>
      <c r="E85" s="84"/>
      <c r="F85" s="84"/>
      <c r="G85" s="84"/>
      <c r="H85" s="84"/>
      <c r="I85" s="90">
        <v>150000.0</v>
      </c>
      <c r="J85" s="84"/>
      <c r="K85" s="63" t="s">
        <v>1650</v>
      </c>
      <c r="L85" s="63" t="s">
        <v>1644</v>
      </c>
      <c r="M85" s="88">
        <v>46098.0</v>
      </c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</row>
    <row r="86">
      <c r="A86" s="58">
        <v>85.0</v>
      </c>
      <c r="B86" s="84"/>
      <c r="C86" s="104" t="s">
        <v>2293</v>
      </c>
      <c r="D86" s="84"/>
      <c r="E86" s="84"/>
      <c r="F86" s="84"/>
      <c r="G86" s="84"/>
      <c r="H86" s="84"/>
      <c r="I86" s="90">
        <v>150000.0</v>
      </c>
      <c r="J86" s="84"/>
      <c r="K86" s="63" t="s">
        <v>1643</v>
      </c>
      <c r="L86" s="63" t="s">
        <v>1644</v>
      </c>
      <c r="M86" s="88">
        <v>46098.0</v>
      </c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</row>
    <row r="87">
      <c r="A87" s="58">
        <v>86.0</v>
      </c>
      <c r="B87" s="84"/>
      <c r="C87" s="104" t="s">
        <v>2294</v>
      </c>
      <c r="D87" s="84"/>
      <c r="E87" s="84"/>
      <c r="F87" s="84"/>
      <c r="G87" s="84"/>
      <c r="H87" s="84"/>
      <c r="I87" s="90">
        <v>150000.0</v>
      </c>
      <c r="J87" s="84"/>
      <c r="K87" s="63" t="s">
        <v>1643</v>
      </c>
      <c r="L87" s="63" t="s">
        <v>1644</v>
      </c>
      <c r="M87" s="88">
        <v>46098.0</v>
      </c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</row>
    <row r="88">
      <c r="A88" s="58">
        <v>87.0</v>
      </c>
      <c r="B88" s="84"/>
      <c r="C88" s="124" t="s">
        <v>628</v>
      </c>
      <c r="D88" s="84"/>
      <c r="E88" s="127">
        <v>6.0143486828E10</v>
      </c>
      <c r="F88" s="84"/>
      <c r="G88" s="84"/>
      <c r="H88" s="84"/>
      <c r="I88" s="94">
        <v>130000.0</v>
      </c>
      <c r="J88" s="84"/>
      <c r="K88" s="128" t="s">
        <v>2295</v>
      </c>
      <c r="L88" s="63" t="s">
        <v>1831</v>
      </c>
      <c r="M88" s="88">
        <v>46095.0</v>
      </c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</row>
    <row r="89">
      <c r="A89" s="58">
        <v>88.0</v>
      </c>
      <c r="B89" s="84"/>
      <c r="C89" s="124" t="s">
        <v>2296</v>
      </c>
      <c r="D89" s="84"/>
      <c r="E89" s="127">
        <v>9.666849467E9</v>
      </c>
      <c r="F89" s="84"/>
      <c r="G89" s="84"/>
      <c r="H89" s="84"/>
      <c r="I89" s="94">
        <v>150000.0</v>
      </c>
      <c r="J89" s="84"/>
      <c r="K89" s="128" t="s">
        <v>2297</v>
      </c>
      <c r="L89" s="63" t="s">
        <v>1831</v>
      </c>
      <c r="M89" s="88">
        <v>46095.0</v>
      </c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</row>
    <row r="90">
      <c r="A90" s="58">
        <v>89.0</v>
      </c>
      <c r="B90" s="84"/>
      <c r="C90" s="124" t="s">
        <v>2298</v>
      </c>
      <c r="D90" s="84"/>
      <c r="E90" s="129" t="s">
        <v>2299</v>
      </c>
      <c r="F90" s="84"/>
      <c r="G90" s="84"/>
      <c r="H90" s="84"/>
      <c r="I90" s="94">
        <v>150000.0</v>
      </c>
      <c r="J90" s="84"/>
      <c r="K90" s="128" t="s">
        <v>2295</v>
      </c>
      <c r="L90" s="63" t="s">
        <v>1831</v>
      </c>
      <c r="M90" s="88">
        <v>46095.0</v>
      </c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</row>
    <row r="91">
      <c r="A91" s="58">
        <v>90.0</v>
      </c>
      <c r="B91" s="84"/>
      <c r="C91" s="115" t="s">
        <v>2300</v>
      </c>
      <c r="D91" s="84"/>
      <c r="E91" s="95">
        <v>1.77643922E8</v>
      </c>
      <c r="F91" s="84"/>
      <c r="G91" s="84"/>
      <c r="H91" s="84"/>
      <c r="I91" s="94">
        <v>150000.0</v>
      </c>
      <c r="J91" s="84"/>
      <c r="K91" s="128" t="s">
        <v>2295</v>
      </c>
      <c r="L91" s="63" t="s">
        <v>1831</v>
      </c>
      <c r="M91" s="88">
        <v>46095.0</v>
      </c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</row>
    <row r="92">
      <c r="A92" s="58">
        <v>91.0</v>
      </c>
      <c r="B92" s="84"/>
      <c r="C92" s="115" t="s">
        <v>2301</v>
      </c>
      <c r="D92" s="84"/>
      <c r="E92" s="130" t="str">
        <f>+65 8214 2692</f>
        <v>#ERROR!</v>
      </c>
      <c r="F92" s="84"/>
      <c r="G92" s="84"/>
      <c r="H92" s="84"/>
      <c r="I92" s="94">
        <v>200000.0</v>
      </c>
      <c r="J92" s="84"/>
      <c r="K92" s="128" t="s">
        <v>2295</v>
      </c>
      <c r="L92" s="63" t="s">
        <v>1831</v>
      </c>
      <c r="M92" s="88">
        <v>46096.0</v>
      </c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</row>
    <row r="93">
      <c r="A93" s="58">
        <v>92.0</v>
      </c>
      <c r="B93" s="84"/>
      <c r="C93" s="122" t="s">
        <v>2302</v>
      </c>
      <c r="D93" s="84"/>
      <c r="E93" s="131">
        <v>6.17279588E8</v>
      </c>
      <c r="F93" s="84"/>
      <c r="G93" s="84"/>
      <c r="H93" s="84"/>
      <c r="I93" s="94">
        <v>150000.0</v>
      </c>
      <c r="J93" s="84"/>
      <c r="K93" s="128" t="s">
        <v>2295</v>
      </c>
      <c r="L93" s="63" t="s">
        <v>1831</v>
      </c>
      <c r="M93" s="88">
        <v>46096.0</v>
      </c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</row>
    <row r="94">
      <c r="A94" s="58">
        <v>93.0</v>
      </c>
      <c r="B94" s="84"/>
      <c r="C94" s="124" t="s">
        <v>2303</v>
      </c>
      <c r="D94" s="84"/>
      <c r="E94" s="95">
        <v>9.44444815E9</v>
      </c>
      <c r="F94" s="84"/>
      <c r="G94" s="84"/>
      <c r="H94" s="84"/>
      <c r="I94" s="94">
        <v>150000.0</v>
      </c>
      <c r="J94" s="84"/>
      <c r="K94" s="128" t="s">
        <v>2297</v>
      </c>
      <c r="L94" s="63" t="s">
        <v>1831</v>
      </c>
      <c r="M94" s="88">
        <v>46096.0</v>
      </c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</row>
    <row r="95">
      <c r="A95" s="58">
        <v>94.0</v>
      </c>
      <c r="B95" s="84"/>
      <c r="C95" s="124" t="s">
        <v>2185</v>
      </c>
      <c r="D95" s="84"/>
      <c r="E95" s="132"/>
      <c r="F95" s="84"/>
      <c r="G95" s="84"/>
      <c r="H95" s="84"/>
      <c r="I95" s="94">
        <v>150000.0</v>
      </c>
      <c r="J95" s="84"/>
      <c r="K95" s="128" t="s">
        <v>2295</v>
      </c>
      <c r="L95" s="63" t="s">
        <v>1831</v>
      </c>
      <c r="M95" s="88">
        <v>46096.0</v>
      </c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</row>
    <row r="96">
      <c r="A96" s="58">
        <v>95.0</v>
      </c>
      <c r="B96" s="84"/>
      <c r="C96" s="124" t="s">
        <v>2304</v>
      </c>
      <c r="D96" s="84"/>
      <c r="E96" s="130"/>
      <c r="F96" s="84"/>
      <c r="G96" s="84"/>
      <c r="H96" s="84"/>
      <c r="I96" s="94">
        <v>150000.0</v>
      </c>
      <c r="J96" s="84"/>
      <c r="K96" s="128" t="s">
        <v>2295</v>
      </c>
      <c r="L96" s="63" t="s">
        <v>1831</v>
      </c>
      <c r="M96" s="88">
        <v>46096.0</v>
      </c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</row>
    <row r="97">
      <c r="A97" s="58">
        <v>96.0</v>
      </c>
      <c r="B97" s="84"/>
      <c r="C97" s="124" t="s">
        <v>2305</v>
      </c>
      <c r="D97" s="84"/>
      <c r="E97" s="132"/>
      <c r="F97" s="84"/>
      <c r="G97" s="84"/>
      <c r="H97" s="84"/>
      <c r="I97" s="94">
        <v>150000.0</v>
      </c>
      <c r="J97" s="84"/>
      <c r="K97" s="128" t="s">
        <v>2295</v>
      </c>
      <c r="L97" s="63" t="s">
        <v>1831</v>
      </c>
      <c r="M97" s="88">
        <v>46096.0</v>
      </c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</row>
    <row r="98">
      <c r="A98" s="58">
        <v>97.0</v>
      </c>
      <c r="B98" s="84"/>
      <c r="C98" s="123" t="s">
        <v>2306</v>
      </c>
      <c r="D98" s="84"/>
      <c r="E98" s="129" t="s">
        <v>2307</v>
      </c>
      <c r="F98" s="84"/>
      <c r="G98" s="84"/>
      <c r="H98" s="84"/>
      <c r="I98" s="94">
        <v>150000.0</v>
      </c>
      <c r="J98" s="84"/>
      <c r="K98" s="128" t="s">
        <v>2295</v>
      </c>
      <c r="L98" s="63" t="s">
        <v>1831</v>
      </c>
      <c r="M98" s="88">
        <v>46096.0</v>
      </c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</row>
    <row r="99">
      <c r="A99" s="58">
        <v>98.0</v>
      </c>
      <c r="B99" s="84"/>
      <c r="C99" s="124" t="s">
        <v>2308</v>
      </c>
      <c r="D99" s="84"/>
      <c r="E99" s="130"/>
      <c r="F99" s="84"/>
      <c r="G99" s="84"/>
      <c r="H99" s="84"/>
      <c r="I99" s="94">
        <v>150000.0</v>
      </c>
      <c r="J99" s="84"/>
      <c r="K99" s="128" t="s">
        <v>2297</v>
      </c>
      <c r="L99" s="63" t="s">
        <v>1831</v>
      </c>
      <c r="M99" s="88">
        <v>46096.0</v>
      </c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</row>
    <row r="100">
      <c r="A100" s="58">
        <v>99.0</v>
      </c>
      <c r="B100" s="84"/>
      <c r="C100" s="124" t="s">
        <v>2309</v>
      </c>
      <c r="D100" s="84"/>
      <c r="E100" s="129" t="s">
        <v>2310</v>
      </c>
      <c r="F100" s="84"/>
      <c r="G100" s="84"/>
      <c r="H100" s="84"/>
      <c r="I100" s="94">
        <v>150000.0</v>
      </c>
      <c r="J100" s="84"/>
      <c r="K100" s="128" t="s">
        <v>2297</v>
      </c>
      <c r="L100" s="63" t="s">
        <v>1831</v>
      </c>
      <c r="M100" s="88">
        <v>46096.0</v>
      </c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</row>
    <row r="101">
      <c r="A101" s="58">
        <v>100.0</v>
      </c>
      <c r="B101" s="84"/>
      <c r="C101" s="124" t="s">
        <v>2311</v>
      </c>
      <c r="D101" s="84"/>
      <c r="E101" s="129">
        <v>9.609772864E9</v>
      </c>
      <c r="F101" s="84"/>
      <c r="G101" s="84"/>
      <c r="H101" s="84"/>
      <c r="I101" s="94">
        <v>150000.0</v>
      </c>
      <c r="J101" s="84"/>
      <c r="K101" s="128" t="s">
        <v>2295</v>
      </c>
      <c r="L101" s="63" t="s">
        <v>1831</v>
      </c>
      <c r="M101" s="88">
        <v>46096.0</v>
      </c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</row>
    <row r="102">
      <c r="A102" s="58">
        <v>101.0</v>
      </c>
      <c r="B102" s="84"/>
      <c r="C102" s="124" t="s">
        <v>2312</v>
      </c>
      <c r="D102" s="84"/>
      <c r="E102" s="129">
        <v>6.581565949E9</v>
      </c>
      <c r="F102" s="84"/>
      <c r="G102" s="84"/>
      <c r="H102" s="84"/>
      <c r="I102" s="94">
        <v>200000.0</v>
      </c>
      <c r="J102" s="84"/>
      <c r="K102" s="128" t="s">
        <v>2297</v>
      </c>
      <c r="L102" s="63" t="s">
        <v>1831</v>
      </c>
      <c r="M102" s="88">
        <v>46096.0</v>
      </c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</row>
    <row r="103">
      <c r="A103" s="58">
        <v>102.0</v>
      </c>
      <c r="B103" s="84"/>
      <c r="C103" s="124" t="s">
        <v>2313</v>
      </c>
      <c r="D103" s="84"/>
      <c r="E103" s="132"/>
      <c r="F103" s="84"/>
      <c r="G103" s="84"/>
      <c r="H103" s="84"/>
      <c r="I103" s="94">
        <v>150000.0</v>
      </c>
      <c r="J103" s="84"/>
      <c r="K103" s="128" t="s">
        <v>2295</v>
      </c>
      <c r="L103" s="63" t="s">
        <v>1831</v>
      </c>
      <c r="M103" s="88">
        <v>46096.0</v>
      </c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</row>
    <row r="104">
      <c r="A104" s="58">
        <v>103.0</v>
      </c>
      <c r="B104" s="84"/>
      <c r="C104" s="124" t="s">
        <v>2314</v>
      </c>
      <c r="D104" s="84"/>
      <c r="E104" s="129">
        <v>9.442202428E9</v>
      </c>
      <c r="F104" s="84"/>
      <c r="G104" s="84"/>
      <c r="H104" s="84"/>
      <c r="I104" s="94">
        <v>150000.0</v>
      </c>
      <c r="J104" s="84"/>
      <c r="K104" s="128" t="s">
        <v>2297</v>
      </c>
      <c r="L104" s="63" t="s">
        <v>1831</v>
      </c>
      <c r="M104" s="88">
        <v>46098.0</v>
      </c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</row>
    <row r="105">
      <c r="A105" s="58">
        <v>104.0</v>
      </c>
      <c r="B105" s="84"/>
      <c r="C105" s="124" t="s">
        <v>2315</v>
      </c>
      <c r="D105" s="84"/>
      <c r="E105" s="129">
        <v>1.137355679E9</v>
      </c>
      <c r="F105" s="84"/>
      <c r="G105" s="84"/>
      <c r="H105" s="84"/>
      <c r="I105" s="94">
        <v>150000.0</v>
      </c>
      <c r="J105" s="84"/>
      <c r="K105" s="128" t="s">
        <v>2295</v>
      </c>
      <c r="L105" s="63" t="s">
        <v>1831</v>
      </c>
      <c r="M105" s="88">
        <v>46098.0</v>
      </c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</row>
    <row r="106">
      <c r="A106" s="58">
        <v>105.0</v>
      </c>
      <c r="B106" s="84"/>
      <c r="C106" s="124" t="s">
        <v>2316</v>
      </c>
      <c r="D106" s="84"/>
      <c r="E106" s="130"/>
      <c r="F106" s="84"/>
      <c r="G106" s="84"/>
      <c r="H106" s="84"/>
      <c r="I106" s="94">
        <v>150000.0</v>
      </c>
      <c r="J106" s="84"/>
      <c r="K106" s="128" t="s">
        <v>2297</v>
      </c>
      <c r="L106" s="63" t="s">
        <v>1831</v>
      </c>
      <c r="M106" s="88">
        <v>46098.0</v>
      </c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</row>
    <row r="107">
      <c r="A107" s="58">
        <v>106.0</v>
      </c>
      <c r="B107" s="84"/>
      <c r="C107" s="124" t="s">
        <v>2317</v>
      </c>
      <c r="D107" s="84"/>
      <c r="E107" s="129">
        <v>6.18516337E8</v>
      </c>
      <c r="F107" s="84"/>
      <c r="G107" s="84"/>
      <c r="H107" s="84"/>
      <c r="I107" s="94">
        <v>150000.0</v>
      </c>
      <c r="J107" s="84"/>
      <c r="K107" s="128" t="s">
        <v>2297</v>
      </c>
      <c r="L107" s="63" t="s">
        <v>1831</v>
      </c>
      <c r="M107" s="88">
        <v>46098.0</v>
      </c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</row>
    <row r="108">
      <c r="A108" s="58">
        <v>107.0</v>
      </c>
      <c r="B108" s="84"/>
      <c r="C108" s="133" t="s">
        <v>2318</v>
      </c>
      <c r="D108" s="84"/>
      <c r="E108" s="130"/>
      <c r="F108" s="84"/>
      <c r="G108" s="84"/>
      <c r="H108" s="84"/>
      <c r="I108" s="94">
        <v>150000.0</v>
      </c>
      <c r="J108" s="84"/>
      <c r="K108" s="128" t="s">
        <v>2297</v>
      </c>
      <c r="L108" s="63" t="s">
        <v>1831</v>
      </c>
      <c r="M108" s="88">
        <v>46098.0</v>
      </c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</row>
    <row r="109">
      <c r="A109" s="58">
        <v>108.0</v>
      </c>
      <c r="B109" s="84"/>
      <c r="C109" s="124" t="s">
        <v>2319</v>
      </c>
      <c r="D109" s="84"/>
      <c r="E109" s="130"/>
      <c r="F109" s="84"/>
      <c r="G109" s="84"/>
      <c r="H109" s="84"/>
      <c r="I109" s="94">
        <v>150000.0</v>
      </c>
      <c r="J109" s="84"/>
      <c r="K109" s="128" t="s">
        <v>2295</v>
      </c>
      <c r="L109" s="63" t="s">
        <v>1831</v>
      </c>
      <c r="M109" s="88">
        <v>46098.0</v>
      </c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</row>
    <row r="110">
      <c r="A110" s="58">
        <v>109.0</v>
      </c>
      <c r="B110" s="84"/>
      <c r="C110" s="124" t="s">
        <v>2320</v>
      </c>
      <c r="D110" s="84"/>
      <c r="E110" s="130"/>
      <c r="F110" s="84"/>
      <c r="G110" s="84"/>
      <c r="H110" s="84"/>
      <c r="I110" s="94">
        <v>150000.0</v>
      </c>
      <c r="J110" s="84"/>
      <c r="K110" s="128" t="s">
        <v>2295</v>
      </c>
      <c r="L110" s="63" t="s">
        <v>1831</v>
      </c>
      <c r="M110" s="88">
        <v>46098.0</v>
      </c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</row>
    <row r="111">
      <c r="A111" s="58">
        <v>110.0</v>
      </c>
      <c r="B111" s="84"/>
      <c r="C111" s="124" t="s">
        <v>2321</v>
      </c>
      <c r="D111" s="84"/>
      <c r="E111" s="134">
        <v>9.59762E11</v>
      </c>
      <c r="F111" s="84"/>
      <c r="G111" s="84"/>
      <c r="H111" s="84"/>
      <c r="I111" s="94">
        <v>150000.0</v>
      </c>
      <c r="J111" s="84"/>
      <c r="K111" s="128" t="s">
        <v>2297</v>
      </c>
      <c r="L111" s="63" t="s">
        <v>1831</v>
      </c>
      <c r="M111" s="88">
        <v>46098.0</v>
      </c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</row>
    <row r="112">
      <c r="A112" s="58">
        <v>111.0</v>
      </c>
      <c r="B112" s="84"/>
      <c r="C112" s="124" t="s">
        <v>984</v>
      </c>
      <c r="D112" s="84"/>
      <c r="E112" s="129">
        <v>9.790902383E9</v>
      </c>
      <c r="F112" s="84"/>
      <c r="G112" s="84"/>
      <c r="H112" s="84"/>
      <c r="I112" s="94">
        <v>150000.0</v>
      </c>
      <c r="J112" s="84"/>
      <c r="K112" s="135" t="s">
        <v>2295</v>
      </c>
      <c r="L112" s="63" t="s">
        <v>1831</v>
      </c>
      <c r="M112" s="88">
        <v>46098.0</v>
      </c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</row>
    <row r="113">
      <c r="A113" s="58">
        <v>112.0</v>
      </c>
      <c r="B113" s="84"/>
      <c r="C113" s="124" t="s">
        <v>2322</v>
      </c>
      <c r="D113" s="84"/>
      <c r="E113" s="129">
        <v>6.0185743901E10</v>
      </c>
      <c r="F113" s="84"/>
      <c r="G113" s="84"/>
      <c r="H113" s="84"/>
      <c r="I113" s="94">
        <v>150000.0</v>
      </c>
      <c r="J113" s="84"/>
      <c r="K113" s="128" t="s">
        <v>2297</v>
      </c>
      <c r="L113" s="63" t="s">
        <v>1831</v>
      </c>
      <c r="M113" s="88">
        <v>46098.0</v>
      </c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</row>
    <row r="114">
      <c r="A114" s="58">
        <v>113.0</v>
      </c>
      <c r="B114" s="84"/>
      <c r="C114" s="124" t="s">
        <v>2323</v>
      </c>
      <c r="D114" s="84"/>
      <c r="E114" s="136" t="s">
        <v>2324</v>
      </c>
      <c r="F114" s="84"/>
      <c r="G114" s="84"/>
      <c r="H114" s="84"/>
      <c r="I114" s="94">
        <v>150000.0</v>
      </c>
      <c r="J114" s="84"/>
      <c r="K114" s="128" t="s">
        <v>2297</v>
      </c>
      <c r="L114" s="63" t="s">
        <v>1831</v>
      </c>
      <c r="M114" s="88">
        <v>46098.0</v>
      </c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</row>
    <row r="115">
      <c r="A115" s="58">
        <v>114.0</v>
      </c>
      <c r="B115" s="84"/>
      <c r="C115" s="124" t="s">
        <v>2325</v>
      </c>
      <c r="D115" s="84"/>
      <c r="E115" s="132" t="str">
        <f>+65 84638669</f>
        <v>#ERROR!</v>
      </c>
      <c r="F115" s="84"/>
      <c r="G115" s="84"/>
      <c r="H115" s="84"/>
      <c r="I115" s="94">
        <v>150000.0</v>
      </c>
      <c r="J115" s="84"/>
      <c r="K115" s="128" t="s">
        <v>2295</v>
      </c>
      <c r="L115" s="63" t="s">
        <v>1831</v>
      </c>
      <c r="M115" s="88">
        <v>46099.0</v>
      </c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</row>
    <row r="116">
      <c r="A116" s="58">
        <v>115.0</v>
      </c>
      <c r="B116" s="84"/>
      <c r="C116" s="124" t="s">
        <v>2326</v>
      </c>
      <c r="D116" s="84"/>
      <c r="E116" s="127">
        <v>1.042831132E9</v>
      </c>
      <c r="F116" s="84"/>
      <c r="G116" s="84"/>
      <c r="H116" s="84"/>
      <c r="I116" s="94">
        <v>150000.0</v>
      </c>
      <c r="J116" s="84"/>
      <c r="K116" s="128" t="s">
        <v>2295</v>
      </c>
      <c r="L116" s="63" t="s">
        <v>1831</v>
      </c>
      <c r="M116" s="88">
        <v>46099.0</v>
      </c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</row>
    <row r="117">
      <c r="A117" s="58">
        <v>116.0</v>
      </c>
      <c r="B117" s="84"/>
      <c r="C117" s="137" t="s">
        <v>2327</v>
      </c>
      <c r="D117" s="138" t="s">
        <v>2328</v>
      </c>
      <c r="E117" s="139">
        <v>6.29570448E8</v>
      </c>
      <c r="F117" s="84"/>
      <c r="G117" s="84"/>
      <c r="H117" s="84"/>
      <c r="I117" s="140">
        <v>150000.0</v>
      </c>
      <c r="J117" s="84"/>
      <c r="K117" s="141" t="s">
        <v>2329</v>
      </c>
      <c r="L117" s="63" t="s">
        <v>1831</v>
      </c>
      <c r="M117" s="88">
        <v>46099.0</v>
      </c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</row>
    <row r="118">
      <c r="A118" s="58">
        <v>117.0</v>
      </c>
      <c r="B118" s="84"/>
      <c r="C118" s="139" t="s">
        <v>2330</v>
      </c>
      <c r="D118" s="142" t="s">
        <v>2330</v>
      </c>
      <c r="E118" s="139">
        <v>6.5817932E9</v>
      </c>
      <c r="F118" s="84"/>
      <c r="G118" s="84"/>
      <c r="H118" s="84"/>
      <c r="I118" s="143">
        <v>150000.0</v>
      </c>
      <c r="J118" s="84"/>
      <c r="K118" s="128" t="s">
        <v>2295</v>
      </c>
      <c r="L118" s="63" t="s">
        <v>1831</v>
      </c>
      <c r="M118" s="88">
        <v>46099.0</v>
      </c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</row>
    <row r="119">
      <c r="A119" s="58">
        <v>118.0</v>
      </c>
      <c r="B119" s="84"/>
      <c r="C119" s="139" t="s">
        <v>2331</v>
      </c>
      <c r="D119" s="142" t="s">
        <v>2332</v>
      </c>
      <c r="E119" s="139">
        <v>6.587629218E9</v>
      </c>
      <c r="F119" s="84"/>
      <c r="G119" s="84"/>
      <c r="H119" s="84"/>
      <c r="I119" s="143">
        <v>150000.0</v>
      </c>
      <c r="J119" s="84"/>
      <c r="K119" s="128" t="s">
        <v>2297</v>
      </c>
      <c r="L119" s="63" t="s">
        <v>1831</v>
      </c>
      <c r="M119" s="88">
        <v>46099.0</v>
      </c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</row>
    <row r="120">
      <c r="A120" s="58">
        <v>119.0</v>
      </c>
      <c r="B120" s="84"/>
      <c r="C120" s="139" t="s">
        <v>2333</v>
      </c>
      <c r="D120" s="142" t="s">
        <v>2334</v>
      </c>
      <c r="E120" s="144">
        <v>6.57583119E8</v>
      </c>
      <c r="F120" s="84"/>
      <c r="G120" s="84"/>
      <c r="H120" s="84"/>
      <c r="I120" s="143">
        <v>150000.0</v>
      </c>
      <c r="J120" s="84"/>
      <c r="K120" s="128" t="s">
        <v>2297</v>
      </c>
      <c r="L120" s="63" t="s">
        <v>1831</v>
      </c>
      <c r="M120" s="88">
        <v>46099.0</v>
      </c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</row>
    <row r="121">
      <c r="A121" s="58">
        <v>120.0</v>
      </c>
      <c r="B121" s="84"/>
      <c r="C121" s="139" t="s">
        <v>2335</v>
      </c>
      <c r="D121" s="142" t="s">
        <v>2336</v>
      </c>
      <c r="E121" s="145"/>
      <c r="F121" s="84"/>
      <c r="G121" s="84"/>
      <c r="H121" s="84"/>
      <c r="I121" s="143">
        <v>150000.0</v>
      </c>
      <c r="J121" s="84"/>
      <c r="K121" s="128" t="s">
        <v>2297</v>
      </c>
      <c r="L121" s="63" t="s">
        <v>1831</v>
      </c>
      <c r="M121" s="88">
        <v>46099.0</v>
      </c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</row>
    <row r="122">
      <c r="A122" s="58">
        <v>121.0</v>
      </c>
      <c r="B122" s="84"/>
      <c r="C122" s="139" t="s">
        <v>2337</v>
      </c>
      <c r="D122" s="142" t="s">
        <v>2338</v>
      </c>
      <c r="E122" s="139">
        <v>8.5362380276E10</v>
      </c>
      <c r="F122" s="84"/>
      <c r="G122" s="84"/>
      <c r="H122" s="84"/>
      <c r="I122" s="143">
        <v>150000.0</v>
      </c>
      <c r="J122" s="84"/>
      <c r="K122" s="128" t="s">
        <v>2297</v>
      </c>
      <c r="L122" s="63" t="s">
        <v>1831</v>
      </c>
      <c r="M122" s="88">
        <v>46099.0</v>
      </c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</row>
    <row r="123">
      <c r="A123" s="58">
        <v>122.0</v>
      </c>
      <c r="B123" s="84"/>
      <c r="C123" s="139" t="s">
        <v>2339</v>
      </c>
      <c r="D123" s="142" t="s">
        <v>2339</v>
      </c>
      <c r="E123" s="146" t="str">
        <f>+65 8786 3044</f>
        <v>#ERROR!</v>
      </c>
      <c r="F123" s="84"/>
      <c r="G123" s="84"/>
      <c r="H123" s="84"/>
      <c r="I123" s="143">
        <v>150000.0</v>
      </c>
      <c r="J123" s="84"/>
      <c r="K123" s="128" t="s">
        <v>2295</v>
      </c>
      <c r="L123" s="63" t="s">
        <v>1831</v>
      </c>
      <c r="M123" s="88">
        <v>46099.0</v>
      </c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</row>
    <row r="124">
      <c r="A124" s="58">
        <v>123.0</v>
      </c>
      <c r="B124" s="84"/>
      <c r="C124" s="139" t="s">
        <v>2340</v>
      </c>
      <c r="D124" s="142" t="s">
        <v>2341</v>
      </c>
      <c r="E124" s="139">
        <v>9.674203198E9</v>
      </c>
      <c r="F124" s="84"/>
      <c r="G124" s="84"/>
      <c r="H124" s="84"/>
      <c r="I124" s="143">
        <v>150000.0</v>
      </c>
      <c r="J124" s="84"/>
      <c r="K124" s="128" t="s">
        <v>2295</v>
      </c>
      <c r="L124" s="63" t="s">
        <v>1831</v>
      </c>
      <c r="M124" s="88">
        <v>46099.0</v>
      </c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</row>
    <row r="125">
      <c r="A125" s="58">
        <v>124.0</v>
      </c>
      <c r="B125" s="84"/>
      <c r="C125" s="139" t="s">
        <v>2342</v>
      </c>
      <c r="D125" s="142" t="s">
        <v>2343</v>
      </c>
      <c r="E125" s="139">
        <v>9.771146293E9</v>
      </c>
      <c r="F125" s="84"/>
      <c r="G125" s="84"/>
      <c r="H125" s="84"/>
      <c r="I125" s="143">
        <v>150000.0</v>
      </c>
      <c r="J125" s="84"/>
      <c r="K125" s="128" t="s">
        <v>2297</v>
      </c>
      <c r="L125" s="63" t="s">
        <v>1831</v>
      </c>
      <c r="M125" s="88">
        <v>46099.0</v>
      </c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</row>
    <row r="126">
      <c r="A126" s="58">
        <v>125.0</v>
      </c>
      <c r="B126" s="84"/>
      <c r="C126" s="142" t="s">
        <v>2344</v>
      </c>
      <c r="D126" s="142" t="s">
        <v>2344</v>
      </c>
      <c r="E126" s="145"/>
      <c r="F126" s="84"/>
      <c r="G126" s="84"/>
      <c r="H126" s="84"/>
      <c r="I126" s="143">
        <v>150000.0</v>
      </c>
      <c r="J126" s="84"/>
      <c r="K126" s="128" t="s">
        <v>2297</v>
      </c>
      <c r="L126" s="63" t="s">
        <v>1831</v>
      </c>
      <c r="M126" s="88">
        <v>46099.0</v>
      </c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</row>
    <row r="127">
      <c r="A127" s="58">
        <v>126.0</v>
      </c>
      <c r="B127" s="84"/>
      <c r="C127" s="147" t="s">
        <v>1544</v>
      </c>
      <c r="D127" s="147" t="s">
        <v>2345</v>
      </c>
      <c r="E127" s="147">
        <v>9.055268635E9</v>
      </c>
      <c r="F127" s="84"/>
      <c r="G127" s="84"/>
      <c r="H127" s="84"/>
      <c r="I127" s="143">
        <v>150000.0</v>
      </c>
      <c r="J127" s="84"/>
      <c r="K127" s="128" t="s">
        <v>2297</v>
      </c>
      <c r="L127" s="63" t="s">
        <v>1831</v>
      </c>
      <c r="M127" s="88">
        <v>46099.0</v>
      </c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</row>
    <row r="128">
      <c r="A128" s="58">
        <v>127.0</v>
      </c>
      <c r="B128" s="84"/>
      <c r="C128" s="139" t="s">
        <v>2346</v>
      </c>
      <c r="D128" s="142" t="s">
        <v>2347</v>
      </c>
      <c r="E128" s="139">
        <v>6.588467232E9</v>
      </c>
      <c r="F128" s="84"/>
      <c r="G128" s="84"/>
      <c r="H128" s="84"/>
      <c r="I128" s="143">
        <v>150000.0</v>
      </c>
      <c r="J128" s="84"/>
      <c r="K128" s="128" t="s">
        <v>2297</v>
      </c>
      <c r="L128" s="63" t="s">
        <v>1831</v>
      </c>
      <c r="M128" s="88">
        <v>46099.0</v>
      </c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</row>
    <row r="129">
      <c r="A129" s="58">
        <v>128.0</v>
      </c>
      <c r="B129" s="84"/>
      <c r="C129" s="142" t="s">
        <v>2348</v>
      </c>
      <c r="D129" s="142" t="s">
        <v>2348</v>
      </c>
      <c r="E129" s="139">
        <v>8.0471423E8</v>
      </c>
      <c r="F129" s="84"/>
      <c r="G129" s="84"/>
      <c r="H129" s="84"/>
      <c r="I129" s="143">
        <v>150000.0</v>
      </c>
      <c r="J129" s="84"/>
      <c r="K129" s="128" t="s">
        <v>2295</v>
      </c>
      <c r="L129" s="63" t="s">
        <v>1831</v>
      </c>
      <c r="M129" s="88">
        <v>46099.0</v>
      </c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</row>
    <row r="130">
      <c r="A130" s="58">
        <v>129.0</v>
      </c>
      <c r="B130" s="84"/>
      <c r="C130" s="142" t="s">
        <v>2349</v>
      </c>
      <c r="D130" s="142" t="s">
        <v>2349</v>
      </c>
      <c r="E130" s="139">
        <v>1.82160447E8</v>
      </c>
      <c r="F130" s="84"/>
      <c r="G130" s="84"/>
      <c r="H130" s="84"/>
      <c r="I130" s="143">
        <v>150000.0</v>
      </c>
      <c r="J130" s="84"/>
      <c r="K130" s="128" t="s">
        <v>2297</v>
      </c>
      <c r="L130" s="63" t="s">
        <v>1831</v>
      </c>
      <c r="M130" s="88">
        <v>46099.0</v>
      </c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</row>
    <row r="131">
      <c r="A131" s="58">
        <v>130.0</v>
      </c>
      <c r="B131" s="84"/>
      <c r="C131" s="139" t="s">
        <v>2350</v>
      </c>
      <c r="D131" s="142" t="s">
        <v>429</v>
      </c>
      <c r="E131" s="139">
        <v>9.962912965E9</v>
      </c>
      <c r="F131" s="84"/>
      <c r="G131" s="84"/>
      <c r="H131" s="84"/>
      <c r="I131" s="143">
        <v>150000.0</v>
      </c>
      <c r="J131" s="84"/>
      <c r="K131" s="128" t="s">
        <v>2329</v>
      </c>
      <c r="L131" s="63" t="s">
        <v>1831</v>
      </c>
      <c r="M131" s="88">
        <v>46100.0</v>
      </c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</row>
    <row r="132">
      <c r="A132" s="58">
        <v>131.0</v>
      </c>
      <c r="B132" s="84"/>
      <c r="C132" s="139" t="s">
        <v>2351</v>
      </c>
      <c r="D132" s="142" t="s">
        <v>2352</v>
      </c>
      <c r="E132" s="139" t="s">
        <v>2353</v>
      </c>
      <c r="F132" s="84"/>
      <c r="G132" s="84"/>
      <c r="H132" s="84"/>
      <c r="I132" s="143">
        <v>150000.0</v>
      </c>
      <c r="J132" s="84"/>
      <c r="K132" s="128" t="s">
        <v>2295</v>
      </c>
      <c r="L132" s="63" t="s">
        <v>1831</v>
      </c>
      <c r="M132" s="88">
        <v>46100.0</v>
      </c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</row>
    <row r="133">
      <c r="A133" s="58">
        <v>132.0</v>
      </c>
      <c r="B133" s="84"/>
      <c r="C133" s="139" t="s">
        <v>2354</v>
      </c>
      <c r="D133" s="142" t="s">
        <v>2355</v>
      </c>
      <c r="E133" s="139">
        <v>9.753753198E9</v>
      </c>
      <c r="F133" s="84"/>
      <c r="G133" s="84"/>
      <c r="H133" s="84"/>
      <c r="I133" s="143">
        <v>150000.0</v>
      </c>
      <c r="J133" s="84"/>
      <c r="K133" s="128" t="s">
        <v>2295</v>
      </c>
      <c r="L133" s="63" t="s">
        <v>1831</v>
      </c>
      <c r="M133" s="88">
        <v>46100.0</v>
      </c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</row>
    <row r="134">
      <c r="A134" s="58">
        <v>133.0</v>
      </c>
      <c r="B134" s="84"/>
      <c r="C134" s="139" t="s">
        <v>2356</v>
      </c>
      <c r="D134" s="142" t="s">
        <v>339</v>
      </c>
      <c r="E134" s="148" t="s">
        <v>2357</v>
      </c>
      <c r="F134" s="84"/>
      <c r="G134" s="84"/>
      <c r="H134" s="84"/>
      <c r="I134" s="143">
        <v>150000.0</v>
      </c>
      <c r="J134" s="84"/>
      <c r="K134" s="128" t="s">
        <v>2295</v>
      </c>
      <c r="L134" s="63" t="s">
        <v>1831</v>
      </c>
      <c r="M134" s="88">
        <v>46100.0</v>
      </c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</row>
    <row r="135">
      <c r="A135" s="58">
        <v>134.0</v>
      </c>
      <c r="B135" s="84"/>
      <c r="C135" s="139" t="s">
        <v>2358</v>
      </c>
      <c r="D135" s="139" t="s">
        <v>2359</v>
      </c>
      <c r="E135" s="139">
        <v>8.8010565E7</v>
      </c>
      <c r="F135" s="84"/>
      <c r="G135" s="84"/>
      <c r="H135" s="84"/>
      <c r="I135" s="143">
        <v>150000.0</v>
      </c>
      <c r="J135" s="84"/>
      <c r="K135" s="128" t="s">
        <v>2295</v>
      </c>
      <c r="L135" s="63" t="s">
        <v>1831</v>
      </c>
      <c r="M135" s="88">
        <v>46100.0</v>
      </c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</row>
    <row r="136">
      <c r="A136" s="58">
        <v>135.0</v>
      </c>
      <c r="B136" s="84"/>
      <c r="C136" s="149"/>
      <c r="D136" s="142" t="s">
        <v>2360</v>
      </c>
      <c r="E136" s="145"/>
      <c r="F136" s="84"/>
      <c r="G136" s="84"/>
      <c r="H136" s="84"/>
      <c r="I136" s="143">
        <v>150000.0</v>
      </c>
      <c r="J136" s="84"/>
      <c r="K136" s="128" t="s">
        <v>2295</v>
      </c>
      <c r="L136" s="63" t="s">
        <v>1831</v>
      </c>
      <c r="M136" s="88">
        <v>46100.0</v>
      </c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</row>
    <row r="137">
      <c r="A137" s="58">
        <v>136.0</v>
      </c>
      <c r="B137" s="84"/>
      <c r="C137" s="147" t="s">
        <v>2361</v>
      </c>
      <c r="D137" s="142" t="s">
        <v>1034</v>
      </c>
      <c r="E137" s="145"/>
      <c r="F137" s="84"/>
      <c r="G137" s="84"/>
      <c r="H137" s="84"/>
      <c r="I137" s="143">
        <v>150000.0</v>
      </c>
      <c r="J137" s="84"/>
      <c r="K137" s="128" t="s">
        <v>2295</v>
      </c>
      <c r="L137" s="63" t="s">
        <v>1831</v>
      </c>
      <c r="M137" s="88">
        <v>46100.0</v>
      </c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</row>
    <row r="138">
      <c r="A138" s="58">
        <v>137.0</v>
      </c>
      <c r="B138" s="84"/>
      <c r="C138" s="139" t="s">
        <v>441</v>
      </c>
      <c r="D138" s="142" t="s">
        <v>441</v>
      </c>
      <c r="E138" s="139">
        <v>9.893579867E9</v>
      </c>
      <c r="F138" s="84"/>
      <c r="G138" s="84"/>
      <c r="H138" s="84"/>
      <c r="I138" s="143">
        <v>150000.0</v>
      </c>
      <c r="J138" s="84"/>
      <c r="K138" s="128" t="s">
        <v>2295</v>
      </c>
      <c r="L138" s="63" t="s">
        <v>1831</v>
      </c>
      <c r="M138" s="88">
        <v>46100.0</v>
      </c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</row>
    <row r="139">
      <c r="A139" s="58">
        <v>138.0</v>
      </c>
      <c r="B139" s="84"/>
      <c r="C139" s="139" t="s">
        <v>2362</v>
      </c>
      <c r="D139" s="139" t="s">
        <v>2363</v>
      </c>
      <c r="E139" s="139" t="s">
        <v>2364</v>
      </c>
      <c r="F139" s="84"/>
      <c r="G139" s="84"/>
      <c r="H139" s="84"/>
      <c r="I139" s="143">
        <v>150000.0</v>
      </c>
      <c r="J139" s="84"/>
      <c r="K139" s="128" t="s">
        <v>2295</v>
      </c>
      <c r="L139" s="63" t="s">
        <v>1831</v>
      </c>
      <c r="M139" s="88">
        <v>46100.0</v>
      </c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</row>
    <row r="140">
      <c r="A140" s="58">
        <v>139.0</v>
      </c>
      <c r="B140" s="84"/>
      <c r="C140" s="139" t="s">
        <v>2365</v>
      </c>
      <c r="D140" s="139" t="s">
        <v>2366</v>
      </c>
      <c r="E140" s="139" t="s">
        <v>2367</v>
      </c>
      <c r="F140" s="84"/>
      <c r="G140" s="84"/>
      <c r="H140" s="84"/>
      <c r="I140" s="143">
        <v>150000.0</v>
      </c>
      <c r="J140" s="84"/>
      <c r="K140" s="128" t="s">
        <v>2295</v>
      </c>
      <c r="L140" s="63" t="s">
        <v>1831</v>
      </c>
      <c r="M140" s="88">
        <v>46100.0</v>
      </c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</row>
    <row r="141">
      <c r="A141" s="58">
        <v>140.0</v>
      </c>
      <c r="B141" s="84"/>
      <c r="C141" s="139" t="s">
        <v>2368</v>
      </c>
      <c r="D141" s="142" t="s">
        <v>2369</v>
      </c>
      <c r="E141" s="144">
        <v>8.4098671E7</v>
      </c>
      <c r="F141" s="84"/>
      <c r="G141" s="84"/>
      <c r="H141" s="84"/>
      <c r="I141" s="143">
        <v>150000.0</v>
      </c>
      <c r="J141" s="84"/>
      <c r="K141" s="128" t="s">
        <v>2295</v>
      </c>
      <c r="L141" s="63" t="s">
        <v>1831</v>
      </c>
      <c r="M141" s="88">
        <v>46100.0</v>
      </c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</row>
    <row r="142">
      <c r="A142" s="58">
        <v>141.0</v>
      </c>
      <c r="B142" s="84"/>
      <c r="C142" s="147" t="s">
        <v>2370</v>
      </c>
      <c r="D142" s="142" t="s">
        <v>50</v>
      </c>
      <c r="E142" s="139">
        <v>6.13591728E8</v>
      </c>
      <c r="F142" s="84"/>
      <c r="G142" s="84"/>
      <c r="H142" s="84"/>
      <c r="I142" s="143">
        <v>1199.0</v>
      </c>
      <c r="J142" s="84"/>
      <c r="K142" s="128" t="s">
        <v>2295</v>
      </c>
      <c r="L142" s="63" t="s">
        <v>1831</v>
      </c>
      <c r="M142" s="88">
        <v>46100.0</v>
      </c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</row>
    <row r="143">
      <c r="A143" s="58">
        <v>142.0</v>
      </c>
      <c r="B143" s="84"/>
      <c r="C143" s="139" t="s">
        <v>2371</v>
      </c>
      <c r="D143" s="142" t="s">
        <v>2372</v>
      </c>
      <c r="E143" s="139">
        <v>9.882288598E9</v>
      </c>
      <c r="F143" s="84"/>
      <c r="G143" s="84"/>
      <c r="H143" s="84"/>
      <c r="I143" s="143">
        <v>150000.0</v>
      </c>
      <c r="J143" s="84"/>
      <c r="K143" s="128" t="s">
        <v>2295</v>
      </c>
      <c r="L143" s="63" t="s">
        <v>1831</v>
      </c>
      <c r="M143" s="88">
        <v>46100.0</v>
      </c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</row>
    <row r="144">
      <c r="A144" s="58">
        <v>143.0</v>
      </c>
      <c r="B144" s="84"/>
      <c r="C144" s="142" t="s">
        <v>2373</v>
      </c>
      <c r="D144" s="142" t="s">
        <v>2374</v>
      </c>
      <c r="E144" s="142" t="s">
        <v>2374</v>
      </c>
      <c r="F144" s="84"/>
      <c r="G144" s="84"/>
      <c r="H144" s="84"/>
      <c r="I144" s="143">
        <v>150000.0</v>
      </c>
      <c r="J144" s="84"/>
      <c r="K144" s="128" t="s">
        <v>2297</v>
      </c>
      <c r="L144" s="63" t="s">
        <v>1831</v>
      </c>
      <c r="M144" s="88">
        <v>46100.0</v>
      </c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</row>
    <row r="145">
      <c r="A145" s="58">
        <v>144.0</v>
      </c>
      <c r="B145" s="84"/>
      <c r="C145" s="139" t="s">
        <v>2375</v>
      </c>
      <c r="D145" s="142" t="s">
        <v>2376</v>
      </c>
      <c r="E145" s="146" t="str">
        <f>+852 63552494</f>
        <v>#ERROR!</v>
      </c>
      <c r="F145" s="84"/>
      <c r="G145" s="84"/>
      <c r="H145" s="84"/>
      <c r="I145" s="143">
        <v>150000.0</v>
      </c>
      <c r="J145" s="84"/>
      <c r="K145" s="128" t="s">
        <v>2295</v>
      </c>
      <c r="L145" s="63" t="s">
        <v>1831</v>
      </c>
      <c r="M145" s="88">
        <v>46100.0</v>
      </c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</row>
    <row r="146">
      <c r="A146" s="58">
        <v>145.0</v>
      </c>
      <c r="B146" s="84"/>
      <c r="C146" s="149"/>
      <c r="D146" s="142" t="s">
        <v>2377</v>
      </c>
      <c r="E146" s="145"/>
      <c r="F146" s="84"/>
      <c r="G146" s="84"/>
      <c r="H146" s="84"/>
      <c r="I146" s="143">
        <v>150000.0</v>
      </c>
      <c r="J146" s="84"/>
      <c r="K146" s="128" t="s">
        <v>2295</v>
      </c>
      <c r="L146" s="63" t="s">
        <v>1831</v>
      </c>
      <c r="M146" s="88">
        <v>46100.0</v>
      </c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</row>
    <row r="147">
      <c r="A147" s="58">
        <v>146.0</v>
      </c>
      <c r="B147" s="84"/>
      <c r="C147" s="139" t="s">
        <v>2378</v>
      </c>
      <c r="D147" s="139" t="s">
        <v>2379</v>
      </c>
      <c r="E147" s="139">
        <v>9.440388957E9</v>
      </c>
      <c r="F147" s="84"/>
      <c r="G147" s="84"/>
      <c r="H147" s="84"/>
      <c r="I147" s="143">
        <v>150000.0</v>
      </c>
      <c r="J147" s="84"/>
      <c r="K147" s="128" t="s">
        <v>2297</v>
      </c>
      <c r="L147" s="63" t="s">
        <v>1831</v>
      </c>
      <c r="M147" s="88">
        <v>46101.0</v>
      </c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</row>
    <row r="148">
      <c r="A148" s="58">
        <v>147.0</v>
      </c>
      <c r="B148" s="84"/>
      <c r="C148" s="149"/>
      <c r="D148" s="147" t="s">
        <v>2380</v>
      </c>
      <c r="E148" s="145"/>
      <c r="F148" s="84"/>
      <c r="G148" s="84"/>
      <c r="H148" s="84"/>
      <c r="I148" s="143">
        <v>150000.0</v>
      </c>
      <c r="J148" s="84"/>
      <c r="K148" s="128" t="s">
        <v>2297</v>
      </c>
      <c r="L148" s="63" t="s">
        <v>1831</v>
      </c>
      <c r="M148" s="88">
        <v>46101.0</v>
      </c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</row>
    <row r="149">
      <c r="A149" s="58">
        <v>148.0</v>
      </c>
      <c r="B149" s="84"/>
      <c r="C149" s="104" t="s">
        <v>267</v>
      </c>
      <c r="D149" s="84"/>
      <c r="E149" s="84"/>
      <c r="F149" s="84"/>
      <c r="G149" s="84"/>
      <c r="H149" s="84"/>
      <c r="I149" s="90">
        <v>150000.0</v>
      </c>
      <c r="J149" s="84"/>
      <c r="K149" s="63" t="s">
        <v>1643</v>
      </c>
      <c r="L149" s="63" t="s">
        <v>1644</v>
      </c>
      <c r="M149" s="88">
        <v>46098.0</v>
      </c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</row>
    <row r="150">
      <c r="A150" s="58">
        <v>149.0</v>
      </c>
      <c r="B150" s="84"/>
      <c r="C150" s="104" t="s">
        <v>2381</v>
      </c>
      <c r="D150" s="84"/>
      <c r="E150" s="84"/>
      <c r="F150" s="84"/>
      <c r="G150" s="84"/>
      <c r="H150" s="84"/>
      <c r="I150" s="90">
        <v>150000.0</v>
      </c>
      <c r="J150" s="84"/>
      <c r="K150" s="63" t="s">
        <v>1643</v>
      </c>
      <c r="L150" s="63" t="s">
        <v>1644</v>
      </c>
      <c r="M150" s="88">
        <v>46098.0</v>
      </c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</row>
    <row r="151">
      <c r="A151" s="58">
        <v>150.0</v>
      </c>
      <c r="B151" s="84"/>
      <c r="C151" s="104" t="s">
        <v>2382</v>
      </c>
      <c r="D151" s="84"/>
      <c r="E151" s="84"/>
      <c r="F151" s="84"/>
      <c r="G151" s="84"/>
      <c r="H151" s="84"/>
      <c r="I151" s="90">
        <v>150000.0</v>
      </c>
      <c r="J151" s="84"/>
      <c r="K151" s="63" t="s">
        <v>1643</v>
      </c>
      <c r="L151" s="63" t="s">
        <v>1644</v>
      </c>
      <c r="M151" s="88">
        <v>46098.0</v>
      </c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</row>
    <row r="152">
      <c r="A152" s="58">
        <v>151.0</v>
      </c>
      <c r="B152" s="84"/>
      <c r="C152" s="104" t="s">
        <v>2383</v>
      </c>
      <c r="D152" s="84"/>
      <c r="E152" s="84"/>
      <c r="F152" s="84"/>
      <c r="G152" s="84"/>
      <c r="H152" s="84"/>
      <c r="I152" s="90">
        <v>150000.0</v>
      </c>
      <c r="J152" s="84"/>
      <c r="K152" s="63" t="s">
        <v>1643</v>
      </c>
      <c r="L152" s="63" t="s">
        <v>1644</v>
      </c>
      <c r="M152" s="88">
        <v>46098.0</v>
      </c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</row>
    <row r="153">
      <c r="A153" s="58">
        <v>152.0</v>
      </c>
      <c r="B153" s="84"/>
      <c r="C153" s="104" t="s">
        <v>2384</v>
      </c>
      <c r="D153" s="84"/>
      <c r="E153" s="84"/>
      <c r="F153" s="84"/>
      <c r="G153" s="84"/>
      <c r="H153" s="84"/>
      <c r="I153" s="90">
        <v>150000.0</v>
      </c>
      <c r="J153" s="84"/>
      <c r="K153" s="63" t="s">
        <v>1650</v>
      </c>
      <c r="L153" s="63" t="s">
        <v>1644</v>
      </c>
      <c r="M153" s="88">
        <v>46098.0</v>
      </c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</row>
    <row r="154">
      <c r="A154" s="58">
        <v>153.0</v>
      </c>
      <c r="B154" s="84"/>
      <c r="C154" s="104" t="s">
        <v>1905</v>
      </c>
      <c r="D154" s="84"/>
      <c r="E154" s="84"/>
      <c r="F154" s="84"/>
      <c r="G154" s="84"/>
      <c r="H154" s="84"/>
      <c r="I154" s="90">
        <v>150000.0</v>
      </c>
      <c r="J154" s="84"/>
      <c r="K154" s="63" t="s">
        <v>1650</v>
      </c>
      <c r="L154" s="63" t="s">
        <v>1644</v>
      </c>
      <c r="M154" s="88">
        <v>46099.0</v>
      </c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</row>
    <row r="155">
      <c r="A155" s="58">
        <v>154.0</v>
      </c>
      <c r="B155" s="84"/>
      <c r="C155" s="104" t="s">
        <v>2122</v>
      </c>
      <c r="D155" s="84"/>
      <c r="E155" s="84"/>
      <c r="F155" s="84"/>
      <c r="G155" s="84"/>
      <c r="H155" s="84"/>
      <c r="I155" s="90">
        <v>700000.0</v>
      </c>
      <c r="J155" s="84"/>
      <c r="K155" s="63" t="s">
        <v>1650</v>
      </c>
      <c r="L155" s="63" t="s">
        <v>1644</v>
      </c>
      <c r="M155" s="88">
        <v>46099.0</v>
      </c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</row>
    <row r="156">
      <c r="A156" s="58">
        <v>155.0</v>
      </c>
      <c r="B156" s="84"/>
      <c r="C156" s="104" t="s">
        <v>2385</v>
      </c>
      <c r="D156" s="84"/>
      <c r="E156" s="84"/>
      <c r="F156" s="84"/>
      <c r="G156" s="84"/>
      <c r="H156" s="84"/>
      <c r="I156" s="90">
        <v>150000.0</v>
      </c>
      <c r="J156" s="84"/>
      <c r="K156" s="63" t="s">
        <v>1650</v>
      </c>
      <c r="L156" s="63" t="s">
        <v>1644</v>
      </c>
      <c r="M156" s="88">
        <v>46099.0</v>
      </c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</row>
    <row r="157">
      <c r="A157" s="58">
        <v>156.0</v>
      </c>
      <c r="B157" s="84"/>
      <c r="C157" s="104" t="s">
        <v>2386</v>
      </c>
      <c r="D157" s="84"/>
      <c r="E157" s="84"/>
      <c r="F157" s="84"/>
      <c r="G157" s="84"/>
      <c r="H157" s="84"/>
      <c r="I157" s="90">
        <v>150000.0</v>
      </c>
      <c r="J157" s="84"/>
      <c r="K157" s="63" t="s">
        <v>1643</v>
      </c>
      <c r="L157" s="63" t="s">
        <v>1644</v>
      </c>
      <c r="M157" s="88">
        <v>46099.0</v>
      </c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</row>
    <row r="158">
      <c r="A158" s="58">
        <v>157.0</v>
      </c>
      <c r="B158" s="84"/>
      <c r="C158" s="104" t="s">
        <v>2387</v>
      </c>
      <c r="D158" s="84"/>
      <c r="E158" s="84"/>
      <c r="F158" s="84"/>
      <c r="G158" s="84"/>
      <c r="H158" s="84"/>
      <c r="I158" s="90">
        <v>130000.0</v>
      </c>
      <c r="J158" s="84"/>
      <c r="K158" s="63" t="s">
        <v>1643</v>
      </c>
      <c r="L158" s="63" t="s">
        <v>1644</v>
      </c>
      <c r="M158" s="88">
        <v>46099.0</v>
      </c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</row>
    <row r="159">
      <c r="A159" s="58">
        <v>158.0</v>
      </c>
      <c r="B159" s="84"/>
      <c r="C159" s="104" t="s">
        <v>2124</v>
      </c>
      <c r="D159" s="84"/>
      <c r="E159" s="84"/>
      <c r="F159" s="84"/>
      <c r="G159" s="84"/>
      <c r="H159" s="84"/>
      <c r="I159" s="90">
        <v>700000.0</v>
      </c>
      <c r="J159" s="84"/>
      <c r="K159" s="63" t="s">
        <v>1650</v>
      </c>
      <c r="L159" s="63" t="s">
        <v>1644</v>
      </c>
      <c r="M159" s="88">
        <v>46099.0</v>
      </c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</row>
    <row r="160">
      <c r="A160" s="58">
        <v>159.0</v>
      </c>
      <c r="B160" s="84"/>
      <c r="C160" s="104" t="s">
        <v>2388</v>
      </c>
      <c r="D160" s="84"/>
      <c r="E160" s="84"/>
      <c r="F160" s="84"/>
      <c r="G160" s="84"/>
      <c r="H160" s="84"/>
      <c r="I160" s="90">
        <v>150000.0</v>
      </c>
      <c r="J160" s="84"/>
      <c r="K160" s="63" t="s">
        <v>1900</v>
      </c>
      <c r="L160" s="63" t="s">
        <v>1644</v>
      </c>
      <c r="M160" s="88">
        <v>46100.0</v>
      </c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</row>
    <row r="161">
      <c r="A161" s="58">
        <v>160.0</v>
      </c>
      <c r="B161" s="84"/>
      <c r="C161" s="104" t="s">
        <v>2389</v>
      </c>
      <c r="D161" s="84"/>
      <c r="E161" s="84"/>
      <c r="F161" s="84"/>
      <c r="G161" s="84"/>
      <c r="H161" s="84"/>
      <c r="I161" s="90">
        <v>150000.0</v>
      </c>
      <c r="J161" s="84"/>
      <c r="K161" s="63" t="s">
        <v>1650</v>
      </c>
      <c r="L161" s="63" t="s">
        <v>1644</v>
      </c>
      <c r="M161" s="88">
        <v>46100.0</v>
      </c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</row>
    <row r="162">
      <c r="A162" s="58">
        <v>161.0</v>
      </c>
      <c r="B162" s="84"/>
      <c r="C162" s="104" t="s">
        <v>2390</v>
      </c>
      <c r="D162" s="84"/>
      <c r="E162" s="84"/>
      <c r="F162" s="84"/>
      <c r="G162" s="84"/>
      <c r="H162" s="84"/>
      <c r="I162" s="90">
        <v>150000.0</v>
      </c>
      <c r="J162" s="84"/>
      <c r="K162" s="63" t="s">
        <v>1650</v>
      </c>
      <c r="L162" s="63" t="s">
        <v>1644</v>
      </c>
      <c r="M162" s="88">
        <v>46100.0</v>
      </c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</row>
    <row r="163">
      <c r="A163" s="58">
        <v>162.0</v>
      </c>
      <c r="B163" s="84"/>
      <c r="C163" s="104" t="s">
        <v>1713</v>
      </c>
      <c r="D163" s="84"/>
      <c r="E163" s="84"/>
      <c r="F163" s="84"/>
      <c r="G163" s="84"/>
      <c r="H163" s="84"/>
      <c r="I163" s="90">
        <v>850000.0</v>
      </c>
      <c r="J163" s="84"/>
      <c r="K163" s="63" t="s">
        <v>1650</v>
      </c>
      <c r="L163" s="63" t="s">
        <v>1644</v>
      </c>
      <c r="M163" s="88">
        <v>46101.0</v>
      </c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</row>
    <row r="164">
      <c r="A164" s="58">
        <v>163.0</v>
      </c>
      <c r="B164" s="84"/>
      <c r="C164" s="104" t="s">
        <v>2391</v>
      </c>
      <c r="D164" s="84"/>
      <c r="E164" s="84"/>
      <c r="F164" s="84"/>
      <c r="G164" s="84"/>
      <c r="H164" s="84"/>
      <c r="I164" s="90">
        <v>150000.0</v>
      </c>
      <c r="J164" s="84"/>
      <c r="K164" s="63" t="s">
        <v>1643</v>
      </c>
      <c r="L164" s="63" t="s">
        <v>1644</v>
      </c>
      <c r="M164" s="88">
        <v>46101.0</v>
      </c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</row>
    <row r="165">
      <c r="A165" s="58">
        <v>164.0</v>
      </c>
      <c r="B165" s="84"/>
      <c r="C165" s="104" t="s">
        <v>2392</v>
      </c>
      <c r="D165" s="84"/>
      <c r="E165" s="84"/>
      <c r="F165" s="84"/>
      <c r="G165" s="84"/>
      <c r="H165" s="84"/>
      <c r="I165" s="90">
        <v>150000.0</v>
      </c>
      <c r="J165" s="84"/>
      <c r="K165" s="63" t="s">
        <v>1650</v>
      </c>
      <c r="L165" s="63" t="s">
        <v>1644</v>
      </c>
      <c r="M165" s="88">
        <v>46101.0</v>
      </c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</row>
    <row r="166">
      <c r="A166" s="58">
        <v>165.0</v>
      </c>
      <c r="B166" s="84"/>
      <c r="C166" s="104" t="s">
        <v>2393</v>
      </c>
      <c r="D166" s="84"/>
      <c r="E166" s="84"/>
      <c r="F166" s="84"/>
      <c r="G166" s="84"/>
      <c r="H166" s="84"/>
      <c r="I166" s="90">
        <v>150000.0</v>
      </c>
      <c r="J166" s="84"/>
      <c r="K166" s="63" t="s">
        <v>1650</v>
      </c>
      <c r="L166" s="63" t="s">
        <v>1644</v>
      </c>
      <c r="M166" s="88">
        <v>46101.0</v>
      </c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</row>
    <row r="167">
      <c r="A167" s="58">
        <v>166.0</v>
      </c>
      <c r="B167" s="84"/>
      <c r="C167" s="104" t="s">
        <v>2394</v>
      </c>
      <c r="D167" s="84"/>
      <c r="E167" s="84"/>
      <c r="F167" s="84"/>
      <c r="G167" s="84"/>
      <c r="H167" s="84"/>
      <c r="I167" s="90">
        <v>150000.0</v>
      </c>
      <c r="J167" s="84"/>
      <c r="K167" s="63" t="s">
        <v>1643</v>
      </c>
      <c r="L167" s="63" t="s">
        <v>1644</v>
      </c>
      <c r="M167" s="88">
        <v>46101.0</v>
      </c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</row>
    <row r="168">
      <c r="A168" s="58">
        <v>167.0</v>
      </c>
      <c r="B168" s="84"/>
      <c r="C168" s="104" t="s">
        <v>2395</v>
      </c>
      <c r="D168" s="84"/>
      <c r="E168" s="84"/>
      <c r="F168" s="84"/>
      <c r="G168" s="84"/>
      <c r="H168" s="84"/>
      <c r="I168" s="90">
        <v>150000.0</v>
      </c>
      <c r="J168" s="84"/>
      <c r="K168" s="63" t="s">
        <v>1643</v>
      </c>
      <c r="L168" s="63" t="s">
        <v>1644</v>
      </c>
      <c r="M168" s="88">
        <v>46102.0</v>
      </c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</row>
    <row r="169">
      <c r="A169" s="58">
        <v>168.0</v>
      </c>
      <c r="B169" s="84"/>
      <c r="C169" s="104" t="s">
        <v>2396</v>
      </c>
      <c r="D169" s="84"/>
      <c r="E169" s="84"/>
      <c r="F169" s="84"/>
      <c r="G169" s="84"/>
      <c r="H169" s="84"/>
      <c r="I169" s="90">
        <v>150000.0</v>
      </c>
      <c r="J169" s="84"/>
      <c r="K169" s="63" t="s">
        <v>1650</v>
      </c>
      <c r="L169" s="63" t="s">
        <v>1644</v>
      </c>
      <c r="M169" s="88">
        <v>46102.0</v>
      </c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</row>
    <row r="170">
      <c r="A170" s="58">
        <v>169.0</v>
      </c>
      <c r="B170" s="84"/>
      <c r="C170" s="104" t="s">
        <v>2397</v>
      </c>
      <c r="D170" s="84"/>
      <c r="E170" s="84"/>
      <c r="F170" s="84"/>
      <c r="G170" s="84"/>
      <c r="H170" s="84"/>
      <c r="I170" s="90">
        <v>150000.0</v>
      </c>
      <c r="J170" s="84"/>
      <c r="K170" s="63" t="s">
        <v>1650</v>
      </c>
      <c r="L170" s="63" t="s">
        <v>1644</v>
      </c>
      <c r="M170" s="88">
        <v>46102.0</v>
      </c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</row>
    <row r="171">
      <c r="A171" s="58">
        <v>170.0</v>
      </c>
      <c r="B171" s="84"/>
      <c r="C171" s="104" t="s">
        <v>2398</v>
      </c>
      <c r="D171" s="84"/>
      <c r="E171" s="84"/>
      <c r="F171" s="84"/>
      <c r="G171" s="84"/>
      <c r="H171" s="84"/>
      <c r="I171" s="90">
        <v>150000.0</v>
      </c>
      <c r="J171" s="84"/>
      <c r="K171" s="63" t="s">
        <v>1643</v>
      </c>
      <c r="L171" s="63" t="s">
        <v>1644</v>
      </c>
      <c r="M171" s="88">
        <v>46103.0</v>
      </c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</row>
    <row r="172">
      <c r="A172" s="58">
        <v>171.0</v>
      </c>
      <c r="B172" s="84"/>
      <c r="C172" s="104" t="s">
        <v>2399</v>
      </c>
      <c r="D172" s="84"/>
      <c r="E172" s="84"/>
      <c r="F172" s="84"/>
      <c r="G172" s="84"/>
      <c r="H172" s="84"/>
      <c r="I172" s="90">
        <v>130000.0</v>
      </c>
      <c r="J172" s="84"/>
      <c r="K172" s="63" t="s">
        <v>1643</v>
      </c>
      <c r="L172" s="63" t="s">
        <v>1644</v>
      </c>
      <c r="M172" s="88">
        <v>46098.0</v>
      </c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</row>
    <row r="173">
      <c r="A173" s="58">
        <v>172.0</v>
      </c>
      <c r="B173" s="84"/>
      <c r="C173" s="121" t="s">
        <v>2400</v>
      </c>
      <c r="D173" s="124" t="s">
        <v>2401</v>
      </c>
      <c r="E173" s="121">
        <v>1.84030052E8</v>
      </c>
      <c r="F173" s="84"/>
      <c r="G173" s="84"/>
      <c r="H173" s="84"/>
      <c r="I173" s="150">
        <v>150000.0</v>
      </c>
      <c r="J173" s="95"/>
      <c r="K173" s="63" t="s">
        <v>1643</v>
      </c>
      <c r="L173" s="63" t="s">
        <v>1831</v>
      </c>
      <c r="M173" s="88">
        <v>46101.0</v>
      </c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</row>
    <row r="174">
      <c r="A174" s="58">
        <v>173.0</v>
      </c>
      <c r="B174" s="84"/>
      <c r="C174" s="121" t="s">
        <v>2402</v>
      </c>
      <c r="D174" s="124" t="s">
        <v>2403</v>
      </c>
      <c r="E174" s="121">
        <v>9.56296804E8</v>
      </c>
      <c r="F174" s="84"/>
      <c r="G174" s="84"/>
      <c r="H174" s="84"/>
      <c r="I174" s="150">
        <v>1299.0</v>
      </c>
      <c r="J174" s="95"/>
      <c r="K174" s="63" t="s">
        <v>1670</v>
      </c>
      <c r="L174" s="63" t="s">
        <v>1831</v>
      </c>
      <c r="M174" s="88">
        <v>46101.0</v>
      </c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</row>
    <row r="175">
      <c r="A175" s="58">
        <v>174.0</v>
      </c>
      <c r="B175" s="84"/>
      <c r="C175" s="121" t="s">
        <v>2404</v>
      </c>
      <c r="D175" s="124" t="s">
        <v>526</v>
      </c>
      <c r="E175" s="121">
        <v>1.074252531E9</v>
      </c>
      <c r="F175" s="84"/>
      <c r="G175" s="84"/>
      <c r="H175" s="84"/>
      <c r="I175" s="150">
        <v>150000.0</v>
      </c>
      <c r="J175" s="95"/>
      <c r="K175" s="63" t="s">
        <v>1643</v>
      </c>
      <c r="L175" s="63" t="s">
        <v>1831</v>
      </c>
      <c r="M175" s="88">
        <v>46101.0</v>
      </c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</row>
    <row r="176">
      <c r="A176" s="58">
        <v>175.0</v>
      </c>
      <c r="B176" s="84"/>
      <c r="C176" s="121" t="s">
        <v>2405</v>
      </c>
      <c r="D176" s="124" t="s">
        <v>2406</v>
      </c>
      <c r="E176" s="121" t="s">
        <v>2407</v>
      </c>
      <c r="F176" s="84"/>
      <c r="G176" s="84"/>
      <c r="H176" s="84"/>
      <c r="I176" s="150">
        <v>150000.0</v>
      </c>
      <c r="J176" s="95"/>
      <c r="K176" s="63" t="s">
        <v>1643</v>
      </c>
      <c r="L176" s="63" t="s">
        <v>1831</v>
      </c>
      <c r="M176" s="88">
        <v>46101.0</v>
      </c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</row>
    <row r="177">
      <c r="A177" s="58">
        <v>176.0</v>
      </c>
      <c r="B177" s="84"/>
      <c r="C177" s="124" t="s">
        <v>619</v>
      </c>
      <c r="D177" s="124" t="s">
        <v>619</v>
      </c>
      <c r="E177" s="121">
        <v>9.95023897E8</v>
      </c>
      <c r="F177" s="84"/>
      <c r="G177" s="84"/>
      <c r="H177" s="84"/>
      <c r="I177" s="150">
        <v>150000.0</v>
      </c>
      <c r="J177" s="95"/>
      <c r="K177" s="63" t="s">
        <v>1825</v>
      </c>
      <c r="L177" s="63" t="s">
        <v>1831</v>
      </c>
      <c r="M177" s="88">
        <v>46101.0</v>
      </c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</row>
    <row r="178">
      <c r="A178" s="58">
        <v>177.0</v>
      </c>
      <c r="B178" s="84"/>
      <c r="C178" s="121" t="s">
        <v>2408</v>
      </c>
      <c r="D178" s="124" t="s">
        <v>2409</v>
      </c>
      <c r="E178" s="117"/>
      <c r="F178" s="84"/>
      <c r="G178" s="84"/>
      <c r="H178" s="84"/>
      <c r="I178" s="150">
        <v>150000.0</v>
      </c>
      <c r="J178" s="95"/>
      <c r="K178" s="63" t="s">
        <v>1650</v>
      </c>
      <c r="L178" s="63" t="s">
        <v>1831</v>
      </c>
      <c r="M178" s="88">
        <v>46102.0</v>
      </c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</row>
    <row r="179">
      <c r="A179" s="58">
        <v>178.0</v>
      </c>
      <c r="B179" s="84"/>
      <c r="C179" s="121" t="s">
        <v>2410</v>
      </c>
      <c r="D179" s="124" t="s">
        <v>2411</v>
      </c>
      <c r="E179" s="121">
        <v>8.013900641E9</v>
      </c>
      <c r="F179" s="84"/>
      <c r="G179" s="84"/>
      <c r="H179" s="84"/>
      <c r="I179" s="150">
        <v>150000.0</v>
      </c>
      <c r="J179" s="95"/>
      <c r="K179" s="63" t="s">
        <v>1650</v>
      </c>
      <c r="L179" s="63" t="s">
        <v>1831</v>
      </c>
      <c r="M179" s="88">
        <v>46102.0</v>
      </c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</row>
    <row r="180">
      <c r="A180" s="58">
        <v>179.0</v>
      </c>
      <c r="B180" s="84"/>
      <c r="C180" s="151"/>
      <c r="D180" s="124" t="s">
        <v>2412</v>
      </c>
      <c r="E180" s="121" t="s">
        <v>2413</v>
      </c>
      <c r="F180" s="84"/>
      <c r="G180" s="84"/>
      <c r="H180" s="84"/>
      <c r="I180" s="150">
        <v>150000.0</v>
      </c>
      <c r="J180" s="95"/>
      <c r="K180" s="63" t="s">
        <v>1650</v>
      </c>
      <c r="L180" s="63" t="s">
        <v>1831</v>
      </c>
      <c r="M180" s="88">
        <v>46102.0</v>
      </c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</row>
    <row r="181">
      <c r="A181" s="58">
        <v>180.0</v>
      </c>
      <c r="B181" s="84"/>
      <c r="C181" s="121" t="s">
        <v>2414</v>
      </c>
      <c r="D181" s="124" t="s">
        <v>2415</v>
      </c>
      <c r="E181" s="121">
        <v>9.68902279E8</v>
      </c>
      <c r="F181" s="84"/>
      <c r="G181" s="84"/>
      <c r="H181" s="84"/>
      <c r="I181" s="150">
        <v>150000.0</v>
      </c>
      <c r="J181" s="95"/>
      <c r="K181" s="63" t="s">
        <v>1643</v>
      </c>
      <c r="L181" s="63" t="s">
        <v>1831</v>
      </c>
      <c r="M181" s="88">
        <v>46102.0</v>
      </c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</row>
    <row r="182">
      <c r="A182" s="58">
        <v>181.0</v>
      </c>
      <c r="B182" s="84"/>
      <c r="C182" s="124" t="s">
        <v>2416</v>
      </c>
      <c r="D182" s="124" t="s">
        <v>2416</v>
      </c>
      <c r="E182" s="121">
        <v>9.252535527E9</v>
      </c>
      <c r="F182" s="84"/>
      <c r="G182" s="84"/>
      <c r="H182" s="84"/>
      <c r="I182" s="150">
        <v>150000.0</v>
      </c>
      <c r="J182" s="95"/>
      <c r="K182" s="63" t="s">
        <v>1643</v>
      </c>
      <c r="L182" s="63" t="s">
        <v>1831</v>
      </c>
      <c r="M182" s="88">
        <v>46102.0</v>
      </c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</row>
    <row r="183">
      <c r="A183" s="58">
        <v>182.0</v>
      </c>
      <c r="B183" s="84"/>
      <c r="C183" s="121" t="s">
        <v>2417</v>
      </c>
      <c r="D183" s="124" t="s">
        <v>2418</v>
      </c>
      <c r="E183" s="152">
        <v>9.977768555E9</v>
      </c>
      <c r="F183" s="84"/>
      <c r="G183" s="84"/>
      <c r="H183" s="84"/>
      <c r="I183" s="150">
        <v>150000.0</v>
      </c>
      <c r="J183" s="95"/>
      <c r="K183" s="63" t="s">
        <v>1650</v>
      </c>
      <c r="L183" s="63" t="s">
        <v>1831</v>
      </c>
      <c r="M183" s="88">
        <v>46102.0</v>
      </c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</row>
    <row r="184">
      <c r="A184" s="58">
        <v>183.0</v>
      </c>
      <c r="B184" s="84"/>
      <c r="C184" s="121" t="s">
        <v>2419</v>
      </c>
      <c r="D184" s="121" t="s">
        <v>2419</v>
      </c>
      <c r="E184" s="121">
        <v>9.064432464E9</v>
      </c>
      <c r="F184" s="84"/>
      <c r="G184" s="84"/>
      <c r="H184" s="84"/>
      <c r="I184" s="150">
        <v>150000.0</v>
      </c>
      <c r="J184" s="95"/>
      <c r="K184" s="63" t="s">
        <v>1643</v>
      </c>
      <c r="L184" s="63" t="s">
        <v>1831</v>
      </c>
      <c r="M184" s="88">
        <v>46102.0</v>
      </c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</row>
    <row r="185">
      <c r="A185" s="58">
        <v>184.0</v>
      </c>
      <c r="B185" s="84"/>
      <c r="C185" s="121" t="s">
        <v>2420</v>
      </c>
      <c r="D185" s="124" t="s">
        <v>2420</v>
      </c>
      <c r="E185" s="121">
        <v>9.253642125E9</v>
      </c>
      <c r="F185" s="84"/>
      <c r="G185" s="84"/>
      <c r="H185" s="84"/>
      <c r="I185" s="150">
        <v>150000.0</v>
      </c>
      <c r="J185" s="95"/>
      <c r="K185" s="63" t="s">
        <v>1650</v>
      </c>
      <c r="L185" s="63" t="s">
        <v>1831</v>
      </c>
      <c r="M185" s="88">
        <v>46102.0</v>
      </c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</row>
    <row r="186">
      <c r="A186" s="58">
        <v>185.0</v>
      </c>
      <c r="B186" s="84"/>
      <c r="C186" s="121" t="s">
        <v>2421</v>
      </c>
      <c r="D186" s="124" t="s">
        <v>2422</v>
      </c>
      <c r="E186" s="121">
        <v>9.7798663E9</v>
      </c>
      <c r="F186" s="84"/>
      <c r="G186" s="84"/>
      <c r="H186" s="84"/>
      <c r="I186" s="150">
        <v>150000.0</v>
      </c>
      <c r="J186" s="95"/>
      <c r="K186" s="63" t="s">
        <v>1650</v>
      </c>
      <c r="L186" s="63" t="s">
        <v>1831</v>
      </c>
      <c r="M186" s="88">
        <v>46102.0</v>
      </c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</row>
    <row r="187">
      <c r="A187" s="58">
        <v>186.0</v>
      </c>
      <c r="B187" s="84"/>
      <c r="C187" s="124" t="s">
        <v>2423</v>
      </c>
      <c r="D187" s="124" t="s">
        <v>2423</v>
      </c>
      <c r="E187" s="121">
        <v>6.582817466E9</v>
      </c>
      <c r="F187" s="84"/>
      <c r="G187" s="84"/>
      <c r="H187" s="84"/>
      <c r="I187" s="150">
        <v>150000.0</v>
      </c>
      <c r="J187" s="95"/>
      <c r="K187" s="63" t="s">
        <v>1650</v>
      </c>
      <c r="L187" s="63" t="s">
        <v>1831</v>
      </c>
      <c r="M187" s="88">
        <v>46102.0</v>
      </c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</row>
    <row r="188">
      <c r="A188" s="58">
        <v>187.0</v>
      </c>
      <c r="B188" s="84"/>
      <c r="C188" s="121" t="s">
        <v>2424</v>
      </c>
      <c r="D188" s="124" t="s">
        <v>2425</v>
      </c>
      <c r="E188" s="121">
        <v>8.00259084E8</v>
      </c>
      <c r="F188" s="84"/>
      <c r="G188" s="84"/>
      <c r="H188" s="84"/>
      <c r="I188" s="150">
        <v>150000.0</v>
      </c>
      <c r="J188" s="95"/>
      <c r="K188" s="63" t="s">
        <v>1650</v>
      </c>
      <c r="L188" s="63" t="s">
        <v>1831</v>
      </c>
      <c r="M188" s="88">
        <v>46102.0</v>
      </c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</row>
    <row r="189">
      <c r="A189" s="58">
        <v>188.0</v>
      </c>
      <c r="B189" s="84"/>
      <c r="C189" s="121" t="s">
        <v>2426</v>
      </c>
      <c r="D189" s="124" t="s">
        <v>2427</v>
      </c>
      <c r="E189" s="121" t="s">
        <v>2428</v>
      </c>
      <c r="F189" s="84"/>
      <c r="G189" s="84"/>
      <c r="H189" s="84"/>
      <c r="I189" s="150">
        <v>150000.0</v>
      </c>
      <c r="J189" s="95"/>
      <c r="K189" s="63" t="s">
        <v>1643</v>
      </c>
      <c r="L189" s="63" t="s">
        <v>1831</v>
      </c>
      <c r="M189" s="88">
        <v>46102.0</v>
      </c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</row>
    <row r="190">
      <c r="A190" s="58">
        <v>189.0</v>
      </c>
      <c r="B190" s="84"/>
      <c r="C190" s="153"/>
      <c r="D190" s="124" t="s">
        <v>2429</v>
      </c>
      <c r="E190" s="116"/>
      <c r="F190" s="84"/>
      <c r="G190" s="84"/>
      <c r="H190" s="84"/>
      <c r="I190" s="150">
        <v>150000.0</v>
      </c>
      <c r="J190" s="95"/>
      <c r="K190" s="63" t="s">
        <v>1650</v>
      </c>
      <c r="L190" s="63" t="s">
        <v>1831</v>
      </c>
      <c r="M190" s="88">
        <v>46102.0</v>
      </c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</row>
    <row r="191">
      <c r="A191" s="58">
        <v>190.0</v>
      </c>
      <c r="B191" s="84"/>
      <c r="C191" s="121" t="s">
        <v>2430</v>
      </c>
      <c r="D191" s="124" t="s">
        <v>2431</v>
      </c>
      <c r="E191" s="121">
        <v>3.3748686094E10</v>
      </c>
      <c r="F191" s="84"/>
      <c r="G191" s="84"/>
      <c r="H191" s="84"/>
      <c r="I191" s="150">
        <v>150000.0</v>
      </c>
      <c r="J191" s="95"/>
      <c r="K191" s="63" t="s">
        <v>1650</v>
      </c>
      <c r="L191" s="63" t="s">
        <v>1831</v>
      </c>
      <c r="M191" s="88">
        <v>46102.0</v>
      </c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</row>
    <row r="192">
      <c r="A192" s="58">
        <v>191.0</v>
      </c>
      <c r="B192" s="84"/>
      <c r="C192" s="121" t="s">
        <v>2432</v>
      </c>
      <c r="D192" s="124" t="s">
        <v>2433</v>
      </c>
      <c r="E192" s="152" t="s">
        <v>2434</v>
      </c>
      <c r="F192" s="84"/>
      <c r="G192" s="84"/>
      <c r="H192" s="84"/>
      <c r="I192" s="150">
        <v>150000.0</v>
      </c>
      <c r="J192" s="95"/>
      <c r="K192" s="63" t="s">
        <v>1643</v>
      </c>
      <c r="L192" s="63" t="s">
        <v>1831</v>
      </c>
      <c r="M192" s="88">
        <v>46102.0</v>
      </c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</row>
    <row r="193">
      <c r="A193" s="58">
        <v>192.0</v>
      </c>
      <c r="B193" s="84"/>
      <c r="C193" s="121" t="s">
        <v>2435</v>
      </c>
      <c r="D193" s="123" t="s">
        <v>2436</v>
      </c>
      <c r="E193" s="152">
        <v>6.0136395949E10</v>
      </c>
      <c r="F193" s="84"/>
      <c r="G193" s="84"/>
      <c r="H193" s="84"/>
      <c r="I193" s="150">
        <v>150000.0</v>
      </c>
      <c r="J193" s="95"/>
      <c r="K193" s="63" t="s">
        <v>1650</v>
      </c>
      <c r="L193" s="63" t="s">
        <v>1831</v>
      </c>
      <c r="M193" s="88">
        <v>46102.0</v>
      </c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</row>
    <row r="194">
      <c r="A194" s="58">
        <v>193.0</v>
      </c>
      <c r="B194" s="84"/>
      <c r="C194" s="121" t="s">
        <v>2437</v>
      </c>
      <c r="D194" s="121" t="s">
        <v>2438</v>
      </c>
      <c r="E194" s="121">
        <v>1.066841098E9</v>
      </c>
      <c r="F194" s="84"/>
      <c r="G194" s="84"/>
      <c r="H194" s="84"/>
      <c r="I194" s="150">
        <v>150000.0</v>
      </c>
      <c r="J194" s="95"/>
      <c r="K194" s="63" t="s">
        <v>1650</v>
      </c>
      <c r="L194" s="63" t="s">
        <v>1831</v>
      </c>
      <c r="M194" s="88">
        <v>46102.0</v>
      </c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</row>
    <row r="195">
      <c r="A195" s="58">
        <v>194.0</v>
      </c>
      <c r="B195" s="84"/>
      <c r="C195" s="121" t="s">
        <v>2439</v>
      </c>
      <c r="D195" s="124" t="s">
        <v>2440</v>
      </c>
      <c r="E195" s="117" t="str">
        <f>+65 98984722</f>
        <v>#ERROR!</v>
      </c>
      <c r="F195" s="84"/>
      <c r="G195" s="84"/>
      <c r="H195" s="84"/>
      <c r="I195" s="150">
        <v>150000.0</v>
      </c>
      <c r="J195" s="95"/>
      <c r="K195" s="63" t="s">
        <v>1643</v>
      </c>
      <c r="L195" s="63" t="s">
        <v>1831</v>
      </c>
      <c r="M195" s="88">
        <v>46102.0</v>
      </c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</row>
    <row r="196">
      <c r="A196" s="58">
        <v>195.0</v>
      </c>
      <c r="B196" s="84"/>
      <c r="C196" s="121" t="s">
        <v>2441</v>
      </c>
      <c r="D196" s="124" t="s">
        <v>2442</v>
      </c>
      <c r="E196" s="121" t="s">
        <v>2443</v>
      </c>
      <c r="F196" s="84"/>
      <c r="G196" s="84"/>
      <c r="H196" s="84"/>
      <c r="I196" s="150">
        <v>150000.0</v>
      </c>
      <c r="J196" s="95"/>
      <c r="K196" s="63" t="s">
        <v>1643</v>
      </c>
      <c r="L196" s="63" t="s">
        <v>1831</v>
      </c>
      <c r="M196" s="88">
        <v>46102.0</v>
      </c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</row>
    <row r="197">
      <c r="A197" s="58">
        <v>196.0</v>
      </c>
      <c r="B197" s="84"/>
      <c r="C197" s="121" t="s">
        <v>2444</v>
      </c>
      <c r="D197" s="121" t="s">
        <v>2445</v>
      </c>
      <c r="E197" s="152">
        <v>-9.5263307E8</v>
      </c>
      <c r="F197" s="84"/>
      <c r="G197" s="84"/>
      <c r="H197" s="84"/>
      <c r="I197" s="150">
        <v>150000.0</v>
      </c>
      <c r="J197" s="95"/>
      <c r="K197" s="63" t="s">
        <v>1643</v>
      </c>
      <c r="L197" s="63" t="s">
        <v>1831</v>
      </c>
      <c r="M197" s="88">
        <v>46102.0</v>
      </c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</row>
    <row r="198">
      <c r="A198" s="58">
        <v>197.0</v>
      </c>
      <c r="B198" s="84"/>
      <c r="C198" s="153"/>
      <c r="D198" s="124" t="s">
        <v>2446</v>
      </c>
      <c r="E198" s="116"/>
      <c r="F198" s="84"/>
      <c r="G198" s="84"/>
      <c r="H198" s="84"/>
      <c r="I198" s="150">
        <v>150000.0</v>
      </c>
      <c r="J198" s="95"/>
      <c r="K198" s="63" t="s">
        <v>1650</v>
      </c>
      <c r="L198" s="63" t="s">
        <v>1831</v>
      </c>
      <c r="M198" s="88">
        <v>38798.0</v>
      </c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</row>
    <row r="199">
      <c r="A199" s="58">
        <v>198.0</v>
      </c>
      <c r="B199" s="84"/>
      <c r="C199" s="121" t="s">
        <v>2447</v>
      </c>
      <c r="D199" s="124" t="s">
        <v>2448</v>
      </c>
      <c r="E199" s="121">
        <v>9.48067803E8</v>
      </c>
      <c r="F199" s="84"/>
      <c r="G199" s="84"/>
      <c r="H199" s="84"/>
      <c r="I199" s="150">
        <v>150000.0</v>
      </c>
      <c r="J199" s="95"/>
      <c r="K199" s="63" t="s">
        <v>1643</v>
      </c>
      <c r="L199" s="63" t="s">
        <v>1831</v>
      </c>
      <c r="M199" s="88">
        <v>38798.0</v>
      </c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</row>
    <row r="200">
      <c r="A200" s="58">
        <v>199.0</v>
      </c>
      <c r="B200" s="84"/>
      <c r="C200" s="121" t="s">
        <v>124</v>
      </c>
      <c r="D200" s="124" t="s">
        <v>2449</v>
      </c>
      <c r="E200" s="154">
        <v>8.21044E11</v>
      </c>
      <c r="F200" s="84"/>
      <c r="G200" s="84"/>
      <c r="H200" s="84"/>
      <c r="I200" s="150">
        <v>150000.0</v>
      </c>
      <c r="J200" s="95"/>
      <c r="K200" s="63" t="s">
        <v>1650</v>
      </c>
      <c r="L200" s="63" t="s">
        <v>1831</v>
      </c>
      <c r="M200" s="88">
        <v>38798.0</v>
      </c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</row>
    <row r="201">
      <c r="A201" s="58">
        <v>200.0</v>
      </c>
      <c r="B201" s="84"/>
      <c r="C201" s="121" t="s">
        <v>2450</v>
      </c>
      <c r="D201" s="124" t="s">
        <v>650</v>
      </c>
      <c r="E201" s="121">
        <v>1.044860629E9</v>
      </c>
      <c r="F201" s="84"/>
      <c r="G201" s="84"/>
      <c r="H201" s="84"/>
      <c r="I201" s="150">
        <v>150000.0</v>
      </c>
      <c r="J201" s="95"/>
      <c r="K201" s="63" t="s">
        <v>1643</v>
      </c>
      <c r="L201" s="63" t="s">
        <v>1831</v>
      </c>
      <c r="M201" s="88">
        <v>38798.0</v>
      </c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</row>
    <row r="202">
      <c r="A202" s="58">
        <v>201.0</v>
      </c>
      <c r="B202" s="84"/>
      <c r="C202" s="121" t="s">
        <v>2451</v>
      </c>
      <c r="D202" s="121" t="s">
        <v>2451</v>
      </c>
      <c r="E202" s="121">
        <v>9.43186553E8</v>
      </c>
      <c r="F202" s="84"/>
      <c r="G202" s="84"/>
      <c r="H202" s="84"/>
      <c r="I202" s="150">
        <v>150000.0</v>
      </c>
      <c r="J202" s="95"/>
      <c r="K202" s="63" t="s">
        <v>1650</v>
      </c>
      <c r="L202" s="63" t="s">
        <v>1831</v>
      </c>
      <c r="M202" s="88">
        <v>38798.0</v>
      </c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</row>
    <row r="203">
      <c r="A203" s="58">
        <v>202.0</v>
      </c>
      <c r="B203" s="84"/>
      <c r="C203" s="123" t="s">
        <v>2452</v>
      </c>
      <c r="D203" s="124" t="s">
        <v>2453</v>
      </c>
      <c r="E203" s="116"/>
      <c r="F203" s="84"/>
      <c r="G203" s="84"/>
      <c r="H203" s="84"/>
      <c r="I203" s="150">
        <v>150000.0</v>
      </c>
      <c r="J203" s="95"/>
      <c r="K203" s="63" t="s">
        <v>1650</v>
      </c>
      <c r="L203" s="63" t="s">
        <v>1831</v>
      </c>
      <c r="M203" s="88">
        <v>38798.0</v>
      </c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</row>
    <row r="204">
      <c r="A204" s="58">
        <v>203.0</v>
      </c>
      <c r="B204" s="84"/>
      <c r="C204" s="123" t="s">
        <v>2454</v>
      </c>
      <c r="D204" s="124" t="s">
        <v>2455</v>
      </c>
      <c r="E204" s="116"/>
      <c r="F204" s="84"/>
      <c r="G204" s="84"/>
      <c r="H204" s="84"/>
      <c r="I204" s="150">
        <v>150000.0</v>
      </c>
      <c r="J204" s="95"/>
      <c r="K204" s="63" t="s">
        <v>1650</v>
      </c>
      <c r="L204" s="63" t="s">
        <v>1831</v>
      </c>
      <c r="M204" s="88">
        <v>38798.0</v>
      </c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</row>
    <row r="205">
      <c r="A205" s="58">
        <v>204.0</v>
      </c>
      <c r="B205" s="84"/>
      <c r="C205" s="121" t="s">
        <v>2456</v>
      </c>
      <c r="D205" s="121" t="s">
        <v>2457</v>
      </c>
      <c r="E205" s="152" t="s">
        <v>2458</v>
      </c>
      <c r="F205" s="84"/>
      <c r="G205" s="84"/>
      <c r="H205" s="84"/>
      <c r="I205" s="150">
        <v>150000.0</v>
      </c>
      <c r="J205" s="95"/>
      <c r="K205" s="63" t="s">
        <v>1643</v>
      </c>
      <c r="L205" s="63" t="s">
        <v>1831</v>
      </c>
      <c r="M205" s="88">
        <v>38798.0</v>
      </c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</row>
    <row r="206">
      <c r="A206" s="58">
        <v>205.0</v>
      </c>
      <c r="B206" s="84"/>
      <c r="C206" s="121" t="s">
        <v>2459</v>
      </c>
      <c r="D206" s="124" t="s">
        <v>2460</v>
      </c>
      <c r="E206" s="121">
        <v>9.740019339E9</v>
      </c>
      <c r="F206" s="84"/>
      <c r="G206" s="84"/>
      <c r="H206" s="84"/>
      <c r="I206" s="150">
        <v>150000.0</v>
      </c>
      <c r="J206" s="155"/>
      <c r="K206" s="63" t="s">
        <v>1900</v>
      </c>
      <c r="L206" s="63" t="s">
        <v>1831</v>
      </c>
      <c r="M206" s="88">
        <v>38798.0</v>
      </c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</row>
    <row r="207">
      <c r="A207" s="58">
        <v>206.0</v>
      </c>
      <c r="B207" s="84"/>
      <c r="C207" s="121" t="s">
        <v>2461</v>
      </c>
      <c r="D207" s="124" t="s">
        <v>2462</v>
      </c>
      <c r="E207" s="152">
        <v>9.421074703E9</v>
      </c>
      <c r="F207" s="84"/>
      <c r="G207" s="84"/>
      <c r="H207" s="84"/>
      <c r="I207" s="150">
        <v>150000.0</v>
      </c>
      <c r="J207" s="95"/>
      <c r="K207" s="63" t="s">
        <v>1643</v>
      </c>
      <c r="L207" s="63" t="s">
        <v>1831</v>
      </c>
      <c r="M207" s="88">
        <v>38798.0</v>
      </c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</row>
    <row r="208">
      <c r="A208" s="58">
        <v>207.0</v>
      </c>
      <c r="B208" s="84"/>
      <c r="C208" s="121" t="s">
        <v>984</v>
      </c>
      <c r="D208" s="124" t="s">
        <v>2463</v>
      </c>
      <c r="E208" s="154">
        <v>8.21043E11</v>
      </c>
      <c r="F208" s="84"/>
      <c r="G208" s="84"/>
      <c r="H208" s="84"/>
      <c r="I208" s="150">
        <v>150000.0</v>
      </c>
      <c r="J208" s="95"/>
      <c r="K208" s="63" t="s">
        <v>1643</v>
      </c>
      <c r="L208" s="63" t="s">
        <v>1831</v>
      </c>
      <c r="M208" s="88">
        <v>38798.0</v>
      </c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</row>
    <row r="209">
      <c r="A209" s="58">
        <v>208.0</v>
      </c>
      <c r="B209" s="84"/>
      <c r="C209" s="153"/>
      <c r="D209" s="124" t="s">
        <v>2464</v>
      </c>
      <c r="E209" s="116"/>
      <c r="F209" s="84"/>
      <c r="G209" s="84"/>
      <c r="H209" s="84"/>
      <c r="I209" s="150">
        <v>150000.0</v>
      </c>
      <c r="J209" s="95"/>
      <c r="K209" s="63" t="s">
        <v>1650</v>
      </c>
      <c r="L209" s="63" t="s">
        <v>1831</v>
      </c>
      <c r="M209" s="88">
        <v>46104.0</v>
      </c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</row>
    <row r="210">
      <c r="A210" s="58">
        <v>209.0</v>
      </c>
      <c r="B210" s="84"/>
      <c r="C210" s="153"/>
      <c r="D210" s="133" t="s">
        <v>2465</v>
      </c>
      <c r="E210" s="116"/>
      <c r="F210" s="84"/>
      <c r="G210" s="84"/>
      <c r="H210" s="84"/>
      <c r="I210" s="150">
        <v>150000.0</v>
      </c>
      <c r="J210" s="95"/>
      <c r="K210" s="63" t="s">
        <v>1650</v>
      </c>
      <c r="L210" s="63" t="s">
        <v>1831</v>
      </c>
      <c r="M210" s="88">
        <v>46104.0</v>
      </c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</row>
    <row r="211">
      <c r="A211" s="58">
        <v>210.0</v>
      </c>
      <c r="B211" s="84"/>
      <c r="C211" s="121" t="s">
        <v>2466</v>
      </c>
      <c r="D211" s="124" t="s">
        <v>2467</v>
      </c>
      <c r="E211" s="121" t="str">
        <f>66 649704061</f>
        <v>#ERROR!</v>
      </c>
      <c r="F211" s="84"/>
      <c r="G211" s="84"/>
      <c r="H211" s="84"/>
      <c r="I211" s="150">
        <v>150000.0</v>
      </c>
      <c r="J211" s="95"/>
      <c r="K211" s="63" t="s">
        <v>1643</v>
      </c>
      <c r="L211" s="63" t="s">
        <v>1831</v>
      </c>
      <c r="M211" s="88">
        <v>46104.0</v>
      </c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</row>
    <row r="212">
      <c r="A212" s="58">
        <v>211.0</v>
      </c>
      <c r="B212" s="84"/>
      <c r="C212" s="121" t="s">
        <v>2468</v>
      </c>
      <c r="D212" s="121" t="s">
        <v>2468</v>
      </c>
      <c r="E212" s="121">
        <v>1.64638055E8</v>
      </c>
      <c r="F212" s="84"/>
      <c r="G212" s="84"/>
      <c r="H212" s="84"/>
      <c r="I212" s="150">
        <v>150000.0</v>
      </c>
      <c r="J212" s="95"/>
      <c r="K212" s="63" t="s">
        <v>1650</v>
      </c>
      <c r="L212" s="63" t="s">
        <v>1831</v>
      </c>
      <c r="M212" s="88">
        <v>46104.0</v>
      </c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</row>
    <row r="213">
      <c r="A213" s="58">
        <v>212.0</v>
      </c>
      <c r="B213" s="84"/>
      <c r="C213" s="121" t="s">
        <v>2469</v>
      </c>
      <c r="D213" s="124" t="s">
        <v>2290</v>
      </c>
      <c r="E213" s="121" t="s">
        <v>2470</v>
      </c>
      <c r="F213" s="84"/>
      <c r="G213" s="84"/>
      <c r="H213" s="84"/>
      <c r="I213" s="150">
        <v>150000.0</v>
      </c>
      <c r="J213" s="95"/>
      <c r="K213" s="63" t="s">
        <v>1643</v>
      </c>
      <c r="L213" s="63" t="s">
        <v>1831</v>
      </c>
      <c r="M213" s="88">
        <v>46104.0</v>
      </c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</row>
    <row r="214">
      <c r="A214" s="58">
        <v>213.0</v>
      </c>
      <c r="B214" s="84"/>
      <c r="C214" s="124" t="s">
        <v>2471</v>
      </c>
      <c r="D214" s="124" t="s">
        <v>2471</v>
      </c>
      <c r="E214" s="117"/>
      <c r="F214" s="84"/>
      <c r="G214" s="84"/>
      <c r="H214" s="84"/>
      <c r="I214" s="150">
        <v>150000.0</v>
      </c>
      <c r="J214" s="95"/>
      <c r="K214" s="63" t="s">
        <v>1650</v>
      </c>
      <c r="L214" s="63" t="s">
        <v>1831</v>
      </c>
      <c r="M214" s="88">
        <v>46104.0</v>
      </c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</row>
    <row r="215">
      <c r="A215" s="58">
        <v>214.0</v>
      </c>
      <c r="B215" s="84"/>
      <c r="C215" s="123" t="s">
        <v>2472</v>
      </c>
      <c r="D215" s="124" t="s">
        <v>2473</v>
      </c>
      <c r="E215" s="116"/>
      <c r="F215" s="84"/>
      <c r="G215" s="84"/>
      <c r="H215" s="84"/>
      <c r="I215" s="150">
        <v>150000.0</v>
      </c>
      <c r="J215" s="95"/>
      <c r="K215" s="63" t="s">
        <v>1643</v>
      </c>
      <c r="L215" s="63" t="s">
        <v>1831</v>
      </c>
      <c r="M215" s="88">
        <v>46104.0</v>
      </c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</row>
    <row r="216">
      <c r="A216" s="58">
        <v>215.0</v>
      </c>
      <c r="B216" s="84"/>
      <c r="C216" s="121" t="s">
        <v>2474</v>
      </c>
      <c r="D216" s="124" t="s">
        <v>2475</v>
      </c>
      <c r="E216" s="121">
        <v>1.051849405E9</v>
      </c>
      <c r="F216" s="84"/>
      <c r="G216" s="84"/>
      <c r="H216" s="84"/>
      <c r="I216" s="150">
        <v>150000.0</v>
      </c>
      <c r="J216" s="95"/>
      <c r="K216" s="63" t="s">
        <v>1643</v>
      </c>
      <c r="L216" s="63" t="s">
        <v>1831</v>
      </c>
      <c r="M216" s="88">
        <v>46107.0</v>
      </c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</row>
    <row r="217">
      <c r="A217" s="58">
        <v>216.0</v>
      </c>
      <c r="B217" s="84"/>
      <c r="C217" s="121" t="s">
        <v>2476</v>
      </c>
      <c r="D217" s="121" t="s">
        <v>2477</v>
      </c>
      <c r="E217" s="152" t="s">
        <v>2478</v>
      </c>
      <c r="F217" s="84"/>
      <c r="G217" s="84"/>
      <c r="H217" s="84"/>
      <c r="I217" s="150">
        <v>150000.0</v>
      </c>
      <c r="J217" s="95"/>
      <c r="K217" s="63" t="s">
        <v>1643</v>
      </c>
      <c r="L217" s="63" t="s">
        <v>1831</v>
      </c>
      <c r="M217" s="88">
        <v>46107.0</v>
      </c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</row>
    <row r="218">
      <c r="A218" s="58">
        <v>217.0</v>
      </c>
      <c r="B218" s="84"/>
      <c r="C218" s="121" t="s">
        <v>2479</v>
      </c>
      <c r="D218" s="124" t="s">
        <v>2480</v>
      </c>
      <c r="E218" s="121">
        <v>1.73229344E8</v>
      </c>
      <c r="F218" s="84"/>
      <c r="G218" s="84"/>
      <c r="H218" s="84"/>
      <c r="I218" s="150">
        <v>150000.0</v>
      </c>
      <c r="J218" s="95"/>
      <c r="K218" s="63" t="s">
        <v>1643</v>
      </c>
      <c r="L218" s="63" t="s">
        <v>1831</v>
      </c>
      <c r="M218" s="88">
        <v>46108.0</v>
      </c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</row>
    <row r="219">
      <c r="A219" s="58">
        <v>218.0</v>
      </c>
      <c r="B219" s="84"/>
      <c r="C219" s="121" t="s">
        <v>2481</v>
      </c>
      <c r="D219" s="121" t="s">
        <v>2482</v>
      </c>
      <c r="E219" s="152">
        <v>1.03054801E9</v>
      </c>
      <c r="F219" s="84"/>
      <c r="G219" s="84"/>
      <c r="H219" s="84"/>
      <c r="I219" s="150">
        <v>150000.0</v>
      </c>
      <c r="J219" s="95"/>
      <c r="K219" s="63" t="s">
        <v>1650</v>
      </c>
      <c r="L219" s="63" t="s">
        <v>1831</v>
      </c>
      <c r="M219" s="88">
        <v>46108.0</v>
      </c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</row>
    <row r="220">
      <c r="A220" s="58">
        <v>219.0</v>
      </c>
      <c r="B220" s="84"/>
      <c r="C220" s="121" t="s">
        <v>2483</v>
      </c>
      <c r="D220" s="124" t="s">
        <v>2484</v>
      </c>
      <c r="E220" s="121">
        <v>9.2051223E7</v>
      </c>
      <c r="F220" s="84"/>
      <c r="G220" s="84"/>
      <c r="H220" s="84"/>
      <c r="I220" s="150">
        <v>150000.0</v>
      </c>
      <c r="J220" s="95"/>
      <c r="K220" s="63" t="s">
        <v>1650</v>
      </c>
      <c r="L220" s="63" t="s">
        <v>1831</v>
      </c>
      <c r="M220" s="88">
        <v>46108.0</v>
      </c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</row>
    <row r="221">
      <c r="A221" s="58">
        <v>220.0</v>
      </c>
      <c r="B221" s="84"/>
      <c r="C221" s="121" t="s">
        <v>2485</v>
      </c>
      <c r="D221" s="124" t="s">
        <v>2486</v>
      </c>
      <c r="E221" s="117" t="str">
        <f>+82 1026936988</f>
        <v>#ERROR!</v>
      </c>
      <c r="F221" s="84"/>
      <c r="G221" s="84"/>
      <c r="H221" s="84"/>
      <c r="I221" s="150">
        <v>150000.0</v>
      </c>
      <c r="J221" s="95"/>
      <c r="K221" s="63" t="s">
        <v>1825</v>
      </c>
      <c r="L221" s="63" t="s">
        <v>1831</v>
      </c>
      <c r="M221" s="88">
        <v>46108.0</v>
      </c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</row>
    <row r="222">
      <c r="A222" s="58">
        <v>221.0</v>
      </c>
      <c r="B222" s="84"/>
      <c r="C222" s="153"/>
      <c r="D222" s="124" t="s">
        <v>2487</v>
      </c>
      <c r="E222" s="116"/>
      <c r="F222" s="84"/>
      <c r="G222" s="84"/>
      <c r="H222" s="84"/>
      <c r="I222" s="150">
        <v>150000.0</v>
      </c>
      <c r="J222" s="95"/>
      <c r="K222" s="63" t="s">
        <v>1650</v>
      </c>
      <c r="L222" s="63" t="s">
        <v>1831</v>
      </c>
      <c r="M222" s="88">
        <v>46108.0</v>
      </c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</row>
    <row r="223">
      <c r="A223" s="58">
        <v>222.0</v>
      </c>
      <c r="B223" s="84"/>
      <c r="C223" s="121" t="s">
        <v>2488</v>
      </c>
      <c r="D223" s="124" t="s">
        <v>2489</v>
      </c>
      <c r="E223" s="121">
        <v>9.989730162E9</v>
      </c>
      <c r="F223" s="84"/>
      <c r="G223" s="84"/>
      <c r="H223" s="84"/>
      <c r="I223" s="150">
        <v>150000.0</v>
      </c>
      <c r="J223" s="95"/>
      <c r="K223" s="63" t="s">
        <v>1825</v>
      </c>
      <c r="L223" s="63" t="s">
        <v>1831</v>
      </c>
      <c r="M223" s="88">
        <v>46108.0</v>
      </c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</row>
    <row r="224">
      <c r="A224" s="58">
        <v>223.0</v>
      </c>
      <c r="B224" s="84"/>
      <c r="C224" s="121" t="s">
        <v>2490</v>
      </c>
      <c r="D224" s="124" t="s">
        <v>2491</v>
      </c>
      <c r="E224" s="121" t="str">
        <f>82 10 9915 9766</f>
        <v>#ERROR!</v>
      </c>
      <c r="F224" s="84"/>
      <c r="G224" s="84"/>
      <c r="H224" s="84"/>
      <c r="I224" s="150">
        <v>150000.0</v>
      </c>
      <c r="J224" s="95"/>
      <c r="K224" s="63" t="s">
        <v>1650</v>
      </c>
      <c r="L224" s="63" t="s">
        <v>1831</v>
      </c>
      <c r="M224" s="88">
        <v>46108.0</v>
      </c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</row>
    <row r="225">
      <c r="A225" s="58">
        <v>224.0</v>
      </c>
      <c r="B225" s="84"/>
      <c r="C225" s="122" t="s">
        <v>2492</v>
      </c>
      <c r="D225" s="122" t="s">
        <v>2492</v>
      </c>
      <c r="E225" s="122">
        <v>-9.43711054E8</v>
      </c>
      <c r="F225" s="84"/>
      <c r="G225" s="84"/>
      <c r="H225" s="84"/>
      <c r="I225" s="150">
        <v>150000.0</v>
      </c>
      <c r="J225" s="95"/>
      <c r="K225" s="63" t="s">
        <v>1643</v>
      </c>
      <c r="L225" s="63" t="s">
        <v>1831</v>
      </c>
      <c r="M225" s="88">
        <v>46108.0</v>
      </c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</row>
    <row r="226">
      <c r="A226" s="58">
        <v>225.0</v>
      </c>
      <c r="B226" s="84"/>
      <c r="C226" s="121" t="s">
        <v>2493</v>
      </c>
      <c r="D226" s="124" t="s">
        <v>2494</v>
      </c>
      <c r="E226" s="121">
        <v>8.0897893E8</v>
      </c>
      <c r="F226" s="84"/>
      <c r="G226" s="84"/>
      <c r="H226" s="84"/>
      <c r="I226" s="150">
        <v>1200.0</v>
      </c>
      <c r="J226" s="95"/>
      <c r="K226" s="63" t="s">
        <v>1670</v>
      </c>
      <c r="L226" s="63" t="s">
        <v>1831</v>
      </c>
      <c r="M226" s="88">
        <v>46108.0</v>
      </c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</row>
    <row r="227">
      <c r="A227" s="58">
        <v>226.0</v>
      </c>
      <c r="B227" s="84"/>
      <c r="C227" s="121" t="s">
        <v>2495</v>
      </c>
      <c r="D227" s="121" t="s">
        <v>2496</v>
      </c>
      <c r="E227" s="121" t="s">
        <v>2497</v>
      </c>
      <c r="F227" s="84"/>
      <c r="G227" s="84"/>
      <c r="H227" s="84"/>
      <c r="I227" s="150">
        <v>1099.0</v>
      </c>
      <c r="J227" s="95"/>
      <c r="K227" s="63" t="s">
        <v>1670</v>
      </c>
      <c r="L227" s="63" t="s">
        <v>1831</v>
      </c>
      <c r="M227" s="88">
        <v>46108.0</v>
      </c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</row>
    <row r="228">
      <c r="A228" s="58">
        <v>227.0</v>
      </c>
      <c r="B228" s="84"/>
      <c r="C228" s="121" t="s">
        <v>2498</v>
      </c>
      <c r="D228" s="124" t="s">
        <v>2499</v>
      </c>
      <c r="E228" s="152">
        <v>9.424079254E9</v>
      </c>
      <c r="F228" s="84"/>
      <c r="G228" s="84"/>
      <c r="H228" s="84"/>
      <c r="I228" s="150">
        <v>150000.0</v>
      </c>
      <c r="J228" s="95"/>
      <c r="K228" s="63" t="s">
        <v>1643</v>
      </c>
      <c r="L228" s="63" t="s">
        <v>1831</v>
      </c>
      <c r="M228" s="88">
        <v>46108.0</v>
      </c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</row>
    <row r="229">
      <c r="A229" s="58">
        <v>228.0</v>
      </c>
      <c r="B229" s="84"/>
      <c r="C229" s="121" t="s">
        <v>2500</v>
      </c>
      <c r="D229" s="124" t="s">
        <v>2501</v>
      </c>
      <c r="E229" s="121">
        <v>9.424135239E9</v>
      </c>
      <c r="F229" s="84"/>
      <c r="G229" s="84"/>
      <c r="H229" s="84"/>
      <c r="I229" s="150">
        <v>150000.0</v>
      </c>
      <c r="J229" s="95"/>
      <c r="K229" s="63" t="s">
        <v>1650</v>
      </c>
      <c r="L229" s="63" t="s">
        <v>1831</v>
      </c>
      <c r="M229" s="88">
        <v>46109.0</v>
      </c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</row>
    <row r="230">
      <c r="A230" s="58">
        <v>229.0</v>
      </c>
      <c r="B230" s="84"/>
      <c r="C230" s="121" t="s">
        <v>318</v>
      </c>
      <c r="D230" s="124" t="s">
        <v>2502</v>
      </c>
      <c r="E230" s="121" t="s">
        <v>2503</v>
      </c>
      <c r="F230" s="84"/>
      <c r="G230" s="84"/>
      <c r="H230" s="84"/>
      <c r="I230" s="150">
        <v>150000.0</v>
      </c>
      <c r="J230" s="95"/>
      <c r="K230" s="63" t="s">
        <v>1650</v>
      </c>
      <c r="L230" s="63" t="s">
        <v>1831</v>
      </c>
      <c r="M230" s="88">
        <v>46109.0</v>
      </c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</row>
    <row r="231">
      <c r="A231" s="58">
        <v>230.0</v>
      </c>
      <c r="B231" s="84"/>
      <c r="C231" s="153"/>
      <c r="D231" s="124" t="s">
        <v>2504</v>
      </c>
      <c r="E231" s="116"/>
      <c r="F231" s="84"/>
      <c r="G231" s="84"/>
      <c r="H231" s="84"/>
      <c r="I231" s="150">
        <v>150000.0</v>
      </c>
      <c r="J231" s="95"/>
      <c r="K231" s="63" t="s">
        <v>1643</v>
      </c>
      <c r="L231" s="63" t="s">
        <v>1831</v>
      </c>
      <c r="M231" s="88">
        <v>46109.0</v>
      </c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</row>
    <row r="232">
      <c r="A232" s="58">
        <v>231.0</v>
      </c>
      <c r="B232" s="84"/>
      <c r="C232" s="153"/>
      <c r="D232" s="124" t="s">
        <v>2505</v>
      </c>
      <c r="E232" s="116"/>
      <c r="F232" s="84"/>
      <c r="G232" s="84"/>
      <c r="H232" s="84"/>
      <c r="I232" s="150">
        <v>150000.0</v>
      </c>
      <c r="J232" s="95"/>
      <c r="K232" s="63" t="s">
        <v>1650</v>
      </c>
      <c r="L232" s="63" t="s">
        <v>1831</v>
      </c>
      <c r="M232" s="88">
        <v>46109.0</v>
      </c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</row>
    <row r="233">
      <c r="A233" s="58">
        <v>232.0</v>
      </c>
      <c r="B233" s="84"/>
      <c r="C233" s="121" t="s">
        <v>2506</v>
      </c>
      <c r="D233" s="124" t="s">
        <v>2507</v>
      </c>
      <c r="E233" s="154">
        <v>6.01164E11</v>
      </c>
      <c r="F233" s="84"/>
      <c r="G233" s="84"/>
      <c r="H233" s="84"/>
      <c r="I233" s="150">
        <v>150000.0</v>
      </c>
      <c r="J233" s="95"/>
      <c r="K233" s="63" t="s">
        <v>1650</v>
      </c>
      <c r="L233" s="63" t="s">
        <v>1831</v>
      </c>
      <c r="M233" s="88">
        <v>46109.0</v>
      </c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</row>
    <row r="234">
      <c r="A234" s="58">
        <v>233.0</v>
      </c>
      <c r="B234" s="84"/>
      <c r="C234" s="121" t="s">
        <v>2508</v>
      </c>
      <c r="D234" s="124" t="s">
        <v>2509</v>
      </c>
      <c r="E234" s="121">
        <v>9.77517017E9</v>
      </c>
      <c r="F234" s="84"/>
      <c r="G234" s="84"/>
      <c r="H234" s="84"/>
      <c r="I234" s="150">
        <v>150000.0</v>
      </c>
      <c r="J234" s="95"/>
      <c r="K234" s="63" t="s">
        <v>1650</v>
      </c>
      <c r="L234" s="63" t="s">
        <v>1831</v>
      </c>
      <c r="M234" s="88">
        <v>46110.0</v>
      </c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</row>
    <row r="235">
      <c r="A235" s="58">
        <v>234.0</v>
      </c>
      <c r="B235" s="84"/>
      <c r="C235" s="104" t="s">
        <v>2510</v>
      </c>
      <c r="D235" s="84"/>
      <c r="E235" s="156"/>
      <c r="F235" s="84"/>
      <c r="G235" s="84"/>
      <c r="H235" s="84"/>
      <c r="I235" s="90">
        <v>130000.0</v>
      </c>
      <c r="J235" s="84"/>
      <c r="K235" s="63" t="s">
        <v>1650</v>
      </c>
      <c r="L235" s="63" t="s">
        <v>1644</v>
      </c>
      <c r="M235" s="88">
        <v>46103.0</v>
      </c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</row>
    <row r="236">
      <c r="A236" s="58">
        <v>235.0</v>
      </c>
      <c r="B236" s="84"/>
      <c r="C236" s="104" t="s">
        <v>2511</v>
      </c>
      <c r="D236" s="84"/>
      <c r="E236" s="156"/>
      <c r="F236" s="84"/>
      <c r="G236" s="84"/>
      <c r="H236" s="84"/>
      <c r="I236" s="90">
        <v>150000.0</v>
      </c>
      <c r="J236" s="84"/>
      <c r="K236" s="63" t="s">
        <v>1650</v>
      </c>
      <c r="L236" s="63" t="s">
        <v>1644</v>
      </c>
      <c r="M236" s="88">
        <v>46104.0</v>
      </c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</row>
    <row r="237">
      <c r="A237" s="58">
        <v>236.0</v>
      </c>
      <c r="B237" s="84"/>
      <c r="C237" s="104" t="s">
        <v>2512</v>
      </c>
      <c r="D237" s="84"/>
      <c r="E237" s="157">
        <v>9.256879238E9</v>
      </c>
      <c r="F237" s="84"/>
      <c r="G237" s="84"/>
      <c r="H237" s="84"/>
      <c r="I237" s="90">
        <v>150000.0</v>
      </c>
      <c r="J237" s="84"/>
      <c r="K237" s="63" t="s">
        <v>1650</v>
      </c>
      <c r="L237" s="63" t="s">
        <v>1644</v>
      </c>
      <c r="M237" s="88">
        <v>46105.0</v>
      </c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</row>
    <row r="238">
      <c r="A238" s="58">
        <v>237.0</v>
      </c>
      <c r="B238" s="84"/>
      <c r="C238" s="104" t="s">
        <v>2513</v>
      </c>
      <c r="D238" s="84"/>
      <c r="E238" s="157" t="s">
        <v>2514</v>
      </c>
      <c r="F238" s="84"/>
      <c r="G238" s="84"/>
      <c r="H238" s="84"/>
      <c r="I238" s="90">
        <v>150000.0</v>
      </c>
      <c r="J238" s="84"/>
      <c r="K238" s="63" t="s">
        <v>1650</v>
      </c>
      <c r="L238" s="63" t="s">
        <v>1644</v>
      </c>
      <c r="M238" s="88">
        <v>46105.0</v>
      </c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</row>
    <row r="239">
      <c r="A239" s="58">
        <v>238.0</v>
      </c>
      <c r="B239" s="84"/>
      <c r="C239" s="104" t="s">
        <v>2515</v>
      </c>
      <c r="D239" s="84"/>
      <c r="E239" s="157">
        <v>9.440004056E9</v>
      </c>
      <c r="F239" s="84"/>
      <c r="G239" s="84"/>
      <c r="H239" s="84"/>
      <c r="I239" s="90">
        <v>150000.0</v>
      </c>
      <c r="J239" s="84"/>
      <c r="K239" s="63" t="s">
        <v>1650</v>
      </c>
      <c r="L239" s="63" t="s">
        <v>1644</v>
      </c>
      <c r="M239" s="88">
        <v>46105.0</v>
      </c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</row>
    <row r="240">
      <c r="A240" s="58">
        <v>239.0</v>
      </c>
      <c r="B240" s="84"/>
      <c r="C240" s="104" t="s">
        <v>2516</v>
      </c>
      <c r="D240" s="84"/>
      <c r="E240" s="156"/>
      <c r="F240" s="84"/>
      <c r="G240" s="84"/>
      <c r="H240" s="84"/>
      <c r="I240" s="90">
        <v>150000.0</v>
      </c>
      <c r="J240" s="84"/>
      <c r="K240" s="63" t="s">
        <v>1650</v>
      </c>
      <c r="L240" s="63" t="s">
        <v>1644</v>
      </c>
      <c r="M240" s="88">
        <v>46105.0</v>
      </c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</row>
    <row r="241">
      <c r="A241" s="58">
        <v>240.0</v>
      </c>
      <c r="B241" s="84"/>
      <c r="C241" s="104" t="s">
        <v>2517</v>
      </c>
      <c r="D241" s="84"/>
      <c r="E241" s="158">
        <v>8.10809E12</v>
      </c>
      <c r="F241" s="84"/>
      <c r="G241" s="84"/>
      <c r="H241" s="84"/>
      <c r="I241" s="90">
        <v>150000.0</v>
      </c>
      <c r="J241" s="84"/>
      <c r="K241" s="63" t="s">
        <v>1643</v>
      </c>
      <c r="L241" s="63" t="s">
        <v>1644</v>
      </c>
      <c r="M241" s="88">
        <v>46105.0</v>
      </c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</row>
    <row r="242">
      <c r="A242" s="58">
        <v>241.0</v>
      </c>
      <c r="B242" s="84"/>
      <c r="C242" s="104" t="s">
        <v>2518</v>
      </c>
      <c r="D242" s="84"/>
      <c r="E242" s="158">
        <v>8.21066E11</v>
      </c>
      <c r="F242" s="84"/>
      <c r="G242" s="84"/>
      <c r="H242" s="84"/>
      <c r="I242" s="90">
        <v>150000.0</v>
      </c>
      <c r="J242" s="84"/>
      <c r="K242" s="63" t="s">
        <v>1643</v>
      </c>
      <c r="L242" s="63" t="s">
        <v>1644</v>
      </c>
      <c r="M242" s="88">
        <v>46105.0</v>
      </c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</row>
    <row r="243">
      <c r="A243" s="58">
        <v>242.0</v>
      </c>
      <c r="B243" s="84"/>
      <c r="C243" s="104" t="s">
        <v>2519</v>
      </c>
      <c r="D243" s="84"/>
      <c r="E243" s="157" t="s">
        <v>2520</v>
      </c>
      <c r="F243" s="84"/>
      <c r="G243" s="84"/>
      <c r="H243" s="84"/>
      <c r="I243" s="90">
        <v>150000.0</v>
      </c>
      <c r="J243" s="84"/>
      <c r="K243" s="63" t="s">
        <v>1643</v>
      </c>
      <c r="L243" s="63" t="s">
        <v>1644</v>
      </c>
      <c r="M243" s="88">
        <v>46106.0</v>
      </c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</row>
    <row r="244">
      <c r="A244" s="58">
        <v>243.0</v>
      </c>
      <c r="B244" s="84"/>
      <c r="C244" s="104" t="s">
        <v>2521</v>
      </c>
      <c r="D244" s="84"/>
      <c r="E244" s="156"/>
      <c r="F244" s="84"/>
      <c r="G244" s="84"/>
      <c r="H244" s="84"/>
      <c r="I244" s="90">
        <v>150000.0</v>
      </c>
      <c r="J244" s="84"/>
      <c r="K244" s="63" t="s">
        <v>1650</v>
      </c>
      <c r="L244" s="63" t="s">
        <v>1644</v>
      </c>
      <c r="M244" s="88">
        <v>46106.0</v>
      </c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</row>
    <row r="245">
      <c r="A245" s="58">
        <v>244.0</v>
      </c>
      <c r="B245" s="84"/>
      <c r="C245" s="104" t="s">
        <v>2522</v>
      </c>
      <c r="D245" s="84"/>
      <c r="E245" s="156"/>
      <c r="F245" s="84"/>
      <c r="G245" s="84"/>
      <c r="H245" s="84"/>
      <c r="I245" s="90">
        <v>1200.0</v>
      </c>
      <c r="J245" s="84"/>
      <c r="K245" s="63" t="s">
        <v>1670</v>
      </c>
      <c r="L245" s="63" t="s">
        <v>1644</v>
      </c>
      <c r="M245" s="88">
        <v>46106.0</v>
      </c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</row>
    <row r="246">
      <c r="A246" s="58">
        <v>245.0</v>
      </c>
      <c r="B246" s="84"/>
      <c r="C246" s="104" t="s">
        <v>2523</v>
      </c>
      <c r="D246" s="84"/>
      <c r="E246" s="159">
        <v>8.05049418E8</v>
      </c>
      <c r="F246" s="84"/>
      <c r="G246" s="84"/>
      <c r="H246" s="84"/>
      <c r="I246" s="90">
        <v>150000.0</v>
      </c>
      <c r="J246" s="84"/>
      <c r="K246" s="63" t="s">
        <v>1643</v>
      </c>
      <c r="L246" s="63" t="s">
        <v>1644</v>
      </c>
      <c r="M246" s="88">
        <v>46106.0</v>
      </c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</row>
    <row r="247">
      <c r="A247" s="58">
        <v>246.0</v>
      </c>
      <c r="B247" s="84"/>
      <c r="C247" s="104" t="s">
        <v>2524</v>
      </c>
      <c r="D247" s="84"/>
      <c r="E247" s="156"/>
      <c r="F247" s="84"/>
      <c r="G247" s="84"/>
      <c r="H247" s="84"/>
      <c r="I247" s="90">
        <v>150000.0</v>
      </c>
      <c r="J247" s="84"/>
      <c r="K247" s="63" t="s">
        <v>1650</v>
      </c>
      <c r="L247" s="63" t="s">
        <v>1644</v>
      </c>
      <c r="M247" s="88">
        <v>46106.0</v>
      </c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</row>
    <row r="248">
      <c r="A248" s="58">
        <v>247.0</v>
      </c>
      <c r="B248" s="84"/>
      <c r="C248" s="104" t="s">
        <v>2525</v>
      </c>
      <c r="D248" s="84"/>
      <c r="E248" s="157" t="s">
        <v>2526</v>
      </c>
      <c r="F248" s="84"/>
      <c r="G248" s="84"/>
      <c r="H248" s="84"/>
      <c r="I248" s="90">
        <v>150000.0</v>
      </c>
      <c r="J248" s="84"/>
      <c r="K248" s="63" t="s">
        <v>1643</v>
      </c>
      <c r="L248" s="63" t="s">
        <v>1644</v>
      </c>
      <c r="M248" s="88">
        <v>46106.0</v>
      </c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</row>
    <row r="249">
      <c r="A249" s="58">
        <v>248.0</v>
      </c>
      <c r="B249" s="84"/>
      <c r="C249" s="104" t="s">
        <v>2527</v>
      </c>
      <c r="D249" s="84"/>
      <c r="E249" s="157" t="s">
        <v>2528</v>
      </c>
      <c r="F249" s="84"/>
      <c r="G249" s="84"/>
      <c r="H249" s="84"/>
      <c r="I249" s="90">
        <v>150000.0</v>
      </c>
      <c r="J249" s="84"/>
      <c r="K249" s="63" t="s">
        <v>1643</v>
      </c>
      <c r="L249" s="63" t="s">
        <v>1644</v>
      </c>
      <c r="M249" s="88">
        <v>46107.0</v>
      </c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</row>
    <row r="250">
      <c r="A250" s="58">
        <v>249.0</v>
      </c>
      <c r="B250" s="84"/>
      <c r="C250" s="104" t="s">
        <v>2529</v>
      </c>
      <c r="D250" s="84"/>
      <c r="E250" s="157" t="s">
        <v>2530</v>
      </c>
      <c r="F250" s="84"/>
      <c r="G250" s="84"/>
      <c r="H250" s="84"/>
      <c r="I250" s="90">
        <v>150000.0</v>
      </c>
      <c r="J250" s="84"/>
      <c r="K250" s="63" t="s">
        <v>1825</v>
      </c>
      <c r="L250" s="63" t="s">
        <v>1644</v>
      </c>
      <c r="M250" s="88">
        <v>46107.0</v>
      </c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</row>
    <row r="251">
      <c r="A251" s="58">
        <v>250.0</v>
      </c>
      <c r="B251" s="84"/>
      <c r="C251" s="104" t="s">
        <v>2531</v>
      </c>
      <c r="D251" s="84"/>
      <c r="E251" s="157">
        <v>8.67764251E8</v>
      </c>
      <c r="F251" s="84"/>
      <c r="G251" s="84"/>
      <c r="H251" s="84"/>
      <c r="I251" s="90">
        <v>150000.0</v>
      </c>
      <c r="J251" s="84"/>
      <c r="K251" s="63" t="s">
        <v>1643</v>
      </c>
      <c r="L251" s="63" t="s">
        <v>1644</v>
      </c>
      <c r="M251" s="88">
        <v>46107.0</v>
      </c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</row>
    <row r="252">
      <c r="A252" s="58">
        <v>251.0</v>
      </c>
      <c r="B252" s="84"/>
      <c r="C252" s="104" t="s">
        <v>922</v>
      </c>
      <c r="D252" s="84"/>
      <c r="E252" s="157">
        <v>1.164538912E9</v>
      </c>
      <c r="F252" s="84"/>
      <c r="G252" s="84"/>
      <c r="H252" s="84"/>
      <c r="I252" s="90">
        <v>150000.0</v>
      </c>
      <c r="J252" s="84"/>
      <c r="K252" s="63" t="s">
        <v>1643</v>
      </c>
      <c r="L252" s="63" t="s">
        <v>1644</v>
      </c>
      <c r="M252" s="88">
        <v>46107.0</v>
      </c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</row>
    <row r="253">
      <c r="A253" s="58">
        <v>252.0</v>
      </c>
      <c r="B253" s="84"/>
      <c r="C253" s="104" t="s">
        <v>887</v>
      </c>
      <c r="D253" s="84"/>
      <c r="E253" s="157">
        <f>959783496908</f>
        <v>959783496908</v>
      </c>
      <c r="F253" s="84"/>
      <c r="G253" s="84"/>
      <c r="H253" s="84"/>
      <c r="I253" s="90">
        <v>150000.0</v>
      </c>
      <c r="J253" s="84"/>
      <c r="K253" s="63" t="s">
        <v>1643</v>
      </c>
      <c r="L253" s="63" t="s">
        <v>1644</v>
      </c>
      <c r="M253" s="88">
        <v>46107.0</v>
      </c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</row>
    <row r="254">
      <c r="A254" s="58">
        <v>253.0</v>
      </c>
      <c r="B254" s="84"/>
      <c r="C254" s="104" t="s">
        <v>2532</v>
      </c>
      <c r="D254" s="84"/>
      <c r="E254" s="157">
        <v>-6.4043927E7</v>
      </c>
      <c r="F254" s="84"/>
      <c r="G254" s="84"/>
      <c r="H254" s="84"/>
      <c r="I254" s="90">
        <v>150000.0</v>
      </c>
      <c r="J254" s="84"/>
      <c r="K254" s="63" t="s">
        <v>1825</v>
      </c>
      <c r="L254" s="63" t="s">
        <v>1644</v>
      </c>
      <c r="M254" s="88">
        <v>46107.0</v>
      </c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</row>
    <row r="255">
      <c r="A255" s="58">
        <v>254.0</v>
      </c>
      <c r="B255" s="84"/>
      <c r="C255" s="104" t="s">
        <v>2533</v>
      </c>
      <c r="D255" s="84"/>
      <c r="E255" s="156"/>
      <c r="F255" s="84"/>
      <c r="G255" s="84"/>
      <c r="H255" s="84"/>
      <c r="I255" s="90">
        <v>150000.0</v>
      </c>
      <c r="J255" s="84"/>
      <c r="K255" s="63" t="s">
        <v>1650</v>
      </c>
      <c r="L255" s="63" t="s">
        <v>1644</v>
      </c>
      <c r="M255" s="88">
        <v>46107.0</v>
      </c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</row>
    <row r="256">
      <c r="A256" s="58">
        <v>255.0</v>
      </c>
      <c r="B256" s="84"/>
      <c r="C256" s="104" t="s">
        <v>2534</v>
      </c>
      <c r="D256" s="84"/>
      <c r="E256" s="157">
        <v>9.968100626E9</v>
      </c>
      <c r="F256" s="84"/>
      <c r="G256" s="84"/>
      <c r="H256" s="84"/>
      <c r="I256" s="90">
        <v>150000.0</v>
      </c>
      <c r="J256" s="84"/>
      <c r="K256" s="63" t="s">
        <v>1900</v>
      </c>
      <c r="L256" s="63" t="s">
        <v>1644</v>
      </c>
      <c r="M256" s="88">
        <v>46108.0</v>
      </c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</row>
    <row r="257">
      <c r="A257" s="58">
        <v>256.0</v>
      </c>
      <c r="B257" s="84"/>
      <c r="C257" s="160" t="s">
        <v>1953</v>
      </c>
      <c r="D257" s="84"/>
      <c r="E257" s="156"/>
      <c r="F257" s="84"/>
      <c r="G257" s="84"/>
      <c r="H257" s="84"/>
      <c r="I257" s="143">
        <v>130000.0</v>
      </c>
      <c r="J257" s="128"/>
      <c r="K257" s="63" t="s">
        <v>1825</v>
      </c>
      <c r="L257" s="63" t="s">
        <v>1831</v>
      </c>
      <c r="M257" s="88">
        <v>46110.0</v>
      </c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</row>
    <row r="258">
      <c r="A258" s="58">
        <v>257.0</v>
      </c>
      <c r="B258" s="84"/>
      <c r="C258" s="160" t="s">
        <v>2535</v>
      </c>
      <c r="D258" s="84"/>
      <c r="E258" s="157">
        <v>9.2664284E8</v>
      </c>
      <c r="F258" s="84"/>
      <c r="G258" s="84"/>
      <c r="H258" s="84"/>
      <c r="I258" s="143">
        <v>150000.0</v>
      </c>
      <c r="J258" s="128"/>
      <c r="K258" s="63" t="s">
        <v>1650</v>
      </c>
      <c r="L258" s="63" t="s">
        <v>1831</v>
      </c>
      <c r="M258" s="88">
        <v>46110.0</v>
      </c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</row>
    <row r="259">
      <c r="A259" s="58">
        <v>258.0</v>
      </c>
      <c r="B259" s="84"/>
      <c r="C259" s="160" t="s">
        <v>2536</v>
      </c>
      <c r="D259" s="84"/>
      <c r="E259" s="157">
        <v>-1.8087899168E10</v>
      </c>
      <c r="F259" s="84"/>
      <c r="G259" s="84"/>
      <c r="H259" s="84"/>
      <c r="I259" s="143">
        <v>150000.0</v>
      </c>
      <c r="J259" s="128"/>
      <c r="K259" s="63" t="s">
        <v>1643</v>
      </c>
      <c r="L259" s="63" t="s">
        <v>1831</v>
      </c>
      <c r="M259" s="88">
        <v>46110.0</v>
      </c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</row>
    <row r="260">
      <c r="A260" s="58">
        <v>259.0</v>
      </c>
      <c r="B260" s="84"/>
      <c r="C260" s="160" t="s">
        <v>2537</v>
      </c>
      <c r="D260" s="84"/>
      <c r="E260" s="156"/>
      <c r="F260" s="84"/>
      <c r="G260" s="84"/>
      <c r="H260" s="84"/>
      <c r="I260" s="143">
        <v>150000.0</v>
      </c>
      <c r="J260" s="128"/>
      <c r="K260" s="63" t="s">
        <v>1650</v>
      </c>
      <c r="L260" s="63" t="s">
        <v>1831</v>
      </c>
      <c r="M260" s="88">
        <v>46110.0</v>
      </c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</row>
    <row r="261">
      <c r="A261" s="58">
        <v>260.0</v>
      </c>
      <c r="B261" s="84"/>
      <c r="C261" s="160" t="s">
        <v>2538</v>
      </c>
      <c r="D261" s="84"/>
      <c r="E261" s="158">
        <v>9.59257E11</v>
      </c>
      <c r="F261" s="84"/>
      <c r="G261" s="84"/>
      <c r="H261" s="84"/>
      <c r="I261" s="143">
        <v>150000.0</v>
      </c>
      <c r="J261" s="128"/>
      <c r="K261" s="63" t="s">
        <v>1650</v>
      </c>
      <c r="L261" s="63" t="s">
        <v>1831</v>
      </c>
      <c r="M261" s="88">
        <v>46110.0</v>
      </c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</row>
    <row r="262">
      <c r="A262" s="58">
        <v>261.0</v>
      </c>
      <c r="B262" s="84"/>
      <c r="C262" s="160" t="s">
        <v>2539</v>
      </c>
      <c r="D262" s="84"/>
      <c r="E262" s="157">
        <v>9.262722244E9</v>
      </c>
      <c r="F262" s="84"/>
      <c r="G262" s="84"/>
      <c r="H262" s="84"/>
      <c r="I262" s="143">
        <v>150000.0</v>
      </c>
      <c r="J262" s="128"/>
      <c r="K262" s="63" t="s">
        <v>1650</v>
      </c>
      <c r="L262" s="63" t="s">
        <v>1831</v>
      </c>
      <c r="M262" s="88">
        <v>46110.0</v>
      </c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</row>
    <row r="263">
      <c r="A263" s="58">
        <v>262.0</v>
      </c>
      <c r="B263" s="84"/>
      <c r="C263" s="160" t="s">
        <v>2540</v>
      </c>
      <c r="D263" s="84"/>
      <c r="E263" s="157">
        <v>9.46604463E8</v>
      </c>
      <c r="F263" s="84"/>
      <c r="G263" s="84"/>
      <c r="H263" s="84"/>
      <c r="I263" s="143">
        <v>150000.0</v>
      </c>
      <c r="J263" s="128"/>
      <c r="K263" s="63" t="s">
        <v>1643</v>
      </c>
      <c r="L263" s="63" t="s">
        <v>1831</v>
      </c>
      <c r="M263" s="88">
        <v>46110.0</v>
      </c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</row>
    <row r="264">
      <c r="A264" s="58">
        <v>263.0</v>
      </c>
      <c r="B264" s="84"/>
      <c r="C264" s="160" t="s">
        <v>2541</v>
      </c>
      <c r="D264" s="84"/>
      <c r="E264" s="156"/>
      <c r="F264" s="84"/>
      <c r="G264" s="84"/>
      <c r="H264" s="84"/>
      <c r="I264" s="143">
        <v>150000.0</v>
      </c>
      <c r="J264" s="128"/>
      <c r="K264" s="63" t="s">
        <v>1650</v>
      </c>
      <c r="L264" s="63" t="s">
        <v>1831</v>
      </c>
      <c r="M264" s="88">
        <v>46110.0</v>
      </c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</row>
    <row r="265">
      <c r="A265" s="58">
        <v>264.0</v>
      </c>
      <c r="B265" s="84"/>
      <c r="C265" s="160" t="s">
        <v>2542</v>
      </c>
      <c r="D265" s="84"/>
      <c r="E265" s="157">
        <v>6.23252499E8</v>
      </c>
      <c r="F265" s="84"/>
      <c r="G265" s="84"/>
      <c r="H265" s="84"/>
      <c r="I265" s="143">
        <v>150000.0</v>
      </c>
      <c r="J265" s="128"/>
      <c r="K265" s="63" t="s">
        <v>1650</v>
      </c>
      <c r="L265" s="63" t="s">
        <v>1831</v>
      </c>
      <c r="M265" s="88">
        <v>46110.0</v>
      </c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</row>
    <row r="266">
      <c r="A266" s="58">
        <v>265.0</v>
      </c>
      <c r="B266" s="84"/>
      <c r="C266" s="135" t="s">
        <v>2543</v>
      </c>
      <c r="D266" s="84"/>
      <c r="E266" s="157">
        <v>1.83671534E8</v>
      </c>
      <c r="F266" s="84"/>
      <c r="G266" s="84"/>
      <c r="H266" s="84"/>
      <c r="I266" s="143">
        <v>150000.0</v>
      </c>
      <c r="J266" s="128"/>
      <c r="K266" s="63" t="s">
        <v>1650</v>
      </c>
      <c r="L266" s="63" t="s">
        <v>1831</v>
      </c>
      <c r="M266" s="88">
        <v>46110.0</v>
      </c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</row>
    <row r="267">
      <c r="A267" s="58">
        <v>266.0</v>
      </c>
      <c r="B267" s="84"/>
      <c r="C267" s="160" t="s">
        <v>1880</v>
      </c>
      <c r="D267" s="84"/>
      <c r="E267" s="157">
        <v>9.2060238E7</v>
      </c>
      <c r="F267" s="84"/>
      <c r="G267" s="84"/>
      <c r="H267" s="84"/>
      <c r="I267" s="143">
        <v>130000.0</v>
      </c>
      <c r="J267" s="128"/>
      <c r="K267" s="63" t="s">
        <v>1643</v>
      </c>
      <c r="L267" s="63" t="s">
        <v>1831</v>
      </c>
      <c r="M267" s="88">
        <v>46111.0</v>
      </c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</row>
    <row r="268">
      <c r="A268" s="58">
        <v>267.0</v>
      </c>
      <c r="B268" s="84"/>
      <c r="C268" s="160" t="s">
        <v>2544</v>
      </c>
      <c r="D268" s="84"/>
      <c r="E268" s="157" t="s">
        <v>2545</v>
      </c>
      <c r="F268" s="84"/>
      <c r="G268" s="84"/>
      <c r="H268" s="84"/>
      <c r="I268" s="143">
        <v>1099.0</v>
      </c>
      <c r="J268" s="128"/>
      <c r="K268" s="63" t="s">
        <v>1670</v>
      </c>
      <c r="L268" s="63" t="s">
        <v>1831</v>
      </c>
      <c r="M268" s="88">
        <v>46111.0</v>
      </c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</row>
    <row r="269">
      <c r="A269" s="58">
        <v>268.0</v>
      </c>
      <c r="B269" s="84"/>
      <c r="C269" s="160" t="s">
        <v>2546</v>
      </c>
      <c r="D269" s="84"/>
      <c r="E269" s="157">
        <v>1.7764065E8</v>
      </c>
      <c r="F269" s="84"/>
      <c r="G269" s="84"/>
      <c r="H269" s="84"/>
      <c r="I269" s="143">
        <v>150000.0</v>
      </c>
      <c r="J269" s="128"/>
      <c r="K269" s="63" t="s">
        <v>1643</v>
      </c>
      <c r="L269" s="63" t="s">
        <v>1831</v>
      </c>
      <c r="M269" s="88">
        <v>46111.0</v>
      </c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</row>
    <row r="270">
      <c r="A270" s="58">
        <v>269.0</v>
      </c>
      <c r="B270" s="84"/>
      <c r="C270" s="160" t="s">
        <v>2547</v>
      </c>
      <c r="D270" s="84"/>
      <c r="E270" s="156"/>
      <c r="F270" s="84"/>
      <c r="G270" s="84"/>
      <c r="H270" s="84"/>
      <c r="I270" s="143">
        <v>150000.0</v>
      </c>
      <c r="J270" s="128"/>
      <c r="K270" s="63" t="s">
        <v>1650</v>
      </c>
      <c r="L270" s="63" t="s">
        <v>1831</v>
      </c>
      <c r="M270" s="88">
        <v>46111.0</v>
      </c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</row>
    <row r="271">
      <c r="A271" s="58">
        <v>270.0</v>
      </c>
      <c r="B271" s="84"/>
      <c r="C271" s="160" t="s">
        <v>2548</v>
      </c>
      <c r="D271" s="84"/>
      <c r="E271" s="157">
        <f>821068598505</f>
        <v>821068598505</v>
      </c>
      <c r="F271" s="84"/>
      <c r="G271" s="84"/>
      <c r="H271" s="84"/>
      <c r="I271" s="143">
        <v>150000.0</v>
      </c>
      <c r="J271" s="128"/>
      <c r="K271" s="63" t="s">
        <v>1643</v>
      </c>
      <c r="L271" s="63" t="s">
        <v>1831</v>
      </c>
      <c r="M271" s="88">
        <v>46111.0</v>
      </c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</row>
    <row r="272">
      <c r="A272" s="58">
        <v>271.0</v>
      </c>
      <c r="B272" s="84"/>
      <c r="C272" s="160" t="s">
        <v>2549</v>
      </c>
      <c r="D272" s="84"/>
      <c r="E272" s="156"/>
      <c r="F272" s="84"/>
      <c r="G272" s="84"/>
      <c r="H272" s="84"/>
      <c r="I272" s="143">
        <v>150000.0</v>
      </c>
      <c r="J272" s="128"/>
      <c r="K272" s="63" t="s">
        <v>1650</v>
      </c>
      <c r="L272" s="63" t="s">
        <v>1831</v>
      </c>
      <c r="M272" s="88">
        <v>46112.0</v>
      </c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</row>
    <row r="273">
      <c r="A273" s="58">
        <v>272.0</v>
      </c>
      <c r="B273" s="84"/>
      <c r="C273" s="161" t="s">
        <v>2550</v>
      </c>
      <c r="D273" s="84"/>
      <c r="E273" s="156"/>
      <c r="F273" s="84"/>
      <c r="G273" s="84"/>
      <c r="H273" s="84"/>
      <c r="I273" s="143">
        <v>1100.0</v>
      </c>
      <c r="J273" s="128"/>
      <c r="K273" s="63" t="s">
        <v>1670</v>
      </c>
      <c r="L273" s="63" t="s">
        <v>1831</v>
      </c>
      <c r="M273" s="88">
        <v>46112.0</v>
      </c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</row>
    <row r="274">
      <c r="A274" s="58">
        <v>273.0</v>
      </c>
      <c r="B274" s="84"/>
      <c r="C274" s="160" t="s">
        <v>2551</v>
      </c>
      <c r="D274" s="84"/>
      <c r="E274" s="84"/>
      <c r="F274" s="84"/>
      <c r="G274" s="84"/>
      <c r="H274" s="84"/>
      <c r="I274" s="143">
        <v>150000.0</v>
      </c>
      <c r="J274" s="128"/>
      <c r="K274" s="63" t="s">
        <v>1650</v>
      </c>
      <c r="L274" s="63" t="s">
        <v>1831</v>
      </c>
      <c r="M274" s="88">
        <v>46112.0</v>
      </c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</row>
    <row r="275">
      <c r="A275" s="58">
        <v>274.0</v>
      </c>
      <c r="B275" s="84"/>
      <c r="C275" s="160" t="s">
        <v>262</v>
      </c>
      <c r="D275" s="84"/>
      <c r="E275" s="84"/>
      <c r="F275" s="84"/>
      <c r="G275" s="84"/>
      <c r="H275" s="84"/>
      <c r="I275" s="143">
        <v>150000.0</v>
      </c>
      <c r="J275" s="128"/>
      <c r="K275" s="63" t="s">
        <v>1643</v>
      </c>
      <c r="L275" s="63" t="s">
        <v>1831</v>
      </c>
      <c r="M275" s="88">
        <v>46112.0</v>
      </c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</row>
    <row r="276">
      <c r="A276" s="58">
        <v>275.0</v>
      </c>
      <c r="B276" s="84"/>
      <c r="C276" s="161" t="s">
        <v>1549</v>
      </c>
      <c r="D276" s="84"/>
      <c r="E276" s="84"/>
      <c r="F276" s="84"/>
      <c r="G276" s="84"/>
      <c r="H276" s="84"/>
      <c r="I276" s="143">
        <v>150000.0</v>
      </c>
      <c r="J276" s="128"/>
      <c r="K276" s="63" t="s">
        <v>1643</v>
      </c>
      <c r="L276" s="63" t="s">
        <v>1831</v>
      </c>
      <c r="M276" s="88">
        <v>46112.0</v>
      </c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</row>
    <row r="277">
      <c r="A277" s="58">
        <v>276.0</v>
      </c>
      <c r="B277" s="84"/>
      <c r="C277" s="161" t="s">
        <v>2552</v>
      </c>
      <c r="D277" s="84"/>
      <c r="E277" s="84"/>
      <c r="F277" s="84"/>
      <c r="G277" s="84"/>
      <c r="H277" s="84"/>
      <c r="I277" s="143">
        <v>150000.0</v>
      </c>
      <c r="J277" s="128"/>
      <c r="K277" s="63" t="s">
        <v>1650</v>
      </c>
      <c r="L277" s="63" t="s">
        <v>1831</v>
      </c>
      <c r="M277" s="88">
        <v>46112.0</v>
      </c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</row>
    <row r="278">
      <c r="A278" s="58">
        <v>277.0</v>
      </c>
      <c r="B278" s="84"/>
      <c r="C278" s="160" t="s">
        <v>2553</v>
      </c>
      <c r="D278" s="84"/>
      <c r="E278" s="84"/>
      <c r="F278" s="84"/>
      <c r="G278" s="84"/>
      <c r="H278" s="84"/>
      <c r="I278" s="143">
        <v>150000.0</v>
      </c>
      <c r="J278" s="128"/>
      <c r="K278" s="63" t="s">
        <v>1650</v>
      </c>
      <c r="L278" s="63" t="s">
        <v>1831</v>
      </c>
      <c r="M278" s="88">
        <v>46112.0</v>
      </c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</row>
    <row r="279">
      <c r="A279" s="58">
        <v>278.0</v>
      </c>
      <c r="B279" s="84"/>
      <c r="C279" s="160" t="s">
        <v>2554</v>
      </c>
      <c r="D279" s="84"/>
      <c r="E279" s="84"/>
      <c r="F279" s="84"/>
      <c r="G279" s="84"/>
      <c r="H279" s="84"/>
      <c r="I279" s="143">
        <v>150000.0</v>
      </c>
      <c r="J279" s="128"/>
      <c r="K279" s="63" t="s">
        <v>1825</v>
      </c>
      <c r="L279" s="63" t="s">
        <v>1831</v>
      </c>
      <c r="M279" s="88">
        <v>46112.0</v>
      </c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</row>
    <row r="280">
      <c r="A280" s="58">
        <v>279.0</v>
      </c>
      <c r="B280" s="84"/>
      <c r="C280" s="160" t="s">
        <v>2555</v>
      </c>
      <c r="D280" s="84"/>
      <c r="E280" s="84"/>
      <c r="F280" s="84"/>
      <c r="G280" s="84"/>
      <c r="H280" s="84"/>
      <c r="I280" s="143">
        <v>150000.0</v>
      </c>
      <c r="J280" s="128"/>
      <c r="K280" s="63" t="s">
        <v>1650</v>
      </c>
      <c r="L280" s="63" t="s">
        <v>1831</v>
      </c>
      <c r="M280" s="88">
        <v>46112.0</v>
      </c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</row>
    <row r="281">
      <c r="A281" s="58">
        <v>280.0</v>
      </c>
      <c r="B281" s="84"/>
      <c r="C281" s="161" t="s">
        <v>2556</v>
      </c>
      <c r="D281" s="84"/>
      <c r="E281" s="84"/>
      <c r="F281" s="84"/>
      <c r="G281" s="84"/>
      <c r="H281" s="84"/>
      <c r="I281" s="143">
        <v>150000.0</v>
      </c>
      <c r="J281" s="128"/>
      <c r="K281" s="63" t="s">
        <v>1650</v>
      </c>
      <c r="L281" s="63" t="s">
        <v>1831</v>
      </c>
      <c r="M281" s="88">
        <v>46112.0</v>
      </c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</row>
    <row r="282">
      <c r="A282" s="58">
        <v>281.0</v>
      </c>
      <c r="B282" s="84"/>
      <c r="C282" s="160" t="s">
        <v>2557</v>
      </c>
      <c r="D282" s="84"/>
      <c r="E282" s="84"/>
      <c r="F282" s="84"/>
      <c r="G282" s="84"/>
      <c r="H282" s="84"/>
      <c r="I282" s="143">
        <v>150000.0</v>
      </c>
      <c r="J282" s="128"/>
      <c r="K282" s="63" t="s">
        <v>1650</v>
      </c>
      <c r="L282" s="63" t="s">
        <v>1831</v>
      </c>
      <c r="M282" s="88">
        <v>46112.0</v>
      </c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</row>
    <row r="283">
      <c r="A283" s="58">
        <v>282.0</v>
      </c>
      <c r="B283" s="84"/>
      <c r="C283" s="160" t="s">
        <v>2558</v>
      </c>
      <c r="D283" s="84"/>
      <c r="E283" s="84"/>
      <c r="F283" s="84"/>
      <c r="G283" s="84"/>
      <c r="H283" s="84"/>
      <c r="I283" s="143">
        <v>150000.0</v>
      </c>
      <c r="J283" s="128"/>
      <c r="K283" s="63" t="s">
        <v>1643</v>
      </c>
      <c r="L283" s="63" t="s">
        <v>1831</v>
      </c>
      <c r="M283" s="88">
        <v>46112.0</v>
      </c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</row>
    <row r="284">
      <c r="A284" s="58">
        <v>283.0</v>
      </c>
      <c r="B284" s="84"/>
      <c r="C284" s="160" t="s">
        <v>2559</v>
      </c>
      <c r="D284" s="84"/>
      <c r="E284" s="84"/>
      <c r="F284" s="84"/>
      <c r="G284" s="84"/>
      <c r="H284" s="84"/>
      <c r="I284" s="143">
        <v>150000.0</v>
      </c>
      <c r="J284" s="128"/>
      <c r="K284" s="63" t="s">
        <v>1650</v>
      </c>
      <c r="L284" s="63" t="s">
        <v>1831</v>
      </c>
      <c r="M284" s="88">
        <v>46112.0</v>
      </c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</row>
    <row r="285">
      <c r="A285" s="58">
        <v>284.0</v>
      </c>
      <c r="B285" s="84"/>
      <c r="C285" s="160" t="s">
        <v>2560</v>
      </c>
      <c r="D285" s="84"/>
      <c r="E285" s="84"/>
      <c r="F285" s="84"/>
      <c r="G285" s="84"/>
      <c r="H285" s="84"/>
      <c r="I285" s="143">
        <v>150000.0</v>
      </c>
      <c r="J285" s="128"/>
      <c r="K285" s="63" t="s">
        <v>1650</v>
      </c>
      <c r="L285" s="63" t="s">
        <v>1831</v>
      </c>
      <c r="M285" s="88">
        <v>46112.0</v>
      </c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</row>
    <row r="286">
      <c r="A286" s="58">
        <v>285.0</v>
      </c>
      <c r="B286" s="84"/>
      <c r="C286" s="160" t="s">
        <v>2561</v>
      </c>
      <c r="D286" s="84"/>
      <c r="E286" s="84"/>
      <c r="F286" s="84"/>
      <c r="G286" s="84"/>
      <c r="H286" s="84"/>
      <c r="I286" s="143">
        <v>150000.0</v>
      </c>
      <c r="J286" s="128"/>
      <c r="K286" s="63" t="s">
        <v>1643</v>
      </c>
      <c r="L286" s="63" t="s">
        <v>1831</v>
      </c>
      <c r="M286" s="88">
        <v>46112.0</v>
      </c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</row>
    <row r="287">
      <c r="A287" s="58">
        <v>286.0</v>
      </c>
      <c r="B287" s="84"/>
      <c r="C287" s="160" t="s">
        <v>2562</v>
      </c>
      <c r="D287" s="84"/>
      <c r="E287" s="84"/>
      <c r="F287" s="84"/>
      <c r="G287" s="84"/>
      <c r="H287" s="84"/>
      <c r="I287" s="143">
        <v>1150.0</v>
      </c>
      <c r="J287" s="128"/>
      <c r="K287" s="63" t="s">
        <v>1670</v>
      </c>
      <c r="L287" s="63" t="s">
        <v>1831</v>
      </c>
      <c r="M287" s="88">
        <v>46112.0</v>
      </c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</row>
    <row r="288">
      <c r="A288" s="58">
        <v>287.0</v>
      </c>
      <c r="B288" s="84"/>
      <c r="C288" s="161" t="s">
        <v>2563</v>
      </c>
      <c r="D288" s="84"/>
      <c r="E288" s="84"/>
      <c r="F288" s="84"/>
      <c r="G288" s="84"/>
      <c r="H288" s="84"/>
      <c r="I288" s="143">
        <v>150000.0</v>
      </c>
      <c r="J288" s="128"/>
      <c r="K288" s="63" t="s">
        <v>1650</v>
      </c>
      <c r="L288" s="63" t="s">
        <v>1831</v>
      </c>
      <c r="M288" s="88">
        <v>46112.0</v>
      </c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</row>
    <row r="289">
      <c r="A289" s="58">
        <v>288.0</v>
      </c>
      <c r="B289" s="84"/>
      <c r="C289" s="160" t="s">
        <v>2564</v>
      </c>
      <c r="D289" s="84"/>
      <c r="E289" s="84"/>
      <c r="F289" s="84"/>
      <c r="G289" s="84"/>
      <c r="H289" s="84"/>
      <c r="I289" s="143">
        <v>150000.0</v>
      </c>
      <c r="J289" s="128"/>
      <c r="K289" s="63" t="s">
        <v>1650</v>
      </c>
      <c r="L289" s="63" t="s">
        <v>1831</v>
      </c>
      <c r="M289" s="88">
        <v>46112.0</v>
      </c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</row>
    <row r="290">
      <c r="A290" s="58">
        <v>289.0</v>
      </c>
      <c r="B290" s="84"/>
      <c r="C290" s="161" t="s">
        <v>2565</v>
      </c>
      <c r="D290" s="84"/>
      <c r="E290" s="84"/>
      <c r="F290" s="84"/>
      <c r="G290" s="84"/>
      <c r="H290" s="84"/>
      <c r="I290" s="143">
        <v>150000.0</v>
      </c>
      <c r="J290" s="128"/>
      <c r="K290" s="63" t="s">
        <v>1643</v>
      </c>
      <c r="L290" s="63" t="s">
        <v>1831</v>
      </c>
      <c r="M290" s="88">
        <v>46112.0</v>
      </c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</row>
    <row r="291">
      <c r="A291" s="58">
        <v>290.0</v>
      </c>
      <c r="B291" s="84"/>
      <c r="C291" s="160" t="s">
        <v>2566</v>
      </c>
      <c r="D291" s="84"/>
      <c r="E291" s="84"/>
      <c r="F291" s="84"/>
      <c r="G291" s="84"/>
      <c r="H291" s="84"/>
      <c r="I291" s="143">
        <v>150000.0</v>
      </c>
      <c r="J291" s="128"/>
      <c r="K291" s="63" t="s">
        <v>1650</v>
      </c>
      <c r="L291" s="63" t="s">
        <v>1831</v>
      </c>
      <c r="M291" s="88">
        <v>46112.0</v>
      </c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</row>
    <row r="292">
      <c r="A292" s="58">
        <v>291.0</v>
      </c>
      <c r="B292" s="84"/>
      <c r="C292" s="160" t="s">
        <v>2567</v>
      </c>
      <c r="D292" s="84"/>
      <c r="E292" s="84"/>
      <c r="F292" s="84"/>
      <c r="G292" s="84"/>
      <c r="H292" s="84"/>
      <c r="I292" s="143">
        <v>150000.0</v>
      </c>
      <c r="J292" s="162"/>
      <c r="K292" s="63" t="s">
        <v>1900</v>
      </c>
      <c r="L292" s="63" t="s">
        <v>1831</v>
      </c>
      <c r="M292" s="88">
        <v>46112.0</v>
      </c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</row>
    <row r="293">
      <c r="A293" s="58">
        <v>292.0</v>
      </c>
      <c r="B293" s="84"/>
      <c r="C293" s="160" t="s">
        <v>2568</v>
      </c>
      <c r="D293" s="84"/>
      <c r="E293" s="84"/>
      <c r="F293" s="84"/>
      <c r="G293" s="84"/>
      <c r="H293" s="84"/>
      <c r="I293" s="143">
        <v>150000.0</v>
      </c>
      <c r="J293" s="128"/>
      <c r="K293" s="63" t="s">
        <v>1643</v>
      </c>
      <c r="L293" s="63" t="s">
        <v>1831</v>
      </c>
      <c r="M293" s="88">
        <v>46112.0</v>
      </c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</row>
    <row r="294">
      <c r="A294" s="58">
        <v>293.0</v>
      </c>
      <c r="B294" s="84"/>
      <c r="C294" s="160" t="s">
        <v>2569</v>
      </c>
      <c r="D294" s="84"/>
      <c r="E294" s="84"/>
      <c r="F294" s="84"/>
      <c r="G294" s="84"/>
      <c r="H294" s="84"/>
      <c r="I294" s="143">
        <v>150000.0</v>
      </c>
      <c r="J294" s="128"/>
      <c r="K294" s="63" t="s">
        <v>1650</v>
      </c>
      <c r="L294" s="63" t="s">
        <v>1831</v>
      </c>
      <c r="M294" s="88">
        <v>46112.0</v>
      </c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</row>
    <row r="295">
      <c r="A295" s="58">
        <v>294.0</v>
      </c>
      <c r="B295" s="84"/>
      <c r="C295" s="160" t="s">
        <v>2348</v>
      </c>
      <c r="D295" s="84"/>
      <c r="E295" s="84"/>
      <c r="F295" s="84"/>
      <c r="G295" s="84"/>
      <c r="H295" s="84"/>
      <c r="I295" s="143">
        <v>150000.0</v>
      </c>
      <c r="J295" s="128"/>
      <c r="K295" s="63" t="s">
        <v>1643</v>
      </c>
      <c r="L295" s="63" t="s">
        <v>1831</v>
      </c>
      <c r="M295" s="88">
        <v>46112.0</v>
      </c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</row>
    <row r="296">
      <c r="A296" s="58">
        <v>295.0</v>
      </c>
      <c r="B296" s="84"/>
      <c r="C296" s="104" t="s">
        <v>2570</v>
      </c>
      <c r="D296" s="84"/>
      <c r="E296" s="84"/>
      <c r="F296" s="84"/>
      <c r="G296" s="84"/>
      <c r="H296" s="84"/>
      <c r="I296" s="90">
        <v>150000.0</v>
      </c>
      <c r="J296" s="84"/>
      <c r="K296" s="63" t="s">
        <v>1643</v>
      </c>
      <c r="L296" s="63" t="s">
        <v>1644</v>
      </c>
      <c r="M296" s="88">
        <v>46110.0</v>
      </c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</row>
    <row r="297">
      <c r="A297" s="58">
        <v>296.0</v>
      </c>
      <c r="B297" s="84"/>
      <c r="C297" s="104" t="s">
        <v>2571</v>
      </c>
      <c r="D297" s="84"/>
      <c r="E297" s="84"/>
      <c r="F297" s="84"/>
      <c r="G297" s="84"/>
      <c r="H297" s="84"/>
      <c r="I297" s="90">
        <v>150000.0</v>
      </c>
      <c r="J297" s="84"/>
      <c r="K297" s="63" t="s">
        <v>1643</v>
      </c>
      <c r="L297" s="63" t="s">
        <v>1644</v>
      </c>
      <c r="M297" s="88">
        <v>46110.0</v>
      </c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</row>
    <row r="298">
      <c r="A298" s="58">
        <v>297.0</v>
      </c>
      <c r="B298" s="84"/>
      <c r="C298" s="104" t="s">
        <v>2572</v>
      </c>
      <c r="D298" s="84"/>
      <c r="E298" s="84"/>
      <c r="F298" s="84"/>
      <c r="G298" s="84"/>
      <c r="H298" s="84"/>
      <c r="I298" s="90">
        <v>150000.0</v>
      </c>
      <c r="J298" s="84"/>
      <c r="K298" s="63" t="s">
        <v>1643</v>
      </c>
      <c r="L298" s="63" t="s">
        <v>1644</v>
      </c>
      <c r="M298" s="88">
        <v>46110.0</v>
      </c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</row>
    <row r="299">
      <c r="A299" s="58">
        <v>298.0</v>
      </c>
      <c r="B299" s="84"/>
      <c r="C299" s="104" t="s">
        <v>2573</v>
      </c>
      <c r="D299" s="84"/>
      <c r="E299" s="84"/>
      <c r="F299" s="84"/>
      <c r="G299" s="84"/>
      <c r="H299" s="84"/>
      <c r="I299" s="90">
        <v>150000.0</v>
      </c>
      <c r="J299" s="84"/>
      <c r="K299" s="63" t="s">
        <v>1643</v>
      </c>
      <c r="L299" s="63" t="s">
        <v>1644</v>
      </c>
      <c r="M299" s="88">
        <v>46110.0</v>
      </c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</row>
    <row r="300">
      <c r="A300" s="58">
        <v>299.0</v>
      </c>
      <c r="B300" s="84"/>
      <c r="C300" s="104" t="s">
        <v>2574</v>
      </c>
      <c r="D300" s="84"/>
      <c r="E300" s="84"/>
      <c r="F300" s="84"/>
      <c r="G300" s="84"/>
      <c r="H300" s="84"/>
      <c r="I300" s="90">
        <v>150000.0</v>
      </c>
      <c r="J300" s="84"/>
      <c r="K300" s="63" t="s">
        <v>1650</v>
      </c>
      <c r="L300" s="63" t="s">
        <v>1644</v>
      </c>
      <c r="M300" s="88">
        <v>46110.0</v>
      </c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</row>
    <row r="301">
      <c r="A301" s="58">
        <v>300.0</v>
      </c>
      <c r="B301" s="84"/>
      <c r="C301" s="104" t="s">
        <v>2575</v>
      </c>
      <c r="D301" s="84"/>
      <c r="E301" s="84"/>
      <c r="F301" s="84"/>
      <c r="G301" s="84"/>
      <c r="H301" s="84"/>
      <c r="I301" s="90">
        <v>150000.0</v>
      </c>
      <c r="J301" s="84"/>
      <c r="K301" s="63" t="s">
        <v>1650</v>
      </c>
      <c r="L301" s="63" t="s">
        <v>1644</v>
      </c>
      <c r="M301" s="88">
        <v>46110.0</v>
      </c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</row>
    <row r="302">
      <c r="A302" s="58">
        <v>301.0</v>
      </c>
      <c r="B302" s="84"/>
      <c r="C302" s="104" t="s">
        <v>2576</v>
      </c>
      <c r="D302" s="84"/>
      <c r="E302" s="84"/>
      <c r="F302" s="84"/>
      <c r="G302" s="84"/>
      <c r="H302" s="84"/>
      <c r="I302" s="90">
        <v>150000.0</v>
      </c>
      <c r="J302" s="84"/>
      <c r="K302" s="63" t="s">
        <v>1825</v>
      </c>
      <c r="L302" s="63" t="s">
        <v>1644</v>
      </c>
      <c r="M302" s="88">
        <v>46111.0</v>
      </c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</row>
    <row r="303">
      <c r="A303" s="58">
        <v>302.0</v>
      </c>
      <c r="B303" s="84"/>
      <c r="C303" s="104" t="s">
        <v>2577</v>
      </c>
      <c r="D303" s="84"/>
      <c r="E303" s="84"/>
      <c r="F303" s="84"/>
      <c r="G303" s="84"/>
      <c r="H303" s="84"/>
      <c r="I303" s="90">
        <v>150000.0</v>
      </c>
      <c r="J303" s="84"/>
      <c r="K303" s="63" t="s">
        <v>1650</v>
      </c>
      <c r="L303" s="63" t="s">
        <v>1644</v>
      </c>
      <c r="M303" s="88">
        <v>46111.0</v>
      </c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</row>
    <row r="304">
      <c r="A304" s="58">
        <v>303.0</v>
      </c>
      <c r="B304" s="84"/>
      <c r="C304" s="104" t="s">
        <v>2578</v>
      </c>
      <c r="D304" s="84"/>
      <c r="E304" s="84"/>
      <c r="F304" s="84"/>
      <c r="G304" s="84"/>
      <c r="H304" s="84"/>
      <c r="I304" s="90">
        <v>150000.0</v>
      </c>
      <c r="J304" s="84"/>
      <c r="K304" s="63" t="s">
        <v>1650</v>
      </c>
      <c r="L304" s="63" t="s">
        <v>1644</v>
      </c>
      <c r="M304" s="88">
        <v>46111.0</v>
      </c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</row>
    <row r="305">
      <c r="A305" s="58">
        <v>304.0</v>
      </c>
      <c r="B305" s="84"/>
      <c r="C305" s="104" t="s">
        <v>239</v>
      </c>
      <c r="D305" s="84"/>
      <c r="E305" s="84"/>
      <c r="F305" s="84"/>
      <c r="G305" s="84"/>
      <c r="H305" s="84"/>
      <c r="I305" s="90">
        <v>150000.0</v>
      </c>
      <c r="J305" s="84"/>
      <c r="K305" s="63" t="s">
        <v>1643</v>
      </c>
      <c r="L305" s="63" t="s">
        <v>1644</v>
      </c>
      <c r="M305" s="88">
        <v>46111.0</v>
      </c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</row>
    <row r="306">
      <c r="A306" s="58">
        <v>305.0</v>
      </c>
      <c r="B306" s="84"/>
      <c r="C306" s="104" t="s">
        <v>2579</v>
      </c>
      <c r="D306" s="84"/>
      <c r="E306" s="84"/>
      <c r="F306" s="84"/>
      <c r="G306" s="84"/>
      <c r="H306" s="84"/>
      <c r="I306" s="90">
        <v>150000.0</v>
      </c>
      <c r="J306" s="84"/>
      <c r="K306" s="63" t="s">
        <v>1650</v>
      </c>
      <c r="L306" s="63" t="s">
        <v>1644</v>
      </c>
      <c r="M306" s="88">
        <v>46111.0</v>
      </c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</row>
    <row r="307">
      <c r="A307" s="58">
        <v>306.0</v>
      </c>
      <c r="B307" s="84"/>
      <c r="C307" s="104" t="s">
        <v>2580</v>
      </c>
      <c r="D307" s="84"/>
      <c r="E307" s="84"/>
      <c r="F307" s="84"/>
      <c r="G307" s="84"/>
      <c r="H307" s="84"/>
      <c r="I307" s="90">
        <v>150000.0</v>
      </c>
      <c r="J307" s="84"/>
      <c r="K307" s="63" t="s">
        <v>1650</v>
      </c>
      <c r="L307" s="63" t="s">
        <v>1644</v>
      </c>
      <c r="M307" s="88">
        <v>46112.0</v>
      </c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</row>
    <row r="308">
      <c r="A308" s="58">
        <v>307.0</v>
      </c>
      <c r="B308" s="84"/>
      <c r="C308" s="104" t="s">
        <v>450</v>
      </c>
      <c r="D308" s="84"/>
      <c r="E308" s="84"/>
      <c r="F308" s="84"/>
      <c r="G308" s="84"/>
      <c r="H308" s="84"/>
      <c r="I308" s="90">
        <v>150000.0</v>
      </c>
      <c r="J308" s="84"/>
      <c r="K308" s="63" t="s">
        <v>1643</v>
      </c>
      <c r="L308" s="63" t="s">
        <v>1644</v>
      </c>
      <c r="M308" s="88">
        <v>46112.0</v>
      </c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</row>
    <row r="309">
      <c r="A309" s="58">
        <v>308.0</v>
      </c>
      <c r="B309" s="84"/>
      <c r="C309" s="104" t="s">
        <v>2581</v>
      </c>
      <c r="D309" s="84"/>
      <c r="E309" s="84"/>
      <c r="F309" s="84"/>
      <c r="G309" s="84"/>
      <c r="H309" s="84"/>
      <c r="I309" s="90">
        <v>150000.0</v>
      </c>
      <c r="J309" s="84"/>
      <c r="K309" s="63" t="s">
        <v>1643</v>
      </c>
      <c r="L309" s="63" t="s">
        <v>1644</v>
      </c>
      <c r="M309" s="88">
        <v>46112.0</v>
      </c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</row>
    <row r="310">
      <c r="A310" s="58">
        <v>309.0</v>
      </c>
      <c r="B310" s="84"/>
      <c r="C310" s="104" t="s">
        <v>2582</v>
      </c>
      <c r="D310" s="84"/>
      <c r="E310" s="84"/>
      <c r="F310" s="84"/>
      <c r="G310" s="84"/>
      <c r="H310" s="84"/>
      <c r="I310" s="90">
        <v>150000.0</v>
      </c>
      <c r="J310" s="84"/>
      <c r="K310" s="63" t="s">
        <v>1650</v>
      </c>
      <c r="L310" s="63" t="s">
        <v>1644</v>
      </c>
      <c r="M310" s="88">
        <v>46112.0</v>
      </c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</row>
    <row r="311">
      <c r="A311" s="58">
        <v>310.0</v>
      </c>
      <c r="B311" s="84"/>
      <c r="C311" s="104" t="s">
        <v>2583</v>
      </c>
      <c r="D311" s="84"/>
      <c r="E311" s="84"/>
      <c r="F311" s="84"/>
      <c r="G311" s="84"/>
      <c r="H311" s="84"/>
      <c r="I311" s="90">
        <v>150000.0</v>
      </c>
      <c r="J311" s="84"/>
      <c r="K311" s="63" t="s">
        <v>1643</v>
      </c>
      <c r="L311" s="63" t="s">
        <v>1644</v>
      </c>
      <c r="M311" s="88">
        <v>46112.0</v>
      </c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</row>
    <row r="312">
      <c r="A312" s="58">
        <v>311.0</v>
      </c>
      <c r="B312" s="84"/>
      <c r="C312" s="163" t="s">
        <v>2584</v>
      </c>
      <c r="D312" s="84"/>
      <c r="E312" s="84"/>
      <c r="F312" s="84"/>
      <c r="G312" s="84"/>
      <c r="H312" s="84"/>
      <c r="I312" s="90">
        <v>150000.0</v>
      </c>
      <c r="J312" s="84"/>
      <c r="K312" s="63" t="s">
        <v>1650</v>
      </c>
      <c r="L312" s="63" t="s">
        <v>1831</v>
      </c>
      <c r="M312" s="88">
        <v>46113.0</v>
      </c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</row>
    <row r="313">
      <c r="A313" s="58">
        <v>312.0</v>
      </c>
      <c r="B313" s="84"/>
      <c r="C313" s="163" t="s">
        <v>2585</v>
      </c>
      <c r="D313" s="84"/>
      <c r="E313" s="84"/>
      <c r="F313" s="84"/>
      <c r="G313" s="84"/>
      <c r="H313" s="84"/>
      <c r="I313" s="164">
        <v>150000.0</v>
      </c>
      <c r="J313" s="128"/>
      <c r="K313" s="63" t="s">
        <v>1650</v>
      </c>
      <c r="L313" s="63" t="s">
        <v>1831</v>
      </c>
      <c r="M313" s="88">
        <v>46113.0</v>
      </c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</row>
    <row r="314">
      <c r="A314" s="58">
        <v>313.0</v>
      </c>
      <c r="B314" s="84"/>
      <c r="C314" s="163" t="s">
        <v>2586</v>
      </c>
      <c r="D314" s="84"/>
      <c r="E314" s="84"/>
      <c r="F314" s="84"/>
      <c r="G314" s="84"/>
      <c r="H314" s="84"/>
      <c r="I314" s="164">
        <v>150000.0</v>
      </c>
      <c r="J314" s="128"/>
      <c r="K314" s="63" t="s">
        <v>1650</v>
      </c>
      <c r="L314" s="63" t="s">
        <v>1831</v>
      </c>
      <c r="M314" s="88">
        <v>46113.0</v>
      </c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</row>
    <row r="315">
      <c r="A315" s="58">
        <v>314.0</v>
      </c>
      <c r="B315" s="84"/>
      <c r="C315" s="163" t="s">
        <v>584</v>
      </c>
      <c r="D315" s="84"/>
      <c r="E315" s="84"/>
      <c r="F315" s="84"/>
      <c r="G315" s="84"/>
      <c r="H315" s="84"/>
      <c r="I315" s="164">
        <v>150000.0</v>
      </c>
      <c r="J315" s="128"/>
      <c r="K315" s="63" t="s">
        <v>1825</v>
      </c>
      <c r="L315" s="63" t="s">
        <v>1831</v>
      </c>
      <c r="M315" s="88">
        <v>46113.0</v>
      </c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</row>
    <row r="316">
      <c r="A316" s="58">
        <v>315.0</v>
      </c>
      <c r="B316" s="84"/>
      <c r="C316" s="163" t="s">
        <v>2587</v>
      </c>
      <c r="D316" s="84"/>
      <c r="E316" s="84"/>
      <c r="F316" s="84"/>
      <c r="G316" s="84"/>
      <c r="H316" s="84"/>
      <c r="I316" s="164">
        <v>150000.0</v>
      </c>
      <c r="J316" s="128"/>
      <c r="K316" s="63" t="s">
        <v>1643</v>
      </c>
      <c r="L316" s="63" t="s">
        <v>1831</v>
      </c>
      <c r="M316" s="88">
        <v>46113.0</v>
      </c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</row>
    <row r="317">
      <c r="A317" s="58">
        <v>316.0</v>
      </c>
      <c r="B317" s="84"/>
      <c r="C317" s="135" t="s">
        <v>2588</v>
      </c>
      <c r="D317" s="84"/>
      <c r="E317" s="84"/>
      <c r="F317" s="84"/>
      <c r="G317" s="84"/>
      <c r="H317" s="84"/>
      <c r="I317" s="164">
        <v>150000.0</v>
      </c>
      <c r="J317" s="162"/>
      <c r="K317" s="64"/>
      <c r="L317" s="63" t="s">
        <v>1831</v>
      </c>
      <c r="M317" s="88">
        <v>46113.0</v>
      </c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</row>
    <row r="318">
      <c r="A318" s="58">
        <v>317.0</v>
      </c>
      <c r="B318" s="84"/>
      <c r="C318" s="163" t="s">
        <v>2589</v>
      </c>
      <c r="D318" s="84"/>
      <c r="E318" s="84"/>
      <c r="F318" s="84"/>
      <c r="G318" s="84"/>
      <c r="H318" s="84"/>
      <c r="I318" s="164">
        <v>1100.0</v>
      </c>
      <c r="J318" s="128"/>
      <c r="K318" s="63" t="s">
        <v>1670</v>
      </c>
      <c r="L318" s="63" t="s">
        <v>1831</v>
      </c>
      <c r="M318" s="88">
        <v>46113.0</v>
      </c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</row>
    <row r="319">
      <c r="A319" s="58">
        <v>318.0</v>
      </c>
      <c r="B319" s="84"/>
      <c r="C319" s="163" t="s">
        <v>2590</v>
      </c>
      <c r="D319" s="84"/>
      <c r="E319" s="84"/>
      <c r="F319" s="84"/>
      <c r="G319" s="84"/>
      <c r="H319" s="84"/>
      <c r="I319" s="164">
        <v>150000.0</v>
      </c>
      <c r="J319" s="128"/>
      <c r="K319" s="63" t="s">
        <v>1650</v>
      </c>
      <c r="L319" s="63" t="s">
        <v>1831</v>
      </c>
      <c r="M319" s="88">
        <v>46113.0</v>
      </c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</row>
    <row r="320">
      <c r="A320" s="58">
        <v>319.0</v>
      </c>
      <c r="B320" s="84"/>
      <c r="C320" s="163" t="s">
        <v>2591</v>
      </c>
      <c r="D320" s="84"/>
      <c r="E320" s="84"/>
      <c r="F320" s="84"/>
      <c r="G320" s="84"/>
      <c r="H320" s="84"/>
      <c r="I320" s="164">
        <v>150000.0</v>
      </c>
      <c r="J320" s="128"/>
      <c r="K320" s="63" t="s">
        <v>1643</v>
      </c>
      <c r="L320" s="63" t="s">
        <v>1831</v>
      </c>
      <c r="M320" s="88">
        <v>46114.0</v>
      </c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</row>
    <row r="321">
      <c r="A321" s="58">
        <v>320.0</v>
      </c>
      <c r="B321" s="84"/>
      <c r="C321" s="163" t="s">
        <v>2592</v>
      </c>
      <c r="D321" s="84"/>
      <c r="E321" s="84"/>
      <c r="F321" s="84"/>
      <c r="G321" s="84"/>
      <c r="H321" s="84"/>
      <c r="I321" s="164">
        <v>150000.0</v>
      </c>
      <c r="J321" s="128"/>
      <c r="K321" s="63" t="s">
        <v>1650</v>
      </c>
      <c r="L321" s="63" t="s">
        <v>1831</v>
      </c>
      <c r="M321" s="88">
        <v>46114.0</v>
      </c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</row>
    <row r="322">
      <c r="A322" s="58">
        <v>321.0</v>
      </c>
      <c r="B322" s="84"/>
      <c r="C322" s="163" t="s">
        <v>230</v>
      </c>
      <c r="D322" s="84"/>
      <c r="E322" s="84"/>
      <c r="F322" s="84"/>
      <c r="G322" s="84"/>
      <c r="H322" s="84"/>
      <c r="I322" s="164">
        <v>1125.0</v>
      </c>
      <c r="J322" s="128"/>
      <c r="K322" s="63" t="s">
        <v>1670</v>
      </c>
      <c r="L322" s="63" t="s">
        <v>1831</v>
      </c>
      <c r="M322" s="88">
        <v>46114.0</v>
      </c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</row>
    <row r="323">
      <c r="A323" s="58">
        <v>322.0</v>
      </c>
      <c r="B323" s="84"/>
      <c r="C323" s="163" t="s">
        <v>2593</v>
      </c>
      <c r="D323" s="84"/>
      <c r="E323" s="84"/>
      <c r="F323" s="84"/>
      <c r="G323" s="84"/>
      <c r="H323" s="84"/>
      <c r="I323" s="164">
        <v>150000.0</v>
      </c>
      <c r="J323" s="128"/>
      <c r="K323" s="63" t="s">
        <v>2594</v>
      </c>
      <c r="L323" s="63" t="s">
        <v>1831</v>
      </c>
      <c r="M323" s="88">
        <v>46114.0</v>
      </c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</row>
    <row r="324">
      <c r="A324" s="58">
        <v>323.0</v>
      </c>
      <c r="B324" s="84"/>
      <c r="C324" s="163" t="s">
        <v>2595</v>
      </c>
      <c r="D324" s="84"/>
      <c r="E324" s="84"/>
      <c r="F324" s="84"/>
      <c r="G324" s="84"/>
      <c r="H324" s="84"/>
      <c r="I324" s="164">
        <v>1150.0</v>
      </c>
      <c r="J324" s="128"/>
      <c r="K324" s="63" t="s">
        <v>1670</v>
      </c>
      <c r="L324" s="63" t="s">
        <v>1831</v>
      </c>
      <c r="M324" s="88">
        <v>46114.0</v>
      </c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</row>
    <row r="325">
      <c r="A325" s="58">
        <v>324.0</v>
      </c>
      <c r="B325" s="84"/>
      <c r="C325" s="163" t="s">
        <v>2596</v>
      </c>
      <c r="D325" s="84"/>
      <c r="E325" s="84"/>
      <c r="F325" s="84"/>
      <c r="G325" s="84"/>
      <c r="H325" s="84"/>
      <c r="I325" s="164">
        <v>150000.0</v>
      </c>
      <c r="J325" s="128"/>
      <c r="K325" s="63" t="s">
        <v>1650</v>
      </c>
      <c r="L325" s="63" t="s">
        <v>1831</v>
      </c>
      <c r="M325" s="88">
        <v>46114.0</v>
      </c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</row>
    <row r="326">
      <c r="A326" s="58">
        <v>325.0</v>
      </c>
      <c r="B326" s="84"/>
      <c r="C326" s="163" t="s">
        <v>2597</v>
      </c>
      <c r="D326" s="84"/>
      <c r="E326" s="84"/>
      <c r="F326" s="84"/>
      <c r="G326" s="84"/>
      <c r="H326" s="84"/>
      <c r="I326" s="164">
        <v>150000.0</v>
      </c>
      <c r="J326" s="128"/>
      <c r="K326" s="63" t="s">
        <v>1643</v>
      </c>
      <c r="L326" s="63" t="s">
        <v>1831</v>
      </c>
      <c r="M326" s="88">
        <v>46114.0</v>
      </c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</row>
    <row r="327">
      <c r="A327" s="58">
        <v>326.0</v>
      </c>
      <c r="B327" s="84"/>
      <c r="C327" s="163" t="s">
        <v>2598</v>
      </c>
      <c r="D327" s="84"/>
      <c r="E327" s="84"/>
      <c r="F327" s="84"/>
      <c r="G327" s="84"/>
      <c r="H327" s="84"/>
      <c r="I327" s="164">
        <v>150000.0</v>
      </c>
      <c r="J327" s="128"/>
      <c r="K327" s="63" t="s">
        <v>1650</v>
      </c>
      <c r="L327" s="63" t="s">
        <v>1831</v>
      </c>
      <c r="M327" s="88">
        <v>46114.0</v>
      </c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</row>
    <row r="328">
      <c r="A328" s="58">
        <v>327.0</v>
      </c>
      <c r="B328" s="84"/>
      <c r="C328" s="163" t="s">
        <v>2599</v>
      </c>
      <c r="D328" s="84"/>
      <c r="E328" s="84"/>
      <c r="F328" s="84"/>
      <c r="G328" s="84"/>
      <c r="H328" s="84"/>
      <c r="I328" s="164">
        <v>150000.0</v>
      </c>
      <c r="J328" s="128"/>
      <c r="K328" s="63" t="s">
        <v>1650</v>
      </c>
      <c r="L328" s="63" t="s">
        <v>1831</v>
      </c>
      <c r="M328" s="88">
        <v>46114.0</v>
      </c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</row>
    <row r="329">
      <c r="A329" s="58">
        <v>328.0</v>
      </c>
      <c r="B329" s="84"/>
      <c r="C329" s="163" t="s">
        <v>2600</v>
      </c>
      <c r="D329" s="84"/>
      <c r="E329" s="84"/>
      <c r="F329" s="84"/>
      <c r="G329" s="84"/>
      <c r="H329" s="84"/>
      <c r="I329" s="164">
        <v>150000.0</v>
      </c>
      <c r="J329" s="128"/>
      <c r="K329" s="63" t="s">
        <v>1650</v>
      </c>
      <c r="L329" s="63" t="s">
        <v>1831</v>
      </c>
      <c r="M329" s="88">
        <v>46114.0</v>
      </c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</row>
    <row r="330">
      <c r="A330" s="58">
        <v>329.0</v>
      </c>
      <c r="B330" s="84"/>
      <c r="C330" s="161" t="s">
        <v>2601</v>
      </c>
      <c r="D330" s="84"/>
      <c r="E330" s="84"/>
      <c r="F330" s="84"/>
      <c r="G330" s="84"/>
      <c r="H330" s="84"/>
      <c r="I330" s="164">
        <v>150000.0</v>
      </c>
      <c r="J330" s="128"/>
      <c r="K330" s="63" t="s">
        <v>1650</v>
      </c>
      <c r="L330" s="63" t="s">
        <v>1831</v>
      </c>
      <c r="M330" s="88">
        <v>46114.0</v>
      </c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</row>
    <row r="331">
      <c r="A331" s="58">
        <v>330.0</v>
      </c>
      <c r="B331" s="84"/>
      <c r="C331" s="161" t="s">
        <v>2602</v>
      </c>
      <c r="D331" s="84"/>
      <c r="E331" s="84"/>
      <c r="F331" s="84"/>
      <c r="G331" s="84"/>
      <c r="H331" s="84"/>
      <c r="I331" s="164">
        <v>150000.0</v>
      </c>
      <c r="J331" s="128"/>
      <c r="K331" s="63" t="s">
        <v>1650</v>
      </c>
      <c r="L331" s="63" t="s">
        <v>1831</v>
      </c>
      <c r="M331" s="88">
        <v>46114.0</v>
      </c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</row>
    <row r="332">
      <c r="A332" s="58">
        <v>331.0</v>
      </c>
      <c r="B332" s="84"/>
      <c r="C332" s="161" t="s">
        <v>2603</v>
      </c>
      <c r="D332" s="84"/>
      <c r="E332" s="84"/>
      <c r="F332" s="84"/>
      <c r="G332" s="84"/>
      <c r="H332" s="84"/>
      <c r="I332" s="164">
        <v>150000.0</v>
      </c>
      <c r="J332" s="128"/>
      <c r="K332" s="63" t="s">
        <v>1650</v>
      </c>
      <c r="L332" s="63" t="s">
        <v>1831</v>
      </c>
      <c r="M332" s="88">
        <v>46114.0</v>
      </c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</row>
    <row r="333">
      <c r="A333" s="58">
        <v>332.0</v>
      </c>
      <c r="B333" s="84"/>
      <c r="C333" s="163" t="s">
        <v>2604</v>
      </c>
      <c r="D333" s="84"/>
      <c r="E333" s="84"/>
      <c r="F333" s="84"/>
      <c r="G333" s="84"/>
      <c r="H333" s="84"/>
      <c r="I333" s="164">
        <v>150000.0</v>
      </c>
      <c r="J333" s="128"/>
      <c r="K333" s="63" t="s">
        <v>1650</v>
      </c>
      <c r="L333" s="63" t="s">
        <v>1831</v>
      </c>
      <c r="M333" s="88">
        <v>46114.0</v>
      </c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</row>
    <row r="334">
      <c r="A334" s="58">
        <v>333.0</v>
      </c>
      <c r="B334" s="84"/>
      <c r="C334" s="163" t="s">
        <v>533</v>
      </c>
      <c r="D334" s="84"/>
      <c r="E334" s="84"/>
      <c r="F334" s="84"/>
      <c r="G334" s="84"/>
      <c r="H334" s="84"/>
      <c r="I334" s="164">
        <v>150000.0</v>
      </c>
      <c r="J334" s="128"/>
      <c r="K334" s="63" t="s">
        <v>1825</v>
      </c>
      <c r="L334" s="63" t="s">
        <v>1831</v>
      </c>
      <c r="M334" s="88">
        <v>46114.0</v>
      </c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</row>
    <row r="335">
      <c r="A335" s="58">
        <v>334.0</v>
      </c>
      <c r="B335" s="84"/>
      <c r="C335" s="163" t="s">
        <v>1551</v>
      </c>
      <c r="D335" s="84"/>
      <c r="E335" s="84"/>
      <c r="F335" s="84"/>
      <c r="G335" s="84"/>
      <c r="H335" s="84"/>
      <c r="I335" s="164">
        <v>150000.0</v>
      </c>
      <c r="J335" s="128"/>
      <c r="K335" s="63" t="s">
        <v>1650</v>
      </c>
      <c r="L335" s="63" t="s">
        <v>1831</v>
      </c>
      <c r="M335" s="88">
        <v>46114.0</v>
      </c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</row>
    <row r="336">
      <c r="A336" s="58">
        <v>335.0</v>
      </c>
      <c r="B336" s="84"/>
      <c r="C336" s="163" t="s">
        <v>2605</v>
      </c>
      <c r="D336" s="84"/>
      <c r="E336" s="84"/>
      <c r="F336" s="84"/>
      <c r="G336" s="84"/>
      <c r="H336" s="84"/>
      <c r="I336" s="164">
        <v>150000.0</v>
      </c>
      <c r="J336" s="128"/>
      <c r="K336" s="63" t="s">
        <v>2131</v>
      </c>
      <c r="L336" s="63" t="s">
        <v>1831</v>
      </c>
      <c r="M336" s="88">
        <v>46114.0</v>
      </c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</row>
    <row r="337">
      <c r="A337" s="58">
        <v>336.0</v>
      </c>
      <c r="B337" s="84"/>
      <c r="C337" s="135" t="s">
        <v>2606</v>
      </c>
      <c r="D337" s="84"/>
      <c r="E337" s="84"/>
      <c r="F337" s="84"/>
      <c r="G337" s="84"/>
      <c r="H337" s="84"/>
      <c r="I337" s="164">
        <v>150000.0</v>
      </c>
      <c r="J337" s="128"/>
      <c r="K337" s="63" t="s">
        <v>1650</v>
      </c>
      <c r="L337" s="63" t="s">
        <v>1831</v>
      </c>
      <c r="M337" s="88">
        <v>46114.0</v>
      </c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</row>
    <row r="338">
      <c r="A338" s="58">
        <v>337.0</v>
      </c>
      <c r="B338" s="84"/>
      <c r="C338" s="163" t="s">
        <v>871</v>
      </c>
      <c r="D338" s="84"/>
      <c r="E338" s="84"/>
      <c r="F338" s="84"/>
      <c r="G338" s="84"/>
      <c r="H338" s="84"/>
      <c r="I338" s="164">
        <v>150000.0</v>
      </c>
      <c r="J338" s="128"/>
      <c r="K338" s="63" t="s">
        <v>1643</v>
      </c>
      <c r="L338" s="63" t="s">
        <v>1831</v>
      </c>
      <c r="M338" s="88">
        <v>46115.0</v>
      </c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</row>
    <row r="339">
      <c r="A339" s="58">
        <v>338.0</v>
      </c>
      <c r="B339" s="84"/>
      <c r="C339" s="163" t="s">
        <v>2607</v>
      </c>
      <c r="D339" s="84"/>
      <c r="E339" s="84"/>
      <c r="F339" s="84"/>
      <c r="G339" s="84"/>
      <c r="H339" s="84"/>
      <c r="I339" s="164">
        <v>150000.0</v>
      </c>
      <c r="J339" s="128"/>
      <c r="K339" s="63" t="s">
        <v>1650</v>
      </c>
      <c r="L339" s="63" t="s">
        <v>1831</v>
      </c>
      <c r="M339" s="88">
        <v>46115.0</v>
      </c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</row>
    <row r="340">
      <c r="A340" s="58">
        <v>339.0</v>
      </c>
      <c r="B340" s="84"/>
      <c r="C340" s="163" t="s">
        <v>2608</v>
      </c>
      <c r="D340" s="84"/>
      <c r="E340" s="84"/>
      <c r="F340" s="84"/>
      <c r="G340" s="84"/>
      <c r="H340" s="84"/>
      <c r="I340" s="164">
        <v>150000.0</v>
      </c>
      <c r="J340" s="128"/>
      <c r="K340" s="63" t="s">
        <v>2131</v>
      </c>
      <c r="L340" s="63" t="s">
        <v>1831</v>
      </c>
      <c r="M340" s="88">
        <v>46115.0</v>
      </c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</row>
    <row r="341">
      <c r="A341" s="58">
        <v>340.0</v>
      </c>
      <c r="B341" s="84"/>
      <c r="C341" s="163" t="s">
        <v>2609</v>
      </c>
      <c r="D341" s="84"/>
      <c r="E341" s="84"/>
      <c r="F341" s="84"/>
      <c r="G341" s="84"/>
      <c r="H341" s="84"/>
      <c r="I341" s="164">
        <v>150000.0</v>
      </c>
      <c r="J341" s="128"/>
      <c r="K341" s="63" t="s">
        <v>1650</v>
      </c>
      <c r="L341" s="63" t="s">
        <v>1831</v>
      </c>
      <c r="M341" s="88">
        <v>46115.0</v>
      </c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</row>
    <row r="342">
      <c r="A342" s="58">
        <v>341.0</v>
      </c>
      <c r="B342" s="84"/>
      <c r="C342" s="163" t="s">
        <v>2610</v>
      </c>
      <c r="D342" s="84"/>
      <c r="E342" s="84"/>
      <c r="F342" s="84"/>
      <c r="G342" s="84"/>
      <c r="H342" s="84"/>
      <c r="I342" s="164">
        <v>150000.0</v>
      </c>
      <c r="J342" s="128"/>
      <c r="K342" s="63" t="s">
        <v>1650</v>
      </c>
      <c r="L342" s="63" t="s">
        <v>1831</v>
      </c>
      <c r="M342" s="88">
        <v>46115.0</v>
      </c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</row>
    <row r="343">
      <c r="A343" s="58">
        <v>342.0</v>
      </c>
      <c r="B343" s="84"/>
      <c r="C343" s="163" t="s">
        <v>2611</v>
      </c>
      <c r="D343" s="84"/>
      <c r="E343" s="84"/>
      <c r="F343" s="84"/>
      <c r="G343" s="84"/>
      <c r="H343" s="84"/>
      <c r="I343" s="164">
        <v>150000.0</v>
      </c>
      <c r="J343" s="128"/>
      <c r="K343" s="63" t="s">
        <v>1650</v>
      </c>
      <c r="L343" s="63" t="s">
        <v>1831</v>
      </c>
      <c r="M343" s="88">
        <v>46115.0</v>
      </c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</row>
    <row r="344">
      <c r="A344" s="58">
        <v>343.0</v>
      </c>
      <c r="B344" s="84"/>
      <c r="C344" s="163" t="s">
        <v>262</v>
      </c>
      <c r="D344" s="84"/>
      <c r="E344" s="84"/>
      <c r="F344" s="84"/>
      <c r="G344" s="84"/>
      <c r="H344" s="84"/>
      <c r="I344" s="164">
        <v>150000.0</v>
      </c>
      <c r="J344" s="128"/>
      <c r="K344" s="63" t="s">
        <v>1650</v>
      </c>
      <c r="L344" s="63" t="s">
        <v>1831</v>
      </c>
      <c r="M344" s="88">
        <v>46115.0</v>
      </c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</row>
    <row r="345">
      <c r="A345" s="58">
        <v>344.0</v>
      </c>
      <c r="B345" s="84"/>
      <c r="C345" s="163" t="s">
        <v>2612</v>
      </c>
      <c r="D345" s="84"/>
      <c r="E345" s="84"/>
      <c r="F345" s="84"/>
      <c r="G345" s="84"/>
      <c r="H345" s="84"/>
      <c r="I345" s="164">
        <v>1155.0</v>
      </c>
      <c r="J345" s="128"/>
      <c r="K345" s="63" t="s">
        <v>1670</v>
      </c>
      <c r="L345" s="63" t="s">
        <v>1831</v>
      </c>
      <c r="M345" s="88">
        <v>46115.0</v>
      </c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</row>
    <row r="346">
      <c r="A346" s="58">
        <v>345.0</v>
      </c>
      <c r="B346" s="84"/>
      <c r="C346" s="163" t="s">
        <v>2613</v>
      </c>
      <c r="D346" s="84"/>
      <c r="E346" s="84"/>
      <c r="F346" s="84"/>
      <c r="G346" s="84"/>
      <c r="H346" s="84"/>
      <c r="I346" s="164">
        <v>150000.0</v>
      </c>
      <c r="J346" s="128"/>
      <c r="K346" s="63" t="s">
        <v>1650</v>
      </c>
      <c r="L346" s="63" t="s">
        <v>1831</v>
      </c>
      <c r="M346" s="88">
        <v>46115.0</v>
      </c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</row>
    <row r="347">
      <c r="A347" s="58">
        <v>346.0</v>
      </c>
      <c r="B347" s="84"/>
      <c r="C347" s="163" t="s">
        <v>2614</v>
      </c>
      <c r="D347" s="84"/>
      <c r="E347" s="84"/>
      <c r="F347" s="84"/>
      <c r="G347" s="84"/>
      <c r="H347" s="84"/>
      <c r="I347" s="164">
        <v>150000.0</v>
      </c>
      <c r="J347" s="128"/>
      <c r="K347" s="63" t="s">
        <v>1825</v>
      </c>
      <c r="L347" s="63" t="s">
        <v>1831</v>
      </c>
      <c r="M347" s="88">
        <v>46115.0</v>
      </c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</row>
    <row r="348">
      <c r="A348" s="58">
        <v>347.0</v>
      </c>
      <c r="B348" s="84"/>
      <c r="C348" s="163" t="s">
        <v>2615</v>
      </c>
      <c r="D348" s="84"/>
      <c r="E348" s="84"/>
      <c r="F348" s="84"/>
      <c r="G348" s="84"/>
      <c r="H348" s="84"/>
      <c r="I348" s="164">
        <v>150000.0</v>
      </c>
      <c r="J348" s="128"/>
      <c r="K348" s="63" t="s">
        <v>1650</v>
      </c>
      <c r="L348" s="63" t="s">
        <v>1831</v>
      </c>
      <c r="M348" s="88">
        <v>46115.0</v>
      </c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</row>
    <row r="349">
      <c r="A349" s="58">
        <v>348.0</v>
      </c>
      <c r="B349" s="84"/>
      <c r="C349" s="163" t="s">
        <v>2616</v>
      </c>
      <c r="D349" s="84"/>
      <c r="E349" s="84"/>
      <c r="F349" s="84"/>
      <c r="G349" s="84"/>
      <c r="H349" s="84"/>
      <c r="I349" s="164">
        <v>150000.0</v>
      </c>
      <c r="J349" s="128"/>
      <c r="K349" s="63" t="s">
        <v>1643</v>
      </c>
      <c r="L349" s="63" t="s">
        <v>1831</v>
      </c>
      <c r="M349" s="88">
        <v>46115.0</v>
      </c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</row>
    <row r="350">
      <c r="A350" s="58">
        <v>349.0</v>
      </c>
      <c r="B350" s="84"/>
      <c r="C350" s="163" t="s">
        <v>2617</v>
      </c>
      <c r="D350" s="84"/>
      <c r="E350" s="84"/>
      <c r="F350" s="84"/>
      <c r="G350" s="84"/>
      <c r="H350" s="84"/>
      <c r="I350" s="164">
        <v>150000.0</v>
      </c>
      <c r="J350" s="128"/>
      <c r="K350" s="63" t="s">
        <v>1643</v>
      </c>
      <c r="L350" s="63" t="s">
        <v>1831</v>
      </c>
      <c r="M350" s="88">
        <v>46115.0</v>
      </c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</row>
    <row r="351">
      <c r="A351" s="58">
        <v>350.0</v>
      </c>
      <c r="B351" s="84"/>
      <c r="C351" s="163" t="s">
        <v>2618</v>
      </c>
      <c r="D351" s="84"/>
      <c r="E351" s="84"/>
      <c r="F351" s="84"/>
      <c r="G351" s="84"/>
      <c r="H351" s="84"/>
      <c r="I351" s="164">
        <v>150000.0</v>
      </c>
      <c r="J351" s="128"/>
      <c r="K351" s="63" t="s">
        <v>1650</v>
      </c>
      <c r="L351" s="63" t="s">
        <v>1831</v>
      </c>
      <c r="M351" s="88">
        <v>46115.0</v>
      </c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</row>
    <row r="352">
      <c r="A352" s="58">
        <v>351.0</v>
      </c>
      <c r="B352" s="84"/>
      <c r="C352" s="163" t="s">
        <v>2619</v>
      </c>
      <c r="D352" s="84"/>
      <c r="E352" s="84"/>
      <c r="F352" s="84"/>
      <c r="G352" s="84"/>
      <c r="H352" s="84"/>
      <c r="I352" s="164">
        <v>150000.0</v>
      </c>
      <c r="J352" s="128"/>
      <c r="K352" s="63" t="s">
        <v>1825</v>
      </c>
      <c r="L352" s="63" t="s">
        <v>1831</v>
      </c>
      <c r="M352" s="88">
        <v>46115.0</v>
      </c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</row>
    <row r="353">
      <c r="A353" s="58">
        <v>352.0</v>
      </c>
      <c r="B353" s="84"/>
      <c r="C353" s="163" t="s">
        <v>2620</v>
      </c>
      <c r="D353" s="84"/>
      <c r="E353" s="84"/>
      <c r="F353" s="84"/>
      <c r="G353" s="84"/>
      <c r="H353" s="84"/>
      <c r="I353" s="164">
        <v>150000.0</v>
      </c>
      <c r="J353" s="128"/>
      <c r="K353" s="63" t="s">
        <v>1825</v>
      </c>
      <c r="L353" s="63" t="s">
        <v>1831</v>
      </c>
      <c r="M353" s="88">
        <v>46115.0</v>
      </c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</row>
    <row r="354">
      <c r="A354" s="58">
        <v>353.0</v>
      </c>
      <c r="B354" s="84"/>
      <c r="C354" s="163" t="s">
        <v>2621</v>
      </c>
      <c r="D354" s="84"/>
      <c r="E354" s="84"/>
      <c r="F354" s="84"/>
      <c r="G354" s="84"/>
      <c r="H354" s="84"/>
      <c r="I354" s="164">
        <v>150000.0</v>
      </c>
      <c r="J354" s="128"/>
      <c r="K354" s="63" t="s">
        <v>1643</v>
      </c>
      <c r="L354" s="63" t="s">
        <v>1831</v>
      </c>
      <c r="M354" s="88">
        <v>46115.0</v>
      </c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</row>
    <row r="355">
      <c r="A355" s="58">
        <v>354.0</v>
      </c>
      <c r="B355" s="84"/>
      <c r="C355" s="163" t="s">
        <v>2622</v>
      </c>
      <c r="D355" s="84"/>
      <c r="E355" s="84"/>
      <c r="F355" s="84"/>
      <c r="G355" s="84"/>
      <c r="H355" s="84"/>
      <c r="I355" s="164">
        <v>1160.0</v>
      </c>
      <c r="J355" s="128"/>
      <c r="K355" s="63" t="s">
        <v>1670</v>
      </c>
      <c r="L355" s="63" t="s">
        <v>1831</v>
      </c>
      <c r="M355" s="88">
        <v>46115.0</v>
      </c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</row>
    <row r="356">
      <c r="A356" s="58">
        <v>355.0</v>
      </c>
      <c r="B356" s="84"/>
      <c r="C356" s="163" t="s">
        <v>2623</v>
      </c>
      <c r="D356" s="84"/>
      <c r="E356" s="84"/>
      <c r="F356" s="84"/>
      <c r="G356" s="84"/>
      <c r="H356" s="84"/>
      <c r="I356" s="164">
        <v>150000.0</v>
      </c>
      <c r="J356" s="128"/>
      <c r="K356" s="63" t="s">
        <v>1650</v>
      </c>
      <c r="L356" s="63" t="s">
        <v>1831</v>
      </c>
      <c r="M356" s="88">
        <v>46115.0</v>
      </c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</row>
    <row r="357">
      <c r="A357" s="58">
        <v>356.0</v>
      </c>
      <c r="B357" s="84"/>
      <c r="C357" s="163" t="s">
        <v>2624</v>
      </c>
      <c r="D357" s="84"/>
      <c r="E357" s="84"/>
      <c r="F357" s="84"/>
      <c r="G357" s="84"/>
      <c r="H357" s="84"/>
      <c r="I357" s="164">
        <v>150000.0</v>
      </c>
      <c r="J357" s="128"/>
      <c r="K357" s="63" t="s">
        <v>1650</v>
      </c>
      <c r="L357" s="63" t="s">
        <v>1831</v>
      </c>
      <c r="M357" s="88">
        <v>46115.0</v>
      </c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</row>
    <row r="358">
      <c r="A358" s="58">
        <v>357.0</v>
      </c>
      <c r="B358" s="84"/>
      <c r="C358" s="163" t="s">
        <v>2625</v>
      </c>
      <c r="D358" s="84"/>
      <c r="E358" s="84"/>
      <c r="F358" s="84"/>
      <c r="G358" s="84"/>
      <c r="H358" s="84"/>
      <c r="I358" s="164">
        <v>150000.0</v>
      </c>
      <c r="J358" s="128"/>
      <c r="K358" s="63" t="s">
        <v>1643</v>
      </c>
      <c r="L358" s="63" t="s">
        <v>1831</v>
      </c>
      <c r="M358" s="88">
        <v>46115.0</v>
      </c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</row>
    <row r="359">
      <c r="A359" s="58">
        <v>358.0</v>
      </c>
      <c r="B359" s="84"/>
      <c r="C359" s="161" t="s">
        <v>2626</v>
      </c>
      <c r="D359" s="84"/>
      <c r="E359" s="84"/>
      <c r="F359" s="84"/>
      <c r="G359" s="84"/>
      <c r="H359" s="84"/>
      <c r="I359" s="164">
        <v>150000.0</v>
      </c>
      <c r="J359" s="128"/>
      <c r="K359" s="63" t="s">
        <v>1643</v>
      </c>
      <c r="L359" s="63" t="s">
        <v>1831</v>
      </c>
      <c r="M359" s="88">
        <v>46115.0</v>
      </c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</row>
    <row r="360">
      <c r="A360" s="58">
        <v>359.0</v>
      </c>
      <c r="B360" s="84"/>
      <c r="C360" s="163" t="s">
        <v>2627</v>
      </c>
      <c r="D360" s="84"/>
      <c r="E360" s="84"/>
      <c r="F360" s="84"/>
      <c r="G360" s="84"/>
      <c r="H360" s="84"/>
      <c r="I360" s="164">
        <v>150000.0</v>
      </c>
      <c r="J360" s="128"/>
      <c r="K360" s="63" t="s">
        <v>1643</v>
      </c>
      <c r="L360" s="63" t="s">
        <v>1831</v>
      </c>
      <c r="M360" s="88">
        <v>46115.0</v>
      </c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</row>
    <row r="361">
      <c r="A361" s="58">
        <v>360.0</v>
      </c>
      <c r="B361" s="84"/>
      <c r="C361" s="163" t="s">
        <v>2628</v>
      </c>
      <c r="D361" s="84"/>
      <c r="E361" s="84"/>
      <c r="F361" s="84"/>
      <c r="G361" s="84"/>
      <c r="H361" s="84"/>
      <c r="I361" s="164">
        <v>1199.0</v>
      </c>
      <c r="J361" s="128"/>
      <c r="K361" s="63" t="s">
        <v>1670</v>
      </c>
      <c r="L361" s="63" t="s">
        <v>1831</v>
      </c>
      <c r="M361" s="88">
        <v>46116.0</v>
      </c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</row>
    <row r="362">
      <c r="A362" s="58">
        <v>361.0</v>
      </c>
      <c r="B362" s="84"/>
      <c r="C362" s="161" t="s">
        <v>2629</v>
      </c>
      <c r="D362" s="84"/>
      <c r="E362" s="84"/>
      <c r="F362" s="84"/>
      <c r="G362" s="84"/>
      <c r="H362" s="84"/>
      <c r="I362" s="164">
        <v>150000.0</v>
      </c>
      <c r="J362" s="162"/>
      <c r="K362" s="64"/>
      <c r="L362" s="63" t="s">
        <v>1831</v>
      </c>
      <c r="M362" s="88">
        <v>46116.0</v>
      </c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</row>
    <row r="363">
      <c r="A363" s="58">
        <v>362.0</v>
      </c>
      <c r="B363" s="84"/>
      <c r="C363" s="163" t="s">
        <v>2630</v>
      </c>
      <c r="D363" s="84"/>
      <c r="E363" s="84"/>
      <c r="F363" s="84"/>
      <c r="G363" s="84"/>
      <c r="H363" s="84"/>
      <c r="I363" s="164">
        <v>150000.0</v>
      </c>
      <c r="J363" s="128"/>
      <c r="K363" s="63" t="s">
        <v>1643</v>
      </c>
      <c r="L363" s="63" t="s">
        <v>1831</v>
      </c>
      <c r="M363" s="88">
        <v>46116.0</v>
      </c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</row>
    <row r="364">
      <c r="A364" s="58">
        <v>363.0</v>
      </c>
      <c r="B364" s="84"/>
      <c r="C364" s="163" t="s">
        <v>2631</v>
      </c>
      <c r="D364" s="84"/>
      <c r="E364" s="84"/>
      <c r="F364" s="84"/>
      <c r="G364" s="84"/>
      <c r="H364" s="84"/>
      <c r="I364" s="164">
        <v>150000.0</v>
      </c>
      <c r="J364" s="128"/>
      <c r="K364" s="63" t="s">
        <v>1650</v>
      </c>
      <c r="L364" s="63" t="s">
        <v>1831</v>
      </c>
      <c r="M364" s="88">
        <v>46116.0</v>
      </c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</row>
    <row r="365">
      <c r="A365" s="58">
        <v>364.0</v>
      </c>
      <c r="B365" s="84"/>
      <c r="C365" s="163" t="s">
        <v>1085</v>
      </c>
      <c r="D365" s="84"/>
      <c r="E365" s="84"/>
      <c r="F365" s="84"/>
      <c r="G365" s="84"/>
      <c r="H365" s="84"/>
      <c r="I365" s="164">
        <v>150000.0</v>
      </c>
      <c r="J365" s="128"/>
      <c r="K365" s="63" t="s">
        <v>1650</v>
      </c>
      <c r="L365" s="63" t="s">
        <v>1831</v>
      </c>
      <c r="M365" s="88">
        <v>46116.0</v>
      </c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</row>
    <row r="366">
      <c r="A366" s="58">
        <v>365.0</v>
      </c>
      <c r="B366" s="84"/>
      <c r="C366" s="163" t="s">
        <v>2632</v>
      </c>
      <c r="D366" s="84"/>
      <c r="E366" s="84"/>
      <c r="F366" s="84"/>
      <c r="G366" s="84"/>
      <c r="H366" s="84"/>
      <c r="I366" s="164">
        <v>180000.0</v>
      </c>
      <c r="J366" s="128"/>
      <c r="K366" s="63" t="s">
        <v>1643</v>
      </c>
      <c r="L366" s="63" t="s">
        <v>1831</v>
      </c>
      <c r="M366" s="88">
        <v>46116.0</v>
      </c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</row>
    <row r="367">
      <c r="A367" s="58">
        <v>366.0</v>
      </c>
      <c r="B367" s="84"/>
      <c r="C367" s="165" t="s">
        <v>2633</v>
      </c>
      <c r="D367" s="84"/>
      <c r="E367" s="84"/>
      <c r="F367" s="84"/>
      <c r="G367" s="84"/>
      <c r="H367" s="84"/>
      <c r="I367" s="164">
        <v>150000.0</v>
      </c>
      <c r="J367" s="128"/>
      <c r="K367" s="63" t="s">
        <v>1643</v>
      </c>
      <c r="L367" s="63" t="s">
        <v>1831</v>
      </c>
      <c r="M367" s="88">
        <v>46116.0</v>
      </c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</row>
    <row r="368">
      <c r="A368" s="58">
        <v>367.0</v>
      </c>
      <c r="B368" s="84"/>
      <c r="C368" s="163" t="s">
        <v>2634</v>
      </c>
      <c r="D368" s="84"/>
      <c r="E368" s="84"/>
      <c r="F368" s="84"/>
      <c r="G368" s="84"/>
      <c r="H368" s="84"/>
      <c r="I368" s="164">
        <v>1199.0</v>
      </c>
      <c r="J368" s="128"/>
      <c r="K368" s="63" t="s">
        <v>1670</v>
      </c>
      <c r="L368" s="63" t="s">
        <v>1831</v>
      </c>
      <c r="M368" s="88">
        <v>46117.0</v>
      </c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</row>
    <row r="369">
      <c r="A369" s="58">
        <v>368.0</v>
      </c>
      <c r="B369" s="84"/>
      <c r="C369" s="163" t="s">
        <v>2635</v>
      </c>
      <c r="D369" s="84"/>
      <c r="E369" s="84"/>
      <c r="F369" s="84"/>
      <c r="G369" s="84"/>
      <c r="H369" s="84"/>
      <c r="I369" s="164">
        <v>150000.0</v>
      </c>
      <c r="J369" s="135"/>
      <c r="K369" s="63" t="s">
        <v>1650</v>
      </c>
      <c r="L369" s="63" t="s">
        <v>1831</v>
      </c>
      <c r="M369" s="88">
        <v>46117.0</v>
      </c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</row>
    <row r="370">
      <c r="A370" s="58">
        <v>369.0</v>
      </c>
      <c r="B370" s="84"/>
      <c r="C370" s="163" t="s">
        <v>2636</v>
      </c>
      <c r="D370" s="84"/>
      <c r="E370" s="84"/>
      <c r="F370" s="84"/>
      <c r="G370" s="84"/>
      <c r="H370" s="84"/>
      <c r="I370" s="164">
        <v>180000.0</v>
      </c>
      <c r="J370" s="128"/>
      <c r="K370" s="63" t="s">
        <v>1643</v>
      </c>
      <c r="L370" s="63" t="s">
        <v>1831</v>
      </c>
      <c r="M370" s="88">
        <v>46117.0</v>
      </c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</row>
    <row r="371">
      <c r="A371" s="58">
        <v>370.0</v>
      </c>
      <c r="B371" s="84"/>
      <c r="C371" s="163" t="s">
        <v>225</v>
      </c>
      <c r="D371" s="84"/>
      <c r="E371" s="84"/>
      <c r="F371" s="84"/>
      <c r="G371" s="84"/>
      <c r="H371" s="84"/>
      <c r="I371" s="164">
        <v>180000.0</v>
      </c>
      <c r="J371" s="128"/>
      <c r="K371" s="63" t="s">
        <v>1643</v>
      </c>
      <c r="L371" s="63" t="s">
        <v>1831</v>
      </c>
      <c r="M371" s="88">
        <v>46117.0</v>
      </c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</row>
    <row r="372">
      <c r="A372" s="58">
        <v>371.0</v>
      </c>
      <c r="B372" s="84"/>
      <c r="C372" s="163" t="s">
        <v>2637</v>
      </c>
      <c r="D372" s="84"/>
      <c r="E372" s="84"/>
      <c r="F372" s="84"/>
      <c r="G372" s="84"/>
      <c r="H372" s="84"/>
      <c r="I372" s="164">
        <v>150000.0</v>
      </c>
      <c r="J372" s="128"/>
      <c r="K372" s="63" t="s">
        <v>1643</v>
      </c>
      <c r="L372" s="63" t="s">
        <v>1831</v>
      </c>
      <c r="M372" s="88">
        <v>46119.0</v>
      </c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</row>
    <row r="373">
      <c r="A373" s="58">
        <v>372.0</v>
      </c>
      <c r="B373" s="84"/>
      <c r="C373" s="163" t="s">
        <v>2638</v>
      </c>
      <c r="D373" s="84"/>
      <c r="E373" s="84"/>
      <c r="F373" s="84"/>
      <c r="G373" s="84"/>
      <c r="H373" s="84"/>
      <c r="I373" s="164">
        <v>180000.0</v>
      </c>
      <c r="J373" s="128"/>
      <c r="K373" s="63" t="s">
        <v>1650</v>
      </c>
      <c r="L373" s="63" t="s">
        <v>1831</v>
      </c>
      <c r="M373" s="88">
        <v>46119.0</v>
      </c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</row>
    <row r="374">
      <c r="A374" s="58">
        <v>373.0</v>
      </c>
      <c r="B374" s="84"/>
      <c r="C374" s="104" t="s">
        <v>2639</v>
      </c>
      <c r="D374" s="84"/>
      <c r="E374" s="84"/>
      <c r="F374" s="84"/>
      <c r="G374" s="84"/>
      <c r="H374" s="84"/>
      <c r="I374" s="90">
        <v>150000.0</v>
      </c>
      <c r="J374" s="84"/>
      <c r="K374" s="63" t="s">
        <v>1900</v>
      </c>
      <c r="L374" s="63" t="s">
        <v>1644</v>
      </c>
      <c r="M374" s="88">
        <v>46113.0</v>
      </c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</row>
    <row r="375">
      <c r="A375" s="58">
        <v>374.0</v>
      </c>
      <c r="B375" s="84"/>
      <c r="C375" s="104" t="s">
        <v>2640</v>
      </c>
      <c r="D375" s="84"/>
      <c r="E375" s="84"/>
      <c r="F375" s="84"/>
      <c r="G375" s="84"/>
      <c r="H375" s="84"/>
      <c r="I375" s="90">
        <v>150000.0</v>
      </c>
      <c r="J375" s="84"/>
      <c r="K375" s="63" t="s">
        <v>1643</v>
      </c>
      <c r="L375" s="63" t="s">
        <v>1644</v>
      </c>
      <c r="M375" s="88">
        <v>46113.0</v>
      </c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</row>
    <row r="376">
      <c r="A376" s="58">
        <v>375.0</v>
      </c>
      <c r="B376" s="84"/>
      <c r="C376" s="104" t="s">
        <v>2641</v>
      </c>
      <c r="D376" s="84"/>
      <c r="E376" s="84"/>
      <c r="F376" s="84"/>
      <c r="G376" s="84"/>
      <c r="H376" s="84"/>
      <c r="I376" s="90">
        <v>150000.0</v>
      </c>
      <c r="J376" s="84"/>
      <c r="K376" s="63" t="s">
        <v>1643</v>
      </c>
      <c r="L376" s="63" t="s">
        <v>1644</v>
      </c>
      <c r="M376" s="88">
        <v>46113.0</v>
      </c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</row>
    <row r="377">
      <c r="A377" s="58">
        <v>376.0</v>
      </c>
      <c r="B377" s="84"/>
      <c r="C377" s="104" t="s">
        <v>2642</v>
      </c>
      <c r="D377" s="84"/>
      <c r="E377" s="84"/>
      <c r="F377" s="84"/>
      <c r="G377" s="84"/>
      <c r="H377" s="84"/>
      <c r="I377" s="90">
        <v>1250.0</v>
      </c>
      <c r="J377" s="84"/>
      <c r="K377" s="63" t="s">
        <v>1670</v>
      </c>
      <c r="L377" s="63" t="s">
        <v>1644</v>
      </c>
      <c r="M377" s="88">
        <v>46113.0</v>
      </c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</row>
    <row r="378">
      <c r="A378" s="58">
        <v>377.0</v>
      </c>
      <c r="B378" s="84"/>
      <c r="C378" s="104" t="s">
        <v>2643</v>
      </c>
      <c r="D378" s="84"/>
      <c r="E378" s="84"/>
      <c r="F378" s="84"/>
      <c r="G378" s="84"/>
      <c r="H378" s="84"/>
      <c r="I378" s="90">
        <v>150000.0</v>
      </c>
      <c r="J378" s="84"/>
      <c r="K378" s="63" t="s">
        <v>1650</v>
      </c>
      <c r="L378" s="63" t="s">
        <v>1644</v>
      </c>
      <c r="M378" s="88">
        <v>46113.0</v>
      </c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</row>
    <row r="379">
      <c r="A379" s="58">
        <v>378.0</v>
      </c>
      <c r="B379" s="84"/>
      <c r="C379" s="104" t="s">
        <v>2644</v>
      </c>
      <c r="D379" s="84"/>
      <c r="E379" s="84"/>
      <c r="F379" s="84"/>
      <c r="G379" s="84"/>
      <c r="H379" s="84"/>
      <c r="I379" s="90">
        <v>150000.0</v>
      </c>
      <c r="J379" s="84"/>
      <c r="K379" s="63" t="s">
        <v>1643</v>
      </c>
      <c r="L379" s="63" t="s">
        <v>1644</v>
      </c>
      <c r="M379" s="88">
        <v>46114.0</v>
      </c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</row>
    <row r="380">
      <c r="A380" s="58">
        <v>379.0</v>
      </c>
      <c r="B380" s="84"/>
      <c r="C380" s="104" t="s">
        <v>2645</v>
      </c>
      <c r="D380" s="84"/>
      <c r="E380" s="84"/>
      <c r="F380" s="84"/>
      <c r="G380" s="84"/>
      <c r="H380" s="84"/>
      <c r="I380" s="90">
        <v>150000.0</v>
      </c>
      <c r="J380" s="84"/>
      <c r="K380" s="63" t="s">
        <v>1650</v>
      </c>
      <c r="L380" s="63" t="s">
        <v>1644</v>
      </c>
      <c r="M380" s="88">
        <v>46114.0</v>
      </c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</row>
    <row r="381">
      <c r="A381" s="58">
        <v>380.0</v>
      </c>
      <c r="B381" s="84"/>
      <c r="C381" s="104" t="s">
        <v>2646</v>
      </c>
      <c r="D381" s="84"/>
      <c r="E381" s="84"/>
      <c r="F381" s="84"/>
      <c r="G381" s="84"/>
      <c r="H381" s="84"/>
      <c r="I381" s="90">
        <v>150000.0</v>
      </c>
      <c r="J381" s="84"/>
      <c r="K381" s="63" t="s">
        <v>1650</v>
      </c>
      <c r="L381" s="63" t="s">
        <v>1644</v>
      </c>
      <c r="M381" s="88">
        <v>46115.0</v>
      </c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</row>
    <row r="382">
      <c r="A382" s="58">
        <v>381.0</v>
      </c>
      <c r="B382" s="84"/>
      <c r="C382" s="104" t="s">
        <v>306</v>
      </c>
      <c r="D382" s="84"/>
      <c r="E382" s="84"/>
      <c r="F382" s="84"/>
      <c r="G382" s="84"/>
      <c r="H382" s="84"/>
      <c r="I382" s="90">
        <v>150000.0</v>
      </c>
      <c r="J382" s="84"/>
      <c r="K382" s="63" t="s">
        <v>1650</v>
      </c>
      <c r="L382" s="63" t="s">
        <v>1644</v>
      </c>
      <c r="M382" s="88">
        <v>46115.0</v>
      </c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</row>
    <row r="383">
      <c r="A383" s="58">
        <v>382.0</v>
      </c>
      <c r="B383" s="84"/>
      <c r="C383" s="104" t="s">
        <v>2647</v>
      </c>
      <c r="D383" s="84"/>
      <c r="E383" s="84"/>
      <c r="F383" s="84"/>
      <c r="G383" s="84"/>
      <c r="H383" s="84"/>
      <c r="I383" s="90">
        <v>150000.0</v>
      </c>
      <c r="J383" s="84"/>
      <c r="K383" s="63" t="s">
        <v>1643</v>
      </c>
      <c r="L383" s="63" t="s">
        <v>1644</v>
      </c>
      <c r="M383" s="88">
        <v>46115.0</v>
      </c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</row>
    <row r="384">
      <c r="A384" s="58">
        <v>383.0</v>
      </c>
      <c r="B384" s="84"/>
      <c r="C384" s="104" t="s">
        <v>2648</v>
      </c>
      <c r="D384" s="84"/>
      <c r="E384" s="84"/>
      <c r="F384" s="84"/>
      <c r="G384" s="84"/>
      <c r="H384" s="84"/>
      <c r="I384" s="90">
        <v>150000.0</v>
      </c>
      <c r="J384" s="84"/>
      <c r="K384" s="63" t="s">
        <v>1643</v>
      </c>
      <c r="L384" s="63" t="s">
        <v>1644</v>
      </c>
      <c r="M384" s="88">
        <v>46115.0</v>
      </c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</row>
    <row r="385">
      <c r="A385" s="58">
        <v>384.0</v>
      </c>
      <c r="B385" s="84"/>
      <c r="C385" s="104" t="s">
        <v>2649</v>
      </c>
      <c r="D385" s="84"/>
      <c r="E385" s="84"/>
      <c r="F385" s="84"/>
      <c r="G385" s="84"/>
      <c r="H385" s="84"/>
      <c r="I385" s="90">
        <v>150000.0</v>
      </c>
      <c r="J385" s="84"/>
      <c r="K385" s="63" t="s">
        <v>1643</v>
      </c>
      <c r="L385" s="63" t="s">
        <v>1644</v>
      </c>
      <c r="M385" s="88">
        <v>46115.0</v>
      </c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</row>
    <row r="386">
      <c r="A386" s="58">
        <v>385.0</v>
      </c>
      <c r="B386" s="84"/>
      <c r="C386" s="104" t="s">
        <v>2650</v>
      </c>
      <c r="D386" s="84"/>
      <c r="E386" s="84"/>
      <c r="F386" s="84"/>
      <c r="G386" s="84"/>
      <c r="H386" s="84"/>
      <c r="I386" s="90">
        <v>150000.0</v>
      </c>
      <c r="J386" s="84"/>
      <c r="K386" s="63" t="s">
        <v>1643</v>
      </c>
      <c r="L386" s="63" t="s">
        <v>1644</v>
      </c>
      <c r="M386" s="88">
        <v>46116.0</v>
      </c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</row>
    <row r="387">
      <c r="A387" s="58">
        <v>386.0</v>
      </c>
      <c r="B387" s="84"/>
      <c r="C387" s="104" t="s">
        <v>2651</v>
      </c>
      <c r="D387" s="84"/>
      <c r="E387" s="84"/>
      <c r="F387" s="84"/>
      <c r="G387" s="84"/>
      <c r="H387" s="84"/>
      <c r="I387" s="90">
        <v>180000.0</v>
      </c>
      <c r="J387" s="84"/>
      <c r="K387" s="63" t="s">
        <v>1643</v>
      </c>
      <c r="L387" s="63" t="s">
        <v>1644</v>
      </c>
      <c r="M387" s="88">
        <v>46117.0</v>
      </c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</row>
    <row r="388">
      <c r="A388" s="58">
        <v>387.0</v>
      </c>
      <c r="B388" s="84"/>
      <c r="C388" s="104" t="s">
        <v>2652</v>
      </c>
      <c r="D388" s="84"/>
      <c r="E388" s="84"/>
      <c r="F388" s="84"/>
      <c r="G388" s="84"/>
      <c r="H388" s="84"/>
      <c r="I388" s="90">
        <v>180000.0</v>
      </c>
      <c r="J388" s="84"/>
      <c r="K388" s="63" t="s">
        <v>1650</v>
      </c>
      <c r="L388" s="63" t="s">
        <v>1644</v>
      </c>
      <c r="M388" s="88">
        <v>46117.0</v>
      </c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</row>
    <row r="389">
      <c r="A389" s="58">
        <v>388.0</v>
      </c>
      <c r="B389" s="84"/>
      <c r="C389" s="104" t="s">
        <v>2653</v>
      </c>
      <c r="D389" s="84"/>
      <c r="E389" s="84"/>
      <c r="F389" s="84"/>
      <c r="G389" s="84"/>
      <c r="H389" s="84"/>
      <c r="I389" s="90">
        <v>180000.0</v>
      </c>
      <c r="J389" s="84"/>
      <c r="K389" s="63" t="s">
        <v>1643</v>
      </c>
      <c r="L389" s="63" t="s">
        <v>1644</v>
      </c>
      <c r="M389" s="88">
        <v>46117.0</v>
      </c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</row>
    <row r="390">
      <c r="A390" s="58">
        <v>389.0</v>
      </c>
      <c r="B390" s="84"/>
      <c r="C390" s="104" t="s">
        <v>2654</v>
      </c>
      <c r="D390" s="84"/>
      <c r="E390" s="84"/>
      <c r="F390" s="84"/>
      <c r="G390" s="84"/>
      <c r="H390" s="84"/>
      <c r="I390" s="90">
        <v>150000.0</v>
      </c>
      <c r="J390" s="84"/>
      <c r="K390" s="63" t="s">
        <v>1650</v>
      </c>
      <c r="L390" s="63" t="s">
        <v>1644</v>
      </c>
      <c r="M390" s="88">
        <v>46118.0</v>
      </c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</row>
    <row r="391">
      <c r="A391" s="58">
        <v>390.0</v>
      </c>
      <c r="B391" s="84"/>
      <c r="C391" s="104" t="s">
        <v>291</v>
      </c>
      <c r="D391" s="84"/>
      <c r="E391" s="84"/>
      <c r="F391" s="84"/>
      <c r="G391" s="84"/>
      <c r="H391" s="84"/>
      <c r="I391" s="90">
        <v>180000.0</v>
      </c>
      <c r="J391" s="84"/>
      <c r="K391" s="63" t="s">
        <v>1650</v>
      </c>
      <c r="L391" s="63" t="s">
        <v>1644</v>
      </c>
      <c r="M391" s="88">
        <v>46118.0</v>
      </c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</row>
    <row r="392">
      <c r="A392" s="58">
        <v>391.0</v>
      </c>
      <c r="B392" s="84"/>
      <c r="C392" s="104" t="s">
        <v>479</v>
      </c>
      <c r="D392" s="84"/>
      <c r="E392" s="84"/>
      <c r="F392" s="84"/>
      <c r="G392" s="84"/>
      <c r="H392" s="84"/>
      <c r="I392" s="90">
        <v>150000.0</v>
      </c>
      <c r="J392" s="84"/>
      <c r="K392" s="63" t="s">
        <v>1825</v>
      </c>
      <c r="L392" s="63" t="s">
        <v>1644</v>
      </c>
      <c r="M392" s="88">
        <v>46118.0</v>
      </c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</row>
    <row r="393">
      <c r="A393" s="58">
        <v>392.0</v>
      </c>
      <c r="B393" s="84"/>
      <c r="C393" s="104" t="s">
        <v>2655</v>
      </c>
      <c r="D393" s="84"/>
      <c r="E393" s="84"/>
      <c r="F393" s="84"/>
      <c r="G393" s="84"/>
      <c r="H393" s="84"/>
      <c r="I393" s="90">
        <v>180000.0</v>
      </c>
      <c r="J393" s="84"/>
      <c r="K393" s="63" t="s">
        <v>1650</v>
      </c>
      <c r="L393" s="63" t="s">
        <v>1644</v>
      </c>
      <c r="M393" s="88">
        <v>46118.0</v>
      </c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</row>
    <row r="394">
      <c r="A394" s="58">
        <v>393.0</v>
      </c>
      <c r="B394" s="84"/>
      <c r="C394" s="104" t="s">
        <v>2656</v>
      </c>
      <c r="D394" s="84"/>
      <c r="E394" s="84"/>
      <c r="F394" s="84"/>
      <c r="G394" s="84"/>
      <c r="H394" s="84"/>
      <c r="I394" s="90">
        <v>180000.0</v>
      </c>
      <c r="J394" s="84"/>
      <c r="K394" s="63" t="s">
        <v>1900</v>
      </c>
      <c r="L394" s="63" t="s">
        <v>1644</v>
      </c>
      <c r="M394" s="88">
        <v>46118.0</v>
      </c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</row>
    <row r="395">
      <c r="A395" s="58">
        <v>394.0</v>
      </c>
      <c r="B395" s="84"/>
      <c r="C395" s="104" t="s">
        <v>2657</v>
      </c>
      <c r="D395" s="84"/>
      <c r="E395" s="84"/>
      <c r="F395" s="84"/>
      <c r="G395" s="84"/>
      <c r="H395" s="84"/>
      <c r="I395" s="90">
        <v>180000.0</v>
      </c>
      <c r="J395" s="84"/>
      <c r="K395" s="63" t="s">
        <v>1650</v>
      </c>
      <c r="L395" s="63" t="s">
        <v>1644</v>
      </c>
      <c r="M395" s="88">
        <v>46119.0</v>
      </c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</row>
    <row r="396">
      <c r="A396" s="58">
        <v>395.0</v>
      </c>
      <c r="B396" s="84"/>
      <c r="C396" s="104" t="s">
        <v>2658</v>
      </c>
      <c r="D396" s="84"/>
      <c r="E396" s="84"/>
      <c r="F396" s="84"/>
      <c r="G396" s="84"/>
      <c r="H396" s="84"/>
      <c r="I396" s="90">
        <v>150000.0</v>
      </c>
      <c r="J396" s="84"/>
      <c r="K396" s="63" t="s">
        <v>1650</v>
      </c>
      <c r="L396" s="63" t="s">
        <v>1644</v>
      </c>
      <c r="M396" s="88">
        <v>46119.0</v>
      </c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</row>
    <row r="397">
      <c r="A397" s="58">
        <v>396.0</v>
      </c>
      <c r="B397" s="84"/>
      <c r="C397" s="161" t="s">
        <v>2659</v>
      </c>
      <c r="D397" s="84"/>
      <c r="E397" s="166">
        <v>6.583149849E9</v>
      </c>
      <c r="F397" s="84"/>
      <c r="G397" s="84"/>
      <c r="H397" s="84"/>
      <c r="I397" s="164">
        <v>180000.0</v>
      </c>
      <c r="J397" s="128"/>
      <c r="K397" s="63" t="s">
        <v>1643</v>
      </c>
      <c r="L397" s="63" t="s">
        <v>1831</v>
      </c>
      <c r="M397" s="88">
        <v>46119.0</v>
      </c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</row>
    <row r="398">
      <c r="A398" s="58">
        <v>397.0</v>
      </c>
      <c r="B398" s="84"/>
      <c r="C398" s="161" t="s">
        <v>2660</v>
      </c>
      <c r="D398" s="84"/>
      <c r="E398" s="166">
        <f>6581684063</f>
        <v>6581684063</v>
      </c>
      <c r="F398" s="84"/>
      <c r="G398" s="84"/>
      <c r="H398" s="84"/>
      <c r="I398" s="164">
        <v>180000.0</v>
      </c>
      <c r="J398" s="128"/>
      <c r="K398" s="63" t="s">
        <v>1650</v>
      </c>
      <c r="L398" s="63" t="s">
        <v>1831</v>
      </c>
      <c r="M398" s="88">
        <v>46119.0</v>
      </c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</row>
    <row r="399">
      <c r="A399" s="58">
        <v>398.0</v>
      </c>
      <c r="B399" s="84"/>
      <c r="C399" s="167" t="s">
        <v>2661</v>
      </c>
      <c r="D399" s="84"/>
      <c r="E399" s="168">
        <v>9.402120289E9</v>
      </c>
      <c r="F399" s="84"/>
      <c r="G399" s="84"/>
      <c r="H399" s="84"/>
      <c r="I399" s="164">
        <v>180000.0</v>
      </c>
      <c r="J399" s="128"/>
      <c r="K399" s="63" t="s">
        <v>1650</v>
      </c>
      <c r="L399" s="63" t="s">
        <v>1831</v>
      </c>
      <c r="M399" s="88">
        <v>46119.0</v>
      </c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</row>
    <row r="400">
      <c r="A400" s="58">
        <v>399.0</v>
      </c>
      <c r="B400" s="84"/>
      <c r="C400" s="163" t="s">
        <v>2662</v>
      </c>
      <c r="D400" s="84"/>
      <c r="E400" s="166" t="s">
        <v>2663</v>
      </c>
      <c r="F400" s="84"/>
      <c r="G400" s="84"/>
      <c r="H400" s="84"/>
      <c r="I400" s="164">
        <v>1170.0</v>
      </c>
      <c r="J400" s="128"/>
      <c r="K400" s="63" t="s">
        <v>1670</v>
      </c>
      <c r="L400" s="63" t="s">
        <v>1831</v>
      </c>
      <c r="M400" s="88">
        <v>46119.0</v>
      </c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</row>
    <row r="401">
      <c r="A401" s="58">
        <v>400.0</v>
      </c>
      <c r="B401" s="84"/>
      <c r="C401" s="161" t="s">
        <v>2664</v>
      </c>
      <c r="D401" s="84"/>
      <c r="E401" s="166">
        <f>60169212009</f>
        <v>60169212009</v>
      </c>
      <c r="F401" s="84"/>
      <c r="G401" s="84"/>
      <c r="H401" s="84"/>
      <c r="I401" s="164">
        <v>180000.0</v>
      </c>
      <c r="J401" s="128"/>
      <c r="K401" s="63" t="s">
        <v>1650</v>
      </c>
      <c r="L401" s="63" t="s">
        <v>1831</v>
      </c>
      <c r="M401" s="88">
        <v>46119.0</v>
      </c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</row>
    <row r="402">
      <c r="A402" s="58">
        <v>401.0</v>
      </c>
      <c r="B402" s="84"/>
      <c r="C402" s="163" t="s">
        <v>2665</v>
      </c>
      <c r="D402" s="84"/>
      <c r="E402" s="169"/>
      <c r="F402" s="84"/>
      <c r="G402" s="84"/>
      <c r="H402" s="84"/>
      <c r="I402" s="164">
        <v>197656.0</v>
      </c>
      <c r="J402" s="128"/>
      <c r="K402" s="63" t="s">
        <v>2594</v>
      </c>
      <c r="L402" s="63" t="s">
        <v>1831</v>
      </c>
      <c r="M402" s="88">
        <v>46119.0</v>
      </c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</row>
    <row r="403">
      <c r="A403" s="58">
        <v>402.0</v>
      </c>
      <c r="B403" s="84"/>
      <c r="C403" s="163" t="s">
        <v>2666</v>
      </c>
      <c r="D403" s="84"/>
      <c r="E403" s="166">
        <v>9.255116568E9</v>
      </c>
      <c r="F403" s="84"/>
      <c r="G403" s="84"/>
      <c r="H403" s="84"/>
      <c r="I403" s="164">
        <v>180000.0</v>
      </c>
      <c r="J403" s="128"/>
      <c r="K403" s="63" t="s">
        <v>1650</v>
      </c>
      <c r="L403" s="63" t="s">
        <v>1831</v>
      </c>
      <c r="M403" s="88">
        <v>46120.0</v>
      </c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</row>
    <row r="404">
      <c r="A404" s="58">
        <v>403.0</v>
      </c>
      <c r="B404" s="84"/>
      <c r="C404" s="163" t="s">
        <v>2667</v>
      </c>
      <c r="D404" s="84"/>
      <c r="E404" s="169"/>
      <c r="F404" s="84"/>
      <c r="G404" s="84"/>
      <c r="H404" s="84"/>
      <c r="I404" s="164">
        <v>180000.0</v>
      </c>
      <c r="J404" s="128"/>
      <c r="K404" s="63" t="s">
        <v>1650</v>
      </c>
      <c r="L404" s="63" t="s">
        <v>1831</v>
      </c>
      <c r="M404" s="88">
        <v>46120.0</v>
      </c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</row>
    <row r="405">
      <c r="A405" s="58">
        <v>404.0</v>
      </c>
      <c r="B405" s="84"/>
      <c r="C405" s="163" t="s">
        <v>2668</v>
      </c>
      <c r="D405" s="84"/>
      <c r="E405" s="166">
        <v>6.34202902E8</v>
      </c>
      <c r="F405" s="84"/>
      <c r="G405" s="84"/>
      <c r="H405" s="84"/>
      <c r="I405" s="164">
        <v>180000.0</v>
      </c>
      <c r="J405" s="135"/>
      <c r="K405" s="63" t="s">
        <v>1643</v>
      </c>
      <c r="L405" s="63" t="s">
        <v>1831</v>
      </c>
      <c r="M405" s="88">
        <v>46120.0</v>
      </c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</row>
    <row r="406">
      <c r="A406" s="58">
        <v>405.0</v>
      </c>
      <c r="B406" s="84"/>
      <c r="C406" s="135" t="s">
        <v>2669</v>
      </c>
      <c r="D406" s="84"/>
      <c r="E406" s="169"/>
      <c r="F406" s="84"/>
      <c r="G406" s="84"/>
      <c r="H406" s="84"/>
      <c r="I406" s="164">
        <v>180000.0</v>
      </c>
      <c r="J406" s="135"/>
      <c r="K406" s="63" t="s">
        <v>1650</v>
      </c>
      <c r="L406" s="63" t="s">
        <v>1831</v>
      </c>
      <c r="M406" s="88">
        <v>46120.0</v>
      </c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</row>
    <row r="407">
      <c r="A407" s="58">
        <v>406.0</v>
      </c>
      <c r="B407" s="84"/>
      <c r="C407" s="163" t="s">
        <v>2670</v>
      </c>
      <c r="D407" s="84"/>
      <c r="E407" s="166" t="s">
        <v>2671</v>
      </c>
      <c r="F407" s="84"/>
      <c r="G407" s="84"/>
      <c r="H407" s="84"/>
      <c r="I407" s="164">
        <v>180000.0</v>
      </c>
      <c r="J407" s="135"/>
      <c r="K407" s="63" t="s">
        <v>1650</v>
      </c>
      <c r="L407" s="63" t="s">
        <v>1831</v>
      </c>
      <c r="M407" s="88">
        <v>46120.0</v>
      </c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</row>
    <row r="408">
      <c r="A408" s="58">
        <v>407.0</v>
      </c>
      <c r="B408" s="84"/>
      <c r="C408" s="163" t="s">
        <v>2672</v>
      </c>
      <c r="D408" s="84"/>
      <c r="E408" s="166">
        <v>4.45005345E8</v>
      </c>
      <c r="F408" s="84"/>
      <c r="G408" s="84"/>
      <c r="H408" s="84"/>
      <c r="I408" s="164">
        <v>180000.0</v>
      </c>
      <c r="J408" s="135"/>
      <c r="K408" s="63" t="s">
        <v>1650</v>
      </c>
      <c r="L408" s="63" t="s">
        <v>1831</v>
      </c>
      <c r="M408" s="88">
        <v>46120.0</v>
      </c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</row>
    <row r="409">
      <c r="A409" s="58">
        <v>408.0</v>
      </c>
      <c r="B409" s="84"/>
      <c r="C409" s="163" t="s">
        <v>2673</v>
      </c>
      <c r="D409" s="84"/>
      <c r="E409" s="170">
        <v>8.61759E12</v>
      </c>
      <c r="F409" s="84"/>
      <c r="G409" s="84"/>
      <c r="H409" s="84"/>
      <c r="I409" s="164">
        <v>180000.0</v>
      </c>
      <c r="J409" s="135"/>
      <c r="K409" s="63" t="s">
        <v>1650</v>
      </c>
      <c r="L409" s="63" t="s">
        <v>1831</v>
      </c>
      <c r="M409" s="88">
        <v>46120.0</v>
      </c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</row>
    <row r="410">
      <c r="A410" s="58">
        <v>409.0</v>
      </c>
      <c r="B410" s="84"/>
      <c r="C410" s="163" t="s">
        <v>2674</v>
      </c>
      <c r="D410" s="84"/>
      <c r="E410" s="171">
        <v>1.151749528E9</v>
      </c>
      <c r="F410" s="84"/>
      <c r="G410" s="84"/>
      <c r="H410" s="84"/>
      <c r="I410" s="164">
        <v>180000.0</v>
      </c>
      <c r="J410" s="135"/>
      <c r="K410" s="63" t="s">
        <v>1650</v>
      </c>
      <c r="L410" s="63" t="s">
        <v>1831</v>
      </c>
      <c r="M410" s="88">
        <v>46120.0</v>
      </c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</row>
    <row r="411">
      <c r="A411" s="58">
        <v>410.0</v>
      </c>
      <c r="B411" s="84"/>
      <c r="C411" s="163" t="s">
        <v>2675</v>
      </c>
      <c r="D411" s="84"/>
      <c r="E411" s="169"/>
      <c r="F411" s="84"/>
      <c r="G411" s="84"/>
      <c r="H411" s="84"/>
      <c r="I411" s="164">
        <v>180000.0</v>
      </c>
      <c r="J411" s="135"/>
      <c r="K411" s="63" t="s">
        <v>1650</v>
      </c>
      <c r="L411" s="63" t="s">
        <v>1831</v>
      </c>
      <c r="M411" s="88">
        <v>46120.0</v>
      </c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</row>
    <row r="412">
      <c r="A412" s="58">
        <v>411.0</v>
      </c>
      <c r="B412" s="84"/>
      <c r="C412" s="163" t="s">
        <v>2676</v>
      </c>
      <c r="D412" s="84"/>
      <c r="E412" s="166">
        <v>9.664194289E9</v>
      </c>
      <c r="F412" s="84"/>
      <c r="G412" s="84"/>
      <c r="H412" s="84"/>
      <c r="I412" s="164">
        <v>180000.0</v>
      </c>
      <c r="J412" s="135"/>
      <c r="K412" s="63" t="s">
        <v>1650</v>
      </c>
      <c r="L412" s="63" t="s">
        <v>1831</v>
      </c>
      <c r="M412" s="88">
        <v>46121.0</v>
      </c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</row>
    <row r="413">
      <c r="A413" s="58">
        <v>412.0</v>
      </c>
      <c r="B413" s="84"/>
      <c r="C413" s="163" t="s">
        <v>718</v>
      </c>
      <c r="D413" s="84"/>
      <c r="E413" s="169"/>
      <c r="F413" s="84"/>
      <c r="G413" s="84"/>
      <c r="H413" s="84"/>
      <c r="I413" s="164">
        <v>180000.0</v>
      </c>
      <c r="J413" s="135"/>
      <c r="K413" s="63" t="s">
        <v>1650</v>
      </c>
      <c r="L413" s="63" t="s">
        <v>1831</v>
      </c>
      <c r="M413" s="88">
        <v>46121.0</v>
      </c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</row>
    <row r="414">
      <c r="A414" s="58">
        <v>413.0</v>
      </c>
      <c r="B414" s="84"/>
      <c r="C414" s="163" t="s">
        <v>2677</v>
      </c>
      <c r="D414" s="84"/>
      <c r="E414" s="170">
        <v>1.75602E13</v>
      </c>
      <c r="F414" s="84"/>
      <c r="G414" s="84"/>
      <c r="H414" s="84"/>
      <c r="I414" s="164">
        <v>180000.0</v>
      </c>
      <c r="J414" s="135"/>
      <c r="K414" s="63" t="s">
        <v>1825</v>
      </c>
      <c r="L414" s="63" t="s">
        <v>1831</v>
      </c>
      <c r="M414" s="88">
        <v>46121.0</v>
      </c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</row>
    <row r="415">
      <c r="A415" s="58">
        <v>414.0</v>
      </c>
      <c r="B415" s="84"/>
      <c r="C415" s="163" t="s">
        <v>2678</v>
      </c>
      <c r="D415" s="84"/>
      <c r="E415" s="166">
        <v>1.16850953E9</v>
      </c>
      <c r="F415" s="84"/>
      <c r="G415" s="84"/>
      <c r="H415" s="84"/>
      <c r="I415" s="164">
        <v>180000.0</v>
      </c>
      <c r="J415" s="135"/>
      <c r="K415" s="63" t="s">
        <v>1650</v>
      </c>
      <c r="L415" s="63" t="s">
        <v>1831</v>
      </c>
      <c r="M415" s="88">
        <v>46121.0</v>
      </c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</row>
    <row r="416">
      <c r="A416" s="58">
        <v>415.0</v>
      </c>
      <c r="B416" s="84"/>
      <c r="C416" s="163" t="s">
        <v>2679</v>
      </c>
      <c r="D416" s="84"/>
      <c r="E416" s="170">
        <v>8.21031E11</v>
      </c>
      <c r="F416" s="84"/>
      <c r="G416" s="84"/>
      <c r="H416" s="84"/>
      <c r="I416" s="164">
        <v>180000.0</v>
      </c>
      <c r="J416" s="135"/>
      <c r="K416" s="63" t="s">
        <v>1643</v>
      </c>
      <c r="L416" s="63" t="s">
        <v>1831</v>
      </c>
      <c r="M416" s="88">
        <v>46121.0</v>
      </c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</row>
    <row r="417">
      <c r="A417" s="58">
        <v>416.0</v>
      </c>
      <c r="B417" s="84"/>
      <c r="C417" s="163" t="s">
        <v>2680</v>
      </c>
      <c r="D417" s="84"/>
      <c r="E417" s="166">
        <v>9.795253183E9</v>
      </c>
      <c r="F417" s="84"/>
      <c r="G417" s="84"/>
      <c r="H417" s="84"/>
      <c r="I417" s="164">
        <v>180000.0</v>
      </c>
      <c r="J417" s="135"/>
      <c r="K417" s="63" t="s">
        <v>1650</v>
      </c>
      <c r="L417" s="63" t="s">
        <v>1831</v>
      </c>
      <c r="M417" s="88">
        <v>46121.0</v>
      </c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</row>
    <row r="418">
      <c r="A418" s="58">
        <v>417.0</v>
      </c>
      <c r="B418" s="84"/>
      <c r="C418" s="163" t="s">
        <v>2681</v>
      </c>
      <c r="D418" s="84"/>
      <c r="E418" s="169"/>
      <c r="F418" s="84"/>
      <c r="G418" s="84"/>
      <c r="H418" s="84"/>
      <c r="I418" s="164">
        <v>180000.0</v>
      </c>
      <c r="J418" s="135"/>
      <c r="K418" s="63" t="s">
        <v>1650</v>
      </c>
      <c r="L418" s="63" t="s">
        <v>1831</v>
      </c>
      <c r="M418" s="88">
        <v>46121.0</v>
      </c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</row>
    <row r="419">
      <c r="A419" s="58">
        <v>418.0</v>
      </c>
      <c r="B419" s="84"/>
      <c r="C419" s="163" t="s">
        <v>2682</v>
      </c>
      <c r="D419" s="84"/>
      <c r="E419" s="169"/>
      <c r="F419" s="84"/>
      <c r="G419" s="84"/>
      <c r="H419" s="84"/>
      <c r="I419" s="164">
        <v>180000.0</v>
      </c>
      <c r="J419" s="135"/>
      <c r="K419" s="63" t="s">
        <v>1643</v>
      </c>
      <c r="L419" s="63" t="s">
        <v>1831</v>
      </c>
      <c r="M419" s="88">
        <v>46121.0</v>
      </c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</row>
    <row r="420">
      <c r="A420" s="58">
        <v>419.0</v>
      </c>
      <c r="B420" s="84"/>
      <c r="C420" s="163" t="s">
        <v>2683</v>
      </c>
      <c r="D420" s="84"/>
      <c r="E420" s="169"/>
      <c r="F420" s="84"/>
      <c r="G420" s="84"/>
      <c r="H420" s="84"/>
      <c r="I420" s="164">
        <v>180000.0</v>
      </c>
      <c r="J420" s="135"/>
      <c r="K420" s="63" t="s">
        <v>1643</v>
      </c>
      <c r="L420" s="63" t="s">
        <v>1831</v>
      </c>
      <c r="M420" s="88">
        <v>46121.0</v>
      </c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</row>
    <row r="421">
      <c r="A421" s="58">
        <v>420.0</v>
      </c>
      <c r="B421" s="84"/>
      <c r="C421" s="163" t="s">
        <v>2684</v>
      </c>
      <c r="D421" s="84"/>
      <c r="E421" s="166">
        <v>6.20756263E8</v>
      </c>
      <c r="F421" s="84"/>
      <c r="G421" s="84"/>
      <c r="H421" s="84"/>
      <c r="I421" s="164">
        <v>180000.0</v>
      </c>
      <c r="J421" s="135"/>
      <c r="K421" s="63" t="s">
        <v>1650</v>
      </c>
      <c r="L421" s="63" t="s">
        <v>1831</v>
      </c>
      <c r="M421" s="88">
        <v>46121.0</v>
      </c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</row>
    <row r="422">
      <c r="A422" s="58">
        <v>421.0</v>
      </c>
      <c r="B422" s="84"/>
      <c r="C422" s="163" t="s">
        <v>2685</v>
      </c>
      <c r="D422" s="84"/>
      <c r="E422" s="172">
        <v>9.260279193E9</v>
      </c>
      <c r="F422" s="84"/>
      <c r="G422" s="84"/>
      <c r="H422" s="84"/>
      <c r="I422" s="164">
        <v>180000.0</v>
      </c>
      <c r="J422" s="135"/>
      <c r="K422" s="63" t="s">
        <v>1650</v>
      </c>
      <c r="L422" s="63" t="s">
        <v>1831</v>
      </c>
      <c r="M422" s="88">
        <v>46121.0</v>
      </c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</row>
    <row r="423">
      <c r="A423" s="58">
        <v>422.0</v>
      </c>
      <c r="B423" s="84"/>
      <c r="C423" s="163" t="s">
        <v>2686</v>
      </c>
      <c r="D423" s="84"/>
      <c r="E423" s="172">
        <v>6.26380878E8</v>
      </c>
      <c r="F423" s="84"/>
      <c r="G423" s="84"/>
      <c r="H423" s="84"/>
      <c r="I423" s="164">
        <v>1350.0</v>
      </c>
      <c r="J423" s="135"/>
      <c r="K423" s="63" t="s">
        <v>1670</v>
      </c>
      <c r="L423" s="63" t="s">
        <v>1831</v>
      </c>
      <c r="M423" s="88">
        <v>46122.0</v>
      </c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</row>
    <row r="424">
      <c r="A424" s="58">
        <v>423.0</v>
      </c>
      <c r="B424" s="84"/>
      <c r="C424" s="163" t="s">
        <v>2687</v>
      </c>
      <c r="D424" s="84"/>
      <c r="E424" s="166">
        <v>6.0102042914E10</v>
      </c>
      <c r="F424" s="84"/>
      <c r="G424" s="84"/>
      <c r="H424" s="84"/>
      <c r="I424" s="164">
        <v>180000.0</v>
      </c>
      <c r="J424" s="135"/>
      <c r="K424" s="63" t="s">
        <v>1643</v>
      </c>
      <c r="L424" s="63" t="s">
        <v>1831</v>
      </c>
      <c r="M424" s="88">
        <v>46122.0</v>
      </c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</row>
    <row r="425">
      <c r="A425" s="58">
        <v>424.0</v>
      </c>
      <c r="B425" s="84"/>
      <c r="C425" s="163" t="s">
        <v>519</v>
      </c>
      <c r="D425" s="84"/>
      <c r="E425" s="169"/>
      <c r="F425" s="84"/>
      <c r="G425" s="84"/>
      <c r="H425" s="84"/>
      <c r="I425" s="164">
        <v>180000.0</v>
      </c>
      <c r="J425" s="135"/>
      <c r="K425" s="63" t="s">
        <v>1650</v>
      </c>
      <c r="L425" s="63" t="s">
        <v>1831</v>
      </c>
      <c r="M425" s="88">
        <v>46122.0</v>
      </c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</row>
    <row r="426">
      <c r="A426" s="58">
        <v>425.0</v>
      </c>
      <c r="B426" s="84"/>
      <c r="C426" s="163" t="s">
        <v>2688</v>
      </c>
      <c r="D426" s="84"/>
      <c r="E426" s="172">
        <v>9.799595221E9</v>
      </c>
      <c r="F426" s="84"/>
      <c r="G426" s="84"/>
      <c r="H426" s="84"/>
      <c r="I426" s="164">
        <v>180000.0</v>
      </c>
      <c r="J426" s="135"/>
      <c r="K426" s="63" t="s">
        <v>1650</v>
      </c>
      <c r="L426" s="63" t="s">
        <v>1831</v>
      </c>
      <c r="M426" s="88">
        <v>46122.0</v>
      </c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</row>
    <row r="427">
      <c r="A427" s="58">
        <v>426.0</v>
      </c>
      <c r="B427" s="84"/>
      <c r="C427" s="163" t="s">
        <v>2689</v>
      </c>
      <c r="D427" s="84"/>
      <c r="E427" s="169"/>
      <c r="F427" s="84"/>
      <c r="G427" s="84"/>
      <c r="H427" s="84"/>
      <c r="I427" s="164">
        <v>180000.0</v>
      </c>
      <c r="J427" s="135"/>
      <c r="K427" s="63" t="s">
        <v>1650</v>
      </c>
      <c r="L427" s="63" t="s">
        <v>1831</v>
      </c>
      <c r="M427" s="88">
        <v>46122.0</v>
      </c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</row>
    <row r="428">
      <c r="A428" s="58">
        <v>427.0</v>
      </c>
      <c r="B428" s="84"/>
      <c r="C428" s="163" t="s">
        <v>2690</v>
      </c>
      <c r="D428" s="84"/>
      <c r="E428" s="166">
        <v>6.6824966426E10</v>
      </c>
      <c r="F428" s="84"/>
      <c r="G428" s="84"/>
      <c r="H428" s="84"/>
      <c r="I428" s="164">
        <v>180000.0</v>
      </c>
      <c r="J428" s="135"/>
      <c r="K428" s="63" t="s">
        <v>1643</v>
      </c>
      <c r="L428" s="63" t="s">
        <v>1831</v>
      </c>
      <c r="M428" s="88">
        <v>46122.0</v>
      </c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</row>
    <row r="429">
      <c r="A429" s="58">
        <v>428.0</v>
      </c>
      <c r="B429" s="84"/>
      <c r="C429" s="163" t="s">
        <v>207</v>
      </c>
      <c r="D429" s="84"/>
      <c r="E429" s="172">
        <v>1.160656056E9</v>
      </c>
      <c r="F429" s="84"/>
      <c r="G429" s="84"/>
      <c r="H429" s="84"/>
      <c r="I429" s="164">
        <v>180000.0</v>
      </c>
      <c r="J429" s="135"/>
      <c r="K429" s="63" t="s">
        <v>1650</v>
      </c>
      <c r="L429" s="63" t="s">
        <v>1831</v>
      </c>
      <c r="M429" s="88">
        <v>46122.0</v>
      </c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</row>
    <row r="430">
      <c r="A430" s="58">
        <v>429.0</v>
      </c>
      <c r="B430" s="84"/>
      <c r="C430" s="163" t="s">
        <v>2691</v>
      </c>
      <c r="D430" s="84"/>
      <c r="E430" s="169"/>
      <c r="F430" s="84"/>
      <c r="G430" s="84"/>
      <c r="H430" s="84"/>
      <c r="I430" s="164">
        <v>180000.0</v>
      </c>
      <c r="J430" s="135"/>
      <c r="K430" s="63" t="s">
        <v>1650</v>
      </c>
      <c r="L430" s="63" t="s">
        <v>1831</v>
      </c>
      <c r="M430" s="88">
        <v>46122.0</v>
      </c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</row>
    <row r="431">
      <c r="A431" s="58">
        <v>430.0</v>
      </c>
      <c r="B431" s="84"/>
      <c r="C431" s="163" t="s">
        <v>2692</v>
      </c>
      <c r="D431" s="84"/>
      <c r="E431" s="169"/>
      <c r="F431" s="84"/>
      <c r="G431" s="84"/>
      <c r="H431" s="84"/>
      <c r="I431" s="164">
        <v>180000.0</v>
      </c>
      <c r="J431" s="135"/>
      <c r="K431" s="63" t="s">
        <v>1643</v>
      </c>
      <c r="L431" s="63" t="s">
        <v>1831</v>
      </c>
      <c r="M431" s="88">
        <v>46122.0</v>
      </c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</row>
    <row r="432">
      <c r="A432" s="58">
        <v>431.0</v>
      </c>
      <c r="B432" s="84"/>
      <c r="C432" s="163" t="s">
        <v>2693</v>
      </c>
      <c r="D432" s="84"/>
      <c r="E432" s="169"/>
      <c r="F432" s="84"/>
      <c r="G432" s="84"/>
      <c r="H432" s="84"/>
      <c r="I432" s="164">
        <v>180000.0</v>
      </c>
      <c r="J432" s="173"/>
      <c r="K432" s="63" t="s">
        <v>1900</v>
      </c>
      <c r="L432" s="63" t="s">
        <v>1831</v>
      </c>
      <c r="M432" s="88">
        <v>46122.0</v>
      </c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</row>
    <row r="433">
      <c r="A433" s="58">
        <v>432.0</v>
      </c>
      <c r="B433" s="84"/>
      <c r="C433" s="163" t="s">
        <v>2694</v>
      </c>
      <c r="D433" s="84"/>
      <c r="E433" s="169"/>
      <c r="F433" s="84"/>
      <c r="G433" s="84"/>
      <c r="H433" s="84"/>
      <c r="I433" s="164">
        <v>180000.0</v>
      </c>
      <c r="J433" s="135"/>
      <c r="K433" s="63" t="s">
        <v>1643</v>
      </c>
      <c r="L433" s="63" t="s">
        <v>1831</v>
      </c>
      <c r="M433" s="88">
        <v>46122.0</v>
      </c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</row>
    <row r="434">
      <c r="A434" s="58">
        <v>433.0</v>
      </c>
      <c r="B434" s="84"/>
      <c r="C434" s="163" t="s">
        <v>2695</v>
      </c>
      <c r="D434" s="84"/>
      <c r="E434" s="166">
        <v>6.6970060028E10</v>
      </c>
      <c r="F434" s="84"/>
      <c r="G434" s="84"/>
      <c r="H434" s="84"/>
      <c r="I434" s="164">
        <v>180000.0</v>
      </c>
      <c r="J434" s="135"/>
      <c r="K434" s="63" t="s">
        <v>1825</v>
      </c>
      <c r="L434" s="63" t="s">
        <v>1831</v>
      </c>
      <c r="M434" s="88">
        <v>46122.0</v>
      </c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</row>
    <row r="435">
      <c r="A435" s="58">
        <v>434.0</v>
      </c>
      <c r="B435" s="84"/>
      <c r="C435" s="163" t="s">
        <v>2696</v>
      </c>
      <c r="D435" s="84"/>
      <c r="E435" s="169"/>
      <c r="F435" s="84"/>
      <c r="G435" s="84"/>
      <c r="H435" s="84"/>
      <c r="I435" s="164">
        <v>180000.0</v>
      </c>
      <c r="J435" s="135"/>
      <c r="K435" s="63" t="s">
        <v>1643</v>
      </c>
      <c r="L435" s="63" t="s">
        <v>1831</v>
      </c>
      <c r="M435" s="88">
        <v>46122.0</v>
      </c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</row>
    <row r="436">
      <c r="A436" s="58">
        <v>435.0</v>
      </c>
      <c r="B436" s="84"/>
      <c r="C436" s="163" t="s">
        <v>2697</v>
      </c>
      <c r="D436" s="84"/>
      <c r="E436" s="174">
        <v>8.49760717E8</v>
      </c>
      <c r="F436" s="84"/>
      <c r="G436" s="84"/>
      <c r="H436" s="84"/>
      <c r="I436" s="164">
        <v>150000.0</v>
      </c>
      <c r="J436" s="135"/>
      <c r="K436" s="63" t="s">
        <v>1825</v>
      </c>
      <c r="L436" s="63" t="s">
        <v>1831</v>
      </c>
      <c r="M436" s="88">
        <v>46123.0</v>
      </c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</row>
    <row r="437">
      <c r="A437" s="58">
        <v>436.0</v>
      </c>
      <c r="B437" s="84"/>
      <c r="C437" s="163" t="s">
        <v>2698</v>
      </c>
      <c r="D437" s="84"/>
      <c r="E437" s="169"/>
      <c r="F437" s="84"/>
      <c r="G437" s="84"/>
      <c r="H437" s="84"/>
      <c r="I437" s="164">
        <v>150000.0</v>
      </c>
      <c r="J437" s="135"/>
      <c r="K437" s="63" t="s">
        <v>1643</v>
      </c>
      <c r="L437" s="63" t="s">
        <v>1831</v>
      </c>
      <c r="M437" s="88">
        <v>46123.0</v>
      </c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</row>
    <row r="438">
      <c r="A438" s="58">
        <v>437.0</v>
      </c>
      <c r="B438" s="84"/>
      <c r="C438" s="163" t="s">
        <v>2699</v>
      </c>
      <c r="D438" s="84"/>
      <c r="E438" s="166">
        <v>1.050094512E9</v>
      </c>
      <c r="F438" s="84"/>
      <c r="G438" s="84"/>
      <c r="H438" s="84"/>
      <c r="I438" s="164">
        <v>180000.0</v>
      </c>
      <c r="J438" s="135"/>
      <c r="K438" s="63" t="s">
        <v>1643</v>
      </c>
      <c r="L438" s="63" t="s">
        <v>1831</v>
      </c>
      <c r="M438" s="88">
        <v>46123.0</v>
      </c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</row>
    <row r="439">
      <c r="A439" s="58">
        <v>438.0</v>
      </c>
      <c r="B439" s="84"/>
      <c r="C439" s="163" t="s">
        <v>2700</v>
      </c>
      <c r="D439" s="84"/>
      <c r="E439" s="166">
        <v>6.69540255E10</v>
      </c>
      <c r="F439" s="84"/>
      <c r="G439" s="84"/>
      <c r="H439" s="84"/>
      <c r="I439" s="164">
        <v>180000.0</v>
      </c>
      <c r="J439" s="135"/>
      <c r="K439" s="63" t="s">
        <v>1643</v>
      </c>
      <c r="L439" s="63" t="s">
        <v>1831</v>
      </c>
      <c r="M439" s="88">
        <v>46123.0</v>
      </c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</row>
    <row r="440">
      <c r="A440" s="58">
        <v>439.0</v>
      </c>
      <c r="B440" s="84"/>
      <c r="C440" s="163" t="s">
        <v>2701</v>
      </c>
      <c r="D440" s="84"/>
      <c r="E440" s="169"/>
      <c r="F440" s="84"/>
      <c r="G440" s="84"/>
      <c r="H440" s="84"/>
      <c r="I440" s="164">
        <v>180000.0</v>
      </c>
      <c r="J440" s="135"/>
      <c r="K440" s="63" t="s">
        <v>1825</v>
      </c>
      <c r="L440" s="63" t="s">
        <v>1831</v>
      </c>
      <c r="M440" s="88">
        <v>46123.0</v>
      </c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</row>
    <row r="441">
      <c r="A441" s="58">
        <v>440.0</v>
      </c>
      <c r="B441" s="84"/>
      <c r="C441" s="163" t="s">
        <v>2702</v>
      </c>
      <c r="D441" s="84"/>
      <c r="E441" s="175">
        <v>9.183120628E9</v>
      </c>
      <c r="F441" s="84"/>
      <c r="G441" s="84"/>
      <c r="H441" s="84"/>
      <c r="I441" s="164">
        <v>180000.0</v>
      </c>
      <c r="J441" s="135"/>
      <c r="K441" s="63" t="s">
        <v>1643</v>
      </c>
      <c r="L441" s="63" t="s">
        <v>1831</v>
      </c>
      <c r="M441" s="88">
        <v>46123.0</v>
      </c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</row>
    <row r="442">
      <c r="A442" s="58">
        <v>441.0</v>
      </c>
      <c r="B442" s="84"/>
      <c r="C442" s="163" t="s">
        <v>2703</v>
      </c>
      <c r="D442" s="84"/>
      <c r="E442" s="174">
        <v>1.17251534E9</v>
      </c>
      <c r="F442" s="84"/>
      <c r="G442" s="84"/>
      <c r="H442" s="84"/>
      <c r="I442" s="164">
        <v>180000.0</v>
      </c>
      <c r="J442" s="135"/>
      <c r="K442" s="63" t="s">
        <v>1643</v>
      </c>
      <c r="L442" s="63" t="s">
        <v>1831</v>
      </c>
      <c r="M442" s="88">
        <v>46123.0</v>
      </c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</row>
    <row r="443">
      <c r="A443" s="58">
        <v>442.0</v>
      </c>
      <c r="B443" s="84"/>
      <c r="C443" s="135" t="s">
        <v>2704</v>
      </c>
      <c r="D443" s="84"/>
      <c r="E443" s="174">
        <v>8.21057481777E11</v>
      </c>
      <c r="F443" s="84"/>
      <c r="G443" s="84"/>
      <c r="H443" s="84"/>
      <c r="I443" s="164">
        <v>180000.0</v>
      </c>
      <c r="J443" s="135"/>
      <c r="K443" s="63" t="s">
        <v>1643</v>
      </c>
      <c r="L443" s="63" t="s">
        <v>1831</v>
      </c>
      <c r="M443" s="88">
        <v>46123.0</v>
      </c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</row>
    <row r="444">
      <c r="A444" s="58">
        <v>443.0</v>
      </c>
      <c r="B444" s="84"/>
      <c r="C444" s="163" t="s">
        <v>2705</v>
      </c>
      <c r="D444" s="84"/>
      <c r="E444" s="174"/>
      <c r="F444" s="84"/>
      <c r="G444" s="84"/>
      <c r="H444" s="84"/>
      <c r="I444" s="164">
        <v>180000.0</v>
      </c>
      <c r="J444" s="135"/>
      <c r="K444" s="63" t="s">
        <v>1643</v>
      </c>
      <c r="L444" s="63" t="s">
        <v>1831</v>
      </c>
      <c r="M444" s="88">
        <v>46123.0</v>
      </c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</row>
    <row r="445">
      <c r="A445" s="58">
        <v>444.0</v>
      </c>
      <c r="B445" s="84"/>
      <c r="C445" s="163" t="s">
        <v>2706</v>
      </c>
      <c r="D445" s="84"/>
      <c r="E445" s="174">
        <v>6.6620400688E10</v>
      </c>
      <c r="F445" s="84"/>
      <c r="G445" s="84"/>
      <c r="H445" s="84"/>
      <c r="I445" s="164">
        <v>180000.0</v>
      </c>
      <c r="J445" s="135"/>
      <c r="K445" s="63" t="s">
        <v>1643</v>
      </c>
      <c r="L445" s="63" t="s">
        <v>1831</v>
      </c>
      <c r="M445" s="88">
        <v>46123.0</v>
      </c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</row>
    <row r="446">
      <c r="A446" s="58">
        <v>445.0</v>
      </c>
      <c r="B446" s="84"/>
      <c r="C446" s="135" t="s">
        <v>2707</v>
      </c>
      <c r="D446" s="84"/>
      <c r="E446" s="169"/>
      <c r="F446" s="84"/>
      <c r="G446" s="84"/>
      <c r="H446" s="84"/>
      <c r="I446" s="164">
        <v>180000.0</v>
      </c>
      <c r="J446" s="135"/>
      <c r="K446" s="63" t="s">
        <v>1643</v>
      </c>
      <c r="L446" s="63" t="s">
        <v>1831</v>
      </c>
      <c r="M446" s="88">
        <v>46123.0</v>
      </c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</row>
    <row r="447">
      <c r="A447" s="58">
        <v>446.0</v>
      </c>
      <c r="B447" s="84"/>
      <c r="C447" s="163" t="s">
        <v>2708</v>
      </c>
      <c r="D447" s="84"/>
      <c r="E447" s="170">
        <v>6.01126E11</v>
      </c>
      <c r="F447" s="84"/>
      <c r="G447" s="84"/>
      <c r="H447" s="84"/>
      <c r="I447" s="164">
        <v>180000.0</v>
      </c>
      <c r="J447" s="135"/>
      <c r="K447" s="63" t="s">
        <v>1650</v>
      </c>
      <c r="L447" s="63" t="s">
        <v>1831</v>
      </c>
      <c r="M447" s="88">
        <v>46123.0</v>
      </c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</row>
    <row r="448">
      <c r="A448" s="58">
        <v>447.0</v>
      </c>
      <c r="B448" s="84"/>
      <c r="C448" s="163" t="s">
        <v>2709</v>
      </c>
      <c r="D448" s="84"/>
      <c r="E448" s="172">
        <v>1.128666055E9</v>
      </c>
      <c r="F448" s="84"/>
      <c r="G448" s="84"/>
      <c r="H448" s="84"/>
      <c r="I448" s="164">
        <v>180000.0</v>
      </c>
      <c r="J448" s="135"/>
      <c r="K448" s="63" t="s">
        <v>1643</v>
      </c>
      <c r="L448" s="63" t="s">
        <v>1831</v>
      </c>
      <c r="M448" s="88">
        <v>46123.0</v>
      </c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</row>
    <row r="449">
      <c r="A449" s="58">
        <v>448.0</v>
      </c>
      <c r="B449" s="84"/>
      <c r="C449" s="163" t="s">
        <v>2710</v>
      </c>
      <c r="D449" s="84"/>
      <c r="E449" s="169"/>
      <c r="F449" s="84"/>
      <c r="G449" s="84"/>
      <c r="H449" s="84"/>
      <c r="I449" s="164">
        <v>180000.0</v>
      </c>
      <c r="J449" s="135"/>
      <c r="K449" s="63" t="s">
        <v>1650</v>
      </c>
      <c r="L449" s="63" t="s">
        <v>1831</v>
      </c>
      <c r="M449" s="88">
        <v>46123.0</v>
      </c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</row>
    <row r="450">
      <c r="A450" s="58">
        <v>449.0</v>
      </c>
      <c r="B450" s="84"/>
      <c r="C450" s="163" t="s">
        <v>2711</v>
      </c>
      <c r="D450" s="84"/>
      <c r="E450" s="172" t="s">
        <v>2712</v>
      </c>
      <c r="F450" s="84"/>
      <c r="G450" s="84"/>
      <c r="H450" s="84"/>
      <c r="I450" s="164">
        <v>180000.0</v>
      </c>
      <c r="J450" s="135"/>
      <c r="K450" s="63" t="s">
        <v>1643</v>
      </c>
      <c r="L450" s="63" t="s">
        <v>1831</v>
      </c>
      <c r="M450" s="88">
        <v>46123.0</v>
      </c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</row>
    <row r="451">
      <c r="A451" s="58">
        <v>450.0</v>
      </c>
      <c r="B451" s="84"/>
      <c r="C451" s="135" t="s">
        <v>2713</v>
      </c>
      <c r="D451" s="84"/>
      <c r="E451" s="174">
        <v>8.21048883353E11</v>
      </c>
      <c r="F451" s="84"/>
      <c r="G451" s="84"/>
      <c r="H451" s="84"/>
      <c r="I451" s="164">
        <v>180000.0</v>
      </c>
      <c r="J451" s="135"/>
      <c r="K451" s="63" t="s">
        <v>1643</v>
      </c>
      <c r="L451" s="63" t="s">
        <v>1831</v>
      </c>
      <c r="M451" s="88">
        <v>46123.0</v>
      </c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</row>
    <row r="452">
      <c r="A452" s="58">
        <v>451.0</v>
      </c>
      <c r="B452" s="84"/>
      <c r="C452" s="163" t="s">
        <v>2714</v>
      </c>
      <c r="D452" s="84"/>
      <c r="E452" s="172">
        <v>9.689470504E9</v>
      </c>
      <c r="F452" s="84"/>
      <c r="G452" s="84"/>
      <c r="H452" s="84"/>
      <c r="I452" s="164">
        <v>180000.0</v>
      </c>
      <c r="J452" s="135"/>
      <c r="K452" s="63" t="s">
        <v>1650</v>
      </c>
      <c r="L452" s="63" t="s">
        <v>1831</v>
      </c>
      <c r="M452" s="88">
        <v>46123.0</v>
      </c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</row>
    <row r="453">
      <c r="A453" s="58">
        <v>452.0</v>
      </c>
      <c r="B453" s="84"/>
      <c r="C453" s="163" t="s">
        <v>2715</v>
      </c>
      <c r="D453" s="84"/>
      <c r="E453" s="172" t="s">
        <v>2716</v>
      </c>
      <c r="F453" s="84"/>
      <c r="G453" s="84"/>
      <c r="H453" s="84"/>
      <c r="I453" s="164">
        <v>180000.0</v>
      </c>
      <c r="J453" s="135"/>
      <c r="K453" s="63" t="s">
        <v>1650</v>
      </c>
      <c r="L453" s="63" t="s">
        <v>1831</v>
      </c>
      <c r="M453" s="88">
        <v>46123.0</v>
      </c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</row>
    <row r="454">
      <c r="A454" s="58">
        <v>453.0</v>
      </c>
      <c r="B454" s="84"/>
      <c r="C454" s="163" t="s">
        <v>368</v>
      </c>
      <c r="D454" s="84"/>
      <c r="E454" s="166">
        <v>9.595156461E9</v>
      </c>
      <c r="F454" s="84"/>
      <c r="G454" s="84"/>
      <c r="H454" s="84"/>
      <c r="I454" s="164">
        <v>180000.0</v>
      </c>
      <c r="J454" s="135"/>
      <c r="K454" s="63" t="s">
        <v>1643</v>
      </c>
      <c r="L454" s="63" t="s">
        <v>1831</v>
      </c>
      <c r="M454" s="88">
        <v>46123.0</v>
      </c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</row>
    <row r="455">
      <c r="A455" s="58">
        <v>454.0</v>
      </c>
      <c r="B455" s="84"/>
      <c r="C455" s="135" t="s">
        <v>2717</v>
      </c>
      <c r="D455" s="84"/>
      <c r="E455" s="174">
        <v>9.59256465364E11</v>
      </c>
      <c r="F455" s="84"/>
      <c r="G455" s="84"/>
      <c r="H455" s="84"/>
      <c r="I455" s="164">
        <v>180000.0</v>
      </c>
      <c r="J455" s="135"/>
      <c r="K455" s="63" t="s">
        <v>1643</v>
      </c>
      <c r="L455" s="63" t="s">
        <v>1831</v>
      </c>
      <c r="M455" s="88">
        <v>46123.0</v>
      </c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</row>
    <row r="456">
      <c r="A456" s="58">
        <v>455.0</v>
      </c>
      <c r="B456" s="84"/>
      <c r="C456" s="163" t="s">
        <v>2718</v>
      </c>
      <c r="D456" s="84"/>
      <c r="E456" s="166">
        <v>9.790403785E9</v>
      </c>
      <c r="F456" s="84"/>
      <c r="G456" s="84"/>
      <c r="H456" s="84"/>
      <c r="I456" s="164">
        <v>180000.0</v>
      </c>
      <c r="J456" s="135"/>
      <c r="K456" s="63" t="s">
        <v>1643</v>
      </c>
      <c r="L456" s="63" t="s">
        <v>1831</v>
      </c>
      <c r="M456" s="88">
        <v>46123.0</v>
      </c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</row>
    <row r="457">
      <c r="A457" s="58">
        <v>456.0</v>
      </c>
      <c r="B457" s="84"/>
      <c r="C457" s="163" t="s">
        <v>2719</v>
      </c>
      <c r="D457" s="84"/>
      <c r="E457" s="166">
        <v>9.788852237E9</v>
      </c>
      <c r="F457" s="84"/>
      <c r="G457" s="84"/>
      <c r="H457" s="84"/>
      <c r="I457" s="164">
        <v>180000.0</v>
      </c>
      <c r="J457" s="135"/>
      <c r="K457" s="63" t="s">
        <v>1643</v>
      </c>
      <c r="L457" s="63" t="s">
        <v>1831</v>
      </c>
      <c r="M457" s="88">
        <v>46123.0</v>
      </c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</row>
    <row r="458">
      <c r="A458" s="58">
        <v>457.0</v>
      </c>
      <c r="B458" s="84"/>
      <c r="C458" s="163" t="s">
        <v>2720</v>
      </c>
      <c r="D458" s="84"/>
      <c r="E458" s="166">
        <v>9.79589181E9</v>
      </c>
      <c r="F458" s="84"/>
      <c r="G458" s="84"/>
      <c r="H458" s="84"/>
      <c r="I458" s="164">
        <v>180000.0</v>
      </c>
      <c r="J458" s="135"/>
      <c r="K458" s="63" t="s">
        <v>1643</v>
      </c>
      <c r="L458" s="63" t="s">
        <v>1831</v>
      </c>
      <c r="M458" s="88">
        <v>46123.0</v>
      </c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</row>
    <row r="459">
      <c r="A459" s="58">
        <v>458.0</v>
      </c>
      <c r="B459" s="84"/>
      <c r="C459" s="163" t="s">
        <v>2721</v>
      </c>
      <c r="D459" s="84"/>
      <c r="E459" s="169"/>
      <c r="F459" s="84"/>
      <c r="G459" s="84"/>
      <c r="H459" s="84"/>
      <c r="I459" s="164">
        <v>180000.0</v>
      </c>
      <c r="J459" s="135"/>
      <c r="K459" s="63" t="s">
        <v>1650</v>
      </c>
      <c r="L459" s="63" t="s">
        <v>1831</v>
      </c>
      <c r="M459" s="88">
        <v>46123.0</v>
      </c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</row>
    <row r="460">
      <c r="A460" s="58">
        <v>459.0</v>
      </c>
      <c r="B460" s="84"/>
      <c r="C460" s="163" t="s">
        <v>2722</v>
      </c>
      <c r="D460" s="84"/>
      <c r="E460" s="166">
        <v>8.033476183E9</v>
      </c>
      <c r="F460" s="84"/>
      <c r="G460" s="84"/>
      <c r="H460" s="84"/>
      <c r="I460" s="164">
        <v>180000.0</v>
      </c>
      <c r="J460" s="135"/>
      <c r="K460" s="63" t="s">
        <v>1650</v>
      </c>
      <c r="L460" s="63" t="s">
        <v>1831</v>
      </c>
      <c r="M460" s="88">
        <v>46124.0</v>
      </c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</row>
    <row r="461">
      <c r="A461" s="58">
        <v>460.0</v>
      </c>
      <c r="B461" s="84"/>
      <c r="C461" s="163" t="s">
        <v>2723</v>
      </c>
      <c r="D461" s="84"/>
      <c r="E461" s="166">
        <v>9.422522422E9</v>
      </c>
      <c r="F461" s="84"/>
      <c r="G461" s="84"/>
      <c r="H461" s="84"/>
      <c r="I461" s="164">
        <v>180000.0</v>
      </c>
      <c r="J461" s="135"/>
      <c r="K461" s="63" t="s">
        <v>1650</v>
      </c>
      <c r="L461" s="63" t="s">
        <v>1831</v>
      </c>
      <c r="M461" s="88">
        <v>46124.0</v>
      </c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</row>
    <row r="462">
      <c r="A462" s="58">
        <v>461.0</v>
      </c>
      <c r="B462" s="84"/>
      <c r="C462" s="161" t="s">
        <v>2724</v>
      </c>
      <c r="D462" s="84"/>
      <c r="E462" s="166">
        <v>9.94369967E8</v>
      </c>
      <c r="F462" s="84"/>
      <c r="G462" s="84"/>
      <c r="H462" s="84"/>
      <c r="I462" s="164">
        <v>1350.0</v>
      </c>
      <c r="J462" s="135"/>
      <c r="K462" s="63" t="s">
        <v>1670</v>
      </c>
      <c r="L462" s="63" t="s">
        <v>1831</v>
      </c>
      <c r="M462" s="88">
        <v>46124.0</v>
      </c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</row>
    <row r="463">
      <c r="A463" s="58">
        <v>462.0</v>
      </c>
      <c r="B463" s="84"/>
      <c r="C463" s="163" t="s">
        <v>2725</v>
      </c>
      <c r="D463" s="84"/>
      <c r="E463" s="166">
        <v>9.421010283E9</v>
      </c>
      <c r="F463" s="84"/>
      <c r="G463" s="84"/>
      <c r="H463" s="84"/>
      <c r="I463" s="164">
        <v>180000.0</v>
      </c>
      <c r="J463" s="135"/>
      <c r="K463" s="63" t="s">
        <v>1650</v>
      </c>
      <c r="L463" s="63" t="s">
        <v>1831</v>
      </c>
      <c r="M463" s="88">
        <v>46124.0</v>
      </c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</row>
    <row r="464">
      <c r="A464" s="58">
        <v>463.0</v>
      </c>
      <c r="B464" s="84"/>
      <c r="C464" s="163" t="s">
        <v>2726</v>
      </c>
      <c r="D464" s="84"/>
      <c r="E464" s="169"/>
      <c r="F464" s="84"/>
      <c r="G464" s="84"/>
      <c r="H464" s="84"/>
      <c r="I464" s="164">
        <v>180000.0</v>
      </c>
      <c r="J464" s="135"/>
      <c r="K464" s="63" t="s">
        <v>1650</v>
      </c>
      <c r="L464" s="63" t="s">
        <v>1831</v>
      </c>
      <c r="M464" s="88">
        <v>46124.0</v>
      </c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</row>
    <row r="465">
      <c r="A465" s="58">
        <v>464.0</v>
      </c>
      <c r="B465" s="84"/>
      <c r="C465" s="161" t="s">
        <v>2727</v>
      </c>
      <c r="D465" s="84"/>
      <c r="E465" s="166">
        <v>1.169880019E9</v>
      </c>
      <c r="F465" s="84"/>
      <c r="G465" s="84"/>
      <c r="H465" s="84"/>
      <c r="I465" s="164">
        <v>180000.0</v>
      </c>
      <c r="J465" s="135"/>
      <c r="K465" s="63" t="s">
        <v>1643</v>
      </c>
      <c r="L465" s="63" t="s">
        <v>1831</v>
      </c>
      <c r="M465" s="88">
        <v>46124.0</v>
      </c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</row>
    <row r="466">
      <c r="A466" s="58">
        <v>465.0</v>
      </c>
      <c r="B466" s="84"/>
      <c r="C466" s="163" t="s">
        <v>2728</v>
      </c>
      <c r="D466" s="84"/>
      <c r="E466" s="170">
        <v>8.21058E11</v>
      </c>
      <c r="F466" s="84"/>
      <c r="G466" s="84"/>
      <c r="H466" s="84"/>
      <c r="I466" s="164">
        <v>180000.0</v>
      </c>
      <c r="J466" s="135"/>
      <c r="K466" s="63" t="s">
        <v>1643</v>
      </c>
      <c r="L466" s="63" t="s">
        <v>1831</v>
      </c>
      <c r="M466" s="88">
        <v>46124.0</v>
      </c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</row>
    <row r="467">
      <c r="A467" s="58">
        <v>466.0</v>
      </c>
      <c r="B467" s="84"/>
      <c r="C467" s="163" t="s">
        <v>2729</v>
      </c>
      <c r="D467" s="84"/>
      <c r="E467" s="169"/>
      <c r="F467" s="84"/>
      <c r="G467" s="84"/>
      <c r="H467" s="84"/>
      <c r="I467" s="164">
        <v>180000.0</v>
      </c>
      <c r="J467" s="135"/>
      <c r="K467" s="63" t="s">
        <v>1650</v>
      </c>
      <c r="L467" s="63" t="s">
        <v>1831</v>
      </c>
      <c r="M467" s="88">
        <v>46124.0</v>
      </c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</row>
    <row r="468">
      <c r="A468" s="58">
        <v>467.0</v>
      </c>
      <c r="B468" s="84"/>
      <c r="C468" s="161" t="s">
        <v>2730</v>
      </c>
      <c r="D468" s="84"/>
      <c r="E468" s="172">
        <v>6.6627452447E10</v>
      </c>
      <c r="F468" s="84"/>
      <c r="G468" s="84"/>
      <c r="H468" s="84"/>
      <c r="I468" s="164">
        <v>180000.0</v>
      </c>
      <c r="J468" s="135"/>
      <c r="K468" s="63" t="s">
        <v>1650</v>
      </c>
      <c r="L468" s="63" t="s">
        <v>1831</v>
      </c>
      <c r="M468" s="88">
        <v>46124.0</v>
      </c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</row>
    <row r="469">
      <c r="A469" s="58">
        <v>468.0</v>
      </c>
      <c r="B469" s="84"/>
      <c r="C469" s="163" t="s">
        <v>2731</v>
      </c>
      <c r="D469" s="84"/>
      <c r="E469" s="169"/>
      <c r="F469" s="84"/>
      <c r="G469" s="84"/>
      <c r="H469" s="84"/>
      <c r="I469" s="164">
        <v>180000.0</v>
      </c>
      <c r="J469" s="135"/>
      <c r="K469" s="63" t="s">
        <v>1650</v>
      </c>
      <c r="L469" s="63" t="s">
        <v>1831</v>
      </c>
      <c r="M469" s="88">
        <v>46124.0</v>
      </c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</row>
    <row r="470">
      <c r="A470" s="58">
        <v>469.0</v>
      </c>
      <c r="B470" s="84"/>
      <c r="C470" s="163" t="s">
        <v>2732</v>
      </c>
      <c r="D470" s="84"/>
      <c r="E470" s="166">
        <v>7.069699975E9</v>
      </c>
      <c r="F470" s="84"/>
      <c r="G470" s="84"/>
      <c r="H470" s="84"/>
      <c r="I470" s="164">
        <v>180000.0</v>
      </c>
      <c r="J470" s="135"/>
      <c r="K470" s="63" t="s">
        <v>1650</v>
      </c>
      <c r="L470" s="63" t="s">
        <v>1831</v>
      </c>
      <c r="M470" s="88">
        <v>46124.0</v>
      </c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</row>
    <row r="471">
      <c r="A471" s="58">
        <v>470.0</v>
      </c>
      <c r="B471" s="84"/>
      <c r="C471" s="163" t="s">
        <v>2733</v>
      </c>
      <c r="D471" s="84"/>
      <c r="E471" s="166">
        <v>6.34617883E8</v>
      </c>
      <c r="F471" s="84"/>
      <c r="G471" s="84"/>
      <c r="H471" s="84"/>
      <c r="I471" s="164">
        <v>1360.0</v>
      </c>
      <c r="J471" s="135"/>
      <c r="K471" s="63" t="s">
        <v>1670</v>
      </c>
      <c r="L471" s="63" t="s">
        <v>1831</v>
      </c>
      <c r="M471" s="88">
        <v>46124.0</v>
      </c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</row>
    <row r="472">
      <c r="A472" s="58">
        <v>471.0</v>
      </c>
      <c r="B472" s="84"/>
      <c r="C472" s="135" t="s">
        <v>2734</v>
      </c>
      <c r="D472" s="84"/>
      <c r="E472" s="169"/>
      <c r="F472" s="84"/>
      <c r="G472" s="84"/>
      <c r="H472" s="84"/>
      <c r="I472" s="164">
        <v>180000.0</v>
      </c>
      <c r="J472" s="135"/>
      <c r="K472" s="63" t="s">
        <v>1650</v>
      </c>
      <c r="L472" s="63" t="s">
        <v>1831</v>
      </c>
      <c r="M472" s="88">
        <v>46124.0</v>
      </c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</row>
    <row r="473">
      <c r="A473" s="58">
        <v>472.0</v>
      </c>
      <c r="B473" s="84"/>
      <c r="C473" s="135" t="s">
        <v>2735</v>
      </c>
      <c r="D473" s="84"/>
      <c r="E473" s="169"/>
      <c r="F473" s="84"/>
      <c r="G473" s="84"/>
      <c r="H473" s="84"/>
      <c r="I473" s="164">
        <v>180000.0</v>
      </c>
      <c r="J473" s="135"/>
      <c r="K473" s="63" t="s">
        <v>1650</v>
      </c>
      <c r="L473" s="63" t="s">
        <v>1831</v>
      </c>
      <c r="M473" s="88">
        <v>46124.0</v>
      </c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</row>
    <row r="474">
      <c r="A474" s="58">
        <v>473.0</v>
      </c>
      <c r="B474" s="84"/>
      <c r="C474" s="163" t="s">
        <v>1034</v>
      </c>
      <c r="D474" s="84"/>
      <c r="E474" s="176">
        <v>6.00187E11</v>
      </c>
      <c r="F474" s="84"/>
      <c r="G474" s="84"/>
      <c r="H474" s="84"/>
      <c r="I474" s="164">
        <v>180000.0</v>
      </c>
      <c r="J474" s="135"/>
      <c r="K474" s="63" t="s">
        <v>1643</v>
      </c>
      <c r="L474" s="63" t="s">
        <v>1831</v>
      </c>
      <c r="M474" s="88">
        <v>46124.0</v>
      </c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</row>
    <row r="475">
      <c r="A475" s="58">
        <v>474.0</v>
      </c>
      <c r="B475" s="84"/>
      <c r="C475" s="163" t="s">
        <v>2736</v>
      </c>
      <c r="D475" s="84"/>
      <c r="E475" s="166"/>
      <c r="F475" s="84"/>
      <c r="G475" s="84"/>
      <c r="H475" s="84"/>
      <c r="I475" s="164">
        <v>180000.0</v>
      </c>
      <c r="J475" s="135"/>
      <c r="K475" s="63" t="s">
        <v>1643</v>
      </c>
      <c r="L475" s="63" t="s">
        <v>1831</v>
      </c>
      <c r="M475" s="88">
        <v>46124.0</v>
      </c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</row>
    <row r="476">
      <c r="A476" s="58">
        <v>475.0</v>
      </c>
      <c r="B476" s="84"/>
      <c r="C476" s="163" t="s">
        <v>2737</v>
      </c>
      <c r="D476" s="84"/>
      <c r="E476" s="166">
        <v>6.29583795E8</v>
      </c>
      <c r="F476" s="84"/>
      <c r="G476" s="84"/>
      <c r="H476" s="84"/>
      <c r="I476" s="164">
        <v>180000.0</v>
      </c>
      <c r="J476" s="135"/>
      <c r="K476" s="63" t="s">
        <v>1643</v>
      </c>
      <c r="L476" s="63" t="s">
        <v>1831</v>
      </c>
      <c r="M476" s="88">
        <v>46124.0</v>
      </c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</row>
    <row r="477">
      <c r="A477" s="58">
        <v>476.0</v>
      </c>
      <c r="B477" s="84"/>
      <c r="C477" s="163" t="s">
        <v>2738</v>
      </c>
      <c r="D477" s="84"/>
      <c r="E477" s="166">
        <f>601129285442</f>
        <v>601129285442</v>
      </c>
      <c r="F477" s="84"/>
      <c r="G477" s="84"/>
      <c r="H477" s="84"/>
      <c r="I477" s="164">
        <v>180000.0</v>
      </c>
      <c r="J477" s="135"/>
      <c r="K477" s="63" t="s">
        <v>1643</v>
      </c>
      <c r="L477" s="63" t="s">
        <v>1831</v>
      </c>
      <c r="M477" s="88">
        <v>46124.0</v>
      </c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</row>
    <row r="478">
      <c r="A478" s="58">
        <v>477.0</v>
      </c>
      <c r="B478" s="84"/>
      <c r="C478" s="163" t="s">
        <v>2739</v>
      </c>
      <c r="D478" s="84"/>
      <c r="E478" s="166"/>
      <c r="F478" s="84"/>
      <c r="G478" s="84"/>
      <c r="H478" s="84"/>
      <c r="I478" s="164">
        <v>180000.0</v>
      </c>
      <c r="J478" s="135"/>
      <c r="K478" s="63" t="s">
        <v>1643</v>
      </c>
      <c r="L478" s="63" t="s">
        <v>1831</v>
      </c>
      <c r="M478" s="88">
        <v>46124.0</v>
      </c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</row>
    <row r="479">
      <c r="A479" s="58">
        <v>478.0</v>
      </c>
      <c r="B479" s="84"/>
      <c r="C479" s="177" t="s">
        <v>2740</v>
      </c>
      <c r="D479" s="84"/>
      <c r="E479" s="169"/>
      <c r="F479" s="84"/>
      <c r="G479" s="84"/>
      <c r="H479" s="84"/>
      <c r="I479" s="164">
        <v>180000.0</v>
      </c>
      <c r="J479" s="135"/>
      <c r="K479" s="63" t="s">
        <v>1643</v>
      </c>
      <c r="L479" s="63" t="s">
        <v>1831</v>
      </c>
      <c r="M479" s="88">
        <v>46124.0</v>
      </c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</row>
    <row r="480">
      <c r="A480" s="58">
        <v>479.0</v>
      </c>
      <c r="B480" s="84"/>
      <c r="C480" s="163" t="s">
        <v>2741</v>
      </c>
      <c r="D480" s="84"/>
      <c r="E480" s="166">
        <v>9.983638307E9</v>
      </c>
      <c r="F480" s="84"/>
      <c r="G480" s="84"/>
      <c r="H480" s="84"/>
      <c r="I480" s="164">
        <v>180000.0</v>
      </c>
      <c r="J480" s="135"/>
      <c r="K480" s="63" t="s">
        <v>1643</v>
      </c>
      <c r="L480" s="63" t="s">
        <v>1831</v>
      </c>
      <c r="M480" s="88">
        <v>46124.0</v>
      </c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</row>
    <row r="481">
      <c r="A481" s="58">
        <v>480.0</v>
      </c>
      <c r="B481" s="84"/>
      <c r="C481" s="163" t="s">
        <v>165</v>
      </c>
      <c r="D481" s="84"/>
      <c r="E481" s="166">
        <v>9.59010007E8</v>
      </c>
      <c r="F481" s="84"/>
      <c r="G481" s="84"/>
      <c r="H481" s="84"/>
      <c r="I481" s="164">
        <v>180000.0</v>
      </c>
      <c r="J481" s="135"/>
      <c r="K481" s="63" t="s">
        <v>1643</v>
      </c>
      <c r="L481" s="63" t="s">
        <v>1831</v>
      </c>
      <c r="M481" s="88">
        <v>46124.0</v>
      </c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</row>
    <row r="482">
      <c r="A482" s="58">
        <v>481.0</v>
      </c>
      <c r="B482" s="84"/>
      <c r="C482" s="163" t="s">
        <v>2742</v>
      </c>
      <c r="D482" s="84"/>
      <c r="E482" s="169"/>
      <c r="F482" s="84"/>
      <c r="G482" s="84"/>
      <c r="H482" s="84"/>
      <c r="I482" s="164">
        <v>1390.0</v>
      </c>
      <c r="J482" s="135"/>
      <c r="K482" s="63" t="s">
        <v>1670</v>
      </c>
      <c r="L482" s="63" t="s">
        <v>1831</v>
      </c>
      <c r="M482" s="88">
        <v>46124.0</v>
      </c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</row>
    <row r="483">
      <c r="A483" s="58">
        <v>482.0</v>
      </c>
      <c r="B483" s="84"/>
      <c r="C483" s="163" t="s">
        <v>2743</v>
      </c>
      <c r="D483" s="84"/>
      <c r="E483" s="166" t="s">
        <v>2744</v>
      </c>
      <c r="F483" s="84"/>
      <c r="G483" s="84"/>
      <c r="H483" s="84"/>
      <c r="I483" s="164">
        <v>180000.0</v>
      </c>
      <c r="J483" s="135"/>
      <c r="K483" s="63" t="s">
        <v>1643</v>
      </c>
      <c r="L483" s="63" t="s">
        <v>1831</v>
      </c>
      <c r="M483" s="88">
        <v>46124.0</v>
      </c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</row>
    <row r="484">
      <c r="A484" s="58">
        <v>483.0</v>
      </c>
      <c r="B484" s="84"/>
      <c r="C484" s="163" t="s">
        <v>416</v>
      </c>
      <c r="D484" s="84"/>
      <c r="E484" s="169"/>
      <c r="F484" s="84"/>
      <c r="G484" s="84"/>
      <c r="H484" s="84"/>
      <c r="I484" s="164">
        <v>180000.0</v>
      </c>
      <c r="J484" s="135"/>
      <c r="K484" s="63" t="s">
        <v>1643</v>
      </c>
      <c r="L484" s="63" t="s">
        <v>1831</v>
      </c>
      <c r="M484" s="88">
        <v>46124.0</v>
      </c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</row>
    <row r="485">
      <c r="A485" s="58">
        <v>484.0</v>
      </c>
      <c r="B485" s="84"/>
      <c r="C485" s="163" t="s">
        <v>2745</v>
      </c>
      <c r="D485" s="84"/>
      <c r="E485" s="169"/>
      <c r="F485" s="84"/>
      <c r="G485" s="84"/>
      <c r="H485" s="84"/>
      <c r="I485" s="164">
        <v>180000.0</v>
      </c>
      <c r="J485" s="135"/>
      <c r="K485" s="63" t="s">
        <v>1643</v>
      </c>
      <c r="L485" s="63" t="s">
        <v>1831</v>
      </c>
      <c r="M485" s="88">
        <v>46124.0</v>
      </c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</row>
    <row r="486">
      <c r="A486" s="58">
        <v>485.0</v>
      </c>
      <c r="B486" s="84"/>
      <c r="C486" s="167" t="s">
        <v>296</v>
      </c>
      <c r="D486" s="84"/>
      <c r="E486" s="168">
        <v>9.423511786E9</v>
      </c>
      <c r="F486" s="84"/>
      <c r="G486" s="84"/>
      <c r="H486" s="84"/>
      <c r="I486" s="164">
        <v>180000.0</v>
      </c>
      <c r="J486" s="135"/>
      <c r="K486" s="63" t="s">
        <v>1643</v>
      </c>
      <c r="L486" s="63" t="s">
        <v>1831</v>
      </c>
      <c r="M486" s="88">
        <v>46125.0</v>
      </c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</row>
    <row r="487">
      <c r="A487" s="58">
        <v>486.0</v>
      </c>
      <c r="B487" s="84"/>
      <c r="C487" s="161" t="s">
        <v>1389</v>
      </c>
      <c r="D487" s="84"/>
      <c r="E487" s="166">
        <v>9.774416026E9</v>
      </c>
      <c r="F487" s="84"/>
      <c r="G487" s="84"/>
      <c r="H487" s="84"/>
      <c r="I487" s="164">
        <v>180000.0</v>
      </c>
      <c r="J487" s="135"/>
      <c r="K487" s="63" t="s">
        <v>1643</v>
      </c>
      <c r="L487" s="63" t="s">
        <v>1831</v>
      </c>
      <c r="M487" s="88">
        <v>46125.0</v>
      </c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</row>
    <row r="488">
      <c r="A488" s="58">
        <v>487.0</v>
      </c>
      <c r="B488" s="84"/>
      <c r="C488" s="163" t="s">
        <v>487</v>
      </c>
      <c r="D488" s="84"/>
      <c r="E488" s="172" t="s">
        <v>2746</v>
      </c>
      <c r="F488" s="84"/>
      <c r="G488" s="84"/>
      <c r="H488" s="84"/>
      <c r="I488" s="164">
        <v>180000.0</v>
      </c>
      <c r="J488" s="135"/>
      <c r="K488" s="63" t="s">
        <v>1650</v>
      </c>
      <c r="L488" s="63" t="s">
        <v>1831</v>
      </c>
      <c r="M488" s="88">
        <v>46126.0</v>
      </c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</row>
    <row r="489">
      <c r="A489" s="58">
        <v>488.0</v>
      </c>
      <c r="B489" s="84"/>
      <c r="C489" s="163" t="s">
        <v>2747</v>
      </c>
      <c r="D489" s="84"/>
      <c r="E489" s="172">
        <v>1.161104772E9</v>
      </c>
      <c r="F489" s="84"/>
      <c r="G489" s="84"/>
      <c r="H489" s="84"/>
      <c r="I489" s="164">
        <v>180000.0</v>
      </c>
      <c r="J489" s="135"/>
      <c r="K489" s="63" t="s">
        <v>1643</v>
      </c>
      <c r="L489" s="63" t="s">
        <v>1831</v>
      </c>
      <c r="M489" s="88">
        <v>46126.0</v>
      </c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</row>
    <row r="490">
      <c r="A490" s="58">
        <v>489.0</v>
      </c>
      <c r="B490" s="84"/>
      <c r="C490" s="163" t="s">
        <v>1586</v>
      </c>
      <c r="D490" s="84"/>
      <c r="E490" s="174">
        <v>9.595155588E9</v>
      </c>
      <c r="F490" s="84"/>
      <c r="G490" s="84"/>
      <c r="H490" s="84"/>
      <c r="I490" s="164">
        <v>180000.0</v>
      </c>
      <c r="J490" s="135"/>
      <c r="K490" s="63" t="s">
        <v>1650</v>
      </c>
      <c r="L490" s="63" t="s">
        <v>1831</v>
      </c>
      <c r="M490" s="88">
        <v>46126.0</v>
      </c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</row>
    <row r="491">
      <c r="A491" s="58">
        <v>490.0</v>
      </c>
      <c r="B491" s="84"/>
      <c r="C491" s="163" t="s">
        <v>2748</v>
      </c>
      <c r="D491" s="84"/>
      <c r="E491" s="166">
        <v>9.94187974E8</v>
      </c>
      <c r="F491" s="84"/>
      <c r="G491" s="84"/>
      <c r="H491" s="84"/>
      <c r="I491" s="164">
        <v>180000.0</v>
      </c>
      <c r="J491" s="173"/>
      <c r="K491" s="63" t="s">
        <v>1900</v>
      </c>
      <c r="L491" s="63" t="s">
        <v>1831</v>
      </c>
      <c r="M491" s="88">
        <v>46129.0</v>
      </c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</row>
    <row r="492">
      <c r="A492" s="58">
        <v>491.0</v>
      </c>
      <c r="B492" s="84"/>
      <c r="C492" s="163" t="s">
        <v>2749</v>
      </c>
      <c r="D492" s="84"/>
      <c r="E492" s="169"/>
      <c r="F492" s="84"/>
      <c r="G492" s="84"/>
      <c r="H492" s="84"/>
      <c r="I492" s="164">
        <v>180000.0</v>
      </c>
      <c r="J492" s="135"/>
      <c r="K492" s="63" t="s">
        <v>1643</v>
      </c>
      <c r="L492" s="63" t="s">
        <v>1831</v>
      </c>
      <c r="M492" s="88">
        <v>46129.0</v>
      </c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</row>
    <row r="493">
      <c r="A493" s="58">
        <v>492.0</v>
      </c>
      <c r="B493" s="84"/>
      <c r="C493" s="161" t="s">
        <v>2750</v>
      </c>
      <c r="D493" s="84"/>
      <c r="E493" s="166" t="s">
        <v>2751</v>
      </c>
      <c r="F493" s="84"/>
      <c r="G493" s="84"/>
      <c r="H493" s="84"/>
      <c r="I493" s="164">
        <v>180000.0</v>
      </c>
      <c r="J493" s="135"/>
      <c r="K493" s="63" t="s">
        <v>1650</v>
      </c>
      <c r="L493" s="63" t="s">
        <v>1831</v>
      </c>
      <c r="M493" s="88">
        <v>46129.0</v>
      </c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</row>
    <row r="494">
      <c r="A494" s="58">
        <v>493.0</v>
      </c>
      <c r="B494" s="84"/>
      <c r="C494" s="163" t="s">
        <v>2752</v>
      </c>
      <c r="D494" s="84"/>
      <c r="E494" s="169"/>
      <c r="F494" s="84"/>
      <c r="G494" s="84"/>
      <c r="H494" s="84"/>
      <c r="I494" s="164">
        <v>180000.0</v>
      </c>
      <c r="J494" s="135"/>
      <c r="K494" s="63" t="s">
        <v>1650</v>
      </c>
      <c r="L494" s="63" t="s">
        <v>1831</v>
      </c>
      <c r="M494" s="88">
        <v>46130.0</v>
      </c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</row>
    <row r="495">
      <c r="A495" s="58">
        <v>494.0</v>
      </c>
      <c r="B495" s="84"/>
      <c r="C495" s="163" t="s">
        <v>2753</v>
      </c>
      <c r="D495" s="84"/>
      <c r="E495" s="169"/>
      <c r="F495" s="84"/>
      <c r="G495" s="84"/>
      <c r="H495" s="84"/>
      <c r="I495" s="164">
        <v>180000.0</v>
      </c>
      <c r="J495" s="135"/>
      <c r="K495" s="63" t="s">
        <v>1650</v>
      </c>
      <c r="L495" s="63" t="s">
        <v>1831</v>
      </c>
      <c r="M495" s="88">
        <v>46130.0</v>
      </c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</row>
    <row r="496">
      <c r="A496" s="58">
        <v>495.0</v>
      </c>
      <c r="B496" s="84"/>
      <c r="C496" s="161" t="s">
        <v>2754</v>
      </c>
      <c r="D496" s="84"/>
      <c r="E496" s="166">
        <v>9.989778115E9</v>
      </c>
      <c r="F496" s="84"/>
      <c r="G496" s="84"/>
      <c r="H496" s="84"/>
      <c r="I496" s="164">
        <v>180000.0</v>
      </c>
      <c r="J496" s="135"/>
      <c r="K496" s="63" t="s">
        <v>1643</v>
      </c>
      <c r="L496" s="63" t="s">
        <v>1831</v>
      </c>
      <c r="M496" s="88">
        <v>46130.0</v>
      </c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</row>
    <row r="497">
      <c r="A497" s="58">
        <v>496.0</v>
      </c>
      <c r="B497" s="84"/>
      <c r="C497" s="163" t="s">
        <v>2755</v>
      </c>
      <c r="D497" s="84"/>
      <c r="E497" s="169"/>
      <c r="F497" s="84"/>
      <c r="G497" s="84"/>
      <c r="H497" s="84"/>
      <c r="I497" s="164">
        <v>180000.0</v>
      </c>
      <c r="J497" s="135"/>
      <c r="K497" s="63" t="s">
        <v>1650</v>
      </c>
      <c r="L497" s="63" t="s">
        <v>1831</v>
      </c>
      <c r="M497" s="88">
        <v>46130.0</v>
      </c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</row>
    <row r="498">
      <c r="A498" s="58">
        <v>497.0</v>
      </c>
      <c r="B498" s="84"/>
      <c r="C498" s="163" t="s">
        <v>2756</v>
      </c>
      <c r="D498" s="84"/>
      <c r="E498" s="172" t="s">
        <v>2757</v>
      </c>
      <c r="F498" s="84"/>
      <c r="G498" s="84"/>
      <c r="H498" s="84"/>
      <c r="I498" s="164">
        <v>180000.0</v>
      </c>
      <c r="J498" s="135"/>
      <c r="K498" s="63" t="s">
        <v>1650</v>
      </c>
      <c r="L498" s="63" t="s">
        <v>1831</v>
      </c>
      <c r="M498" s="88">
        <v>46130.0</v>
      </c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</row>
    <row r="499">
      <c r="A499" s="58">
        <v>498.0</v>
      </c>
      <c r="B499" s="84"/>
      <c r="C499" s="104" t="s">
        <v>2758</v>
      </c>
      <c r="D499" s="84"/>
      <c r="E499" s="84"/>
      <c r="F499" s="84"/>
      <c r="G499" s="84"/>
      <c r="H499" s="84"/>
      <c r="I499" s="90">
        <v>180000.0</v>
      </c>
      <c r="J499" s="178"/>
      <c r="K499" s="63" t="s">
        <v>1650</v>
      </c>
      <c r="L499" s="63" t="s">
        <v>1644</v>
      </c>
      <c r="M499" s="88">
        <v>46120.0</v>
      </c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</row>
    <row r="500">
      <c r="A500" s="58">
        <v>499.0</v>
      </c>
      <c r="B500" s="84"/>
      <c r="C500" s="104" t="s">
        <v>2759</v>
      </c>
      <c r="D500" s="84"/>
      <c r="E500" s="84"/>
      <c r="F500" s="84"/>
      <c r="G500" s="84"/>
      <c r="H500" s="84"/>
      <c r="I500" s="90">
        <v>180000.0</v>
      </c>
      <c r="J500" s="178"/>
      <c r="K500" s="63" t="s">
        <v>1650</v>
      </c>
      <c r="L500" s="63" t="s">
        <v>1644</v>
      </c>
      <c r="M500" s="88">
        <v>46120.0</v>
      </c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</row>
    <row r="501">
      <c r="A501" s="58">
        <v>500.0</v>
      </c>
      <c r="B501" s="84"/>
      <c r="C501" s="104" t="s">
        <v>278</v>
      </c>
      <c r="D501" s="84"/>
      <c r="E501" s="84"/>
      <c r="F501" s="84"/>
      <c r="G501" s="84"/>
      <c r="H501" s="84"/>
      <c r="I501" s="90">
        <v>180000.0</v>
      </c>
      <c r="J501" s="178"/>
      <c r="K501" s="63" t="s">
        <v>1643</v>
      </c>
      <c r="L501" s="63" t="s">
        <v>1644</v>
      </c>
      <c r="M501" s="88">
        <v>46122.0</v>
      </c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</row>
    <row r="502">
      <c r="A502" s="58">
        <v>501.0</v>
      </c>
      <c r="B502" s="84"/>
      <c r="C502" s="104" t="s">
        <v>2760</v>
      </c>
      <c r="D502" s="84"/>
      <c r="E502" s="84"/>
      <c r="F502" s="84"/>
      <c r="G502" s="84"/>
      <c r="H502" s="84"/>
      <c r="I502" s="90">
        <v>180000.0</v>
      </c>
      <c r="J502" s="178"/>
      <c r="K502" s="63" t="s">
        <v>1643</v>
      </c>
      <c r="L502" s="63" t="s">
        <v>1644</v>
      </c>
      <c r="M502" s="88">
        <v>46123.0</v>
      </c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</row>
    <row r="503">
      <c r="A503" s="58">
        <v>502.0</v>
      </c>
      <c r="B503" s="84"/>
      <c r="C503" s="104" t="s">
        <v>2761</v>
      </c>
      <c r="D503" s="84"/>
      <c r="E503" s="84"/>
      <c r="F503" s="84"/>
      <c r="G503" s="84"/>
      <c r="H503" s="84"/>
      <c r="I503" s="90">
        <v>180000.0</v>
      </c>
      <c r="J503" s="178"/>
      <c r="K503" s="63" t="s">
        <v>1643</v>
      </c>
      <c r="L503" s="63" t="s">
        <v>1644</v>
      </c>
      <c r="M503" s="88">
        <v>46123.0</v>
      </c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</row>
    <row r="504">
      <c r="A504" s="58">
        <v>503.0</v>
      </c>
      <c r="B504" s="84"/>
      <c r="C504" s="104" t="s">
        <v>2762</v>
      </c>
      <c r="D504" s="84"/>
      <c r="E504" s="84"/>
      <c r="F504" s="84"/>
      <c r="G504" s="84"/>
      <c r="H504" s="84"/>
      <c r="I504" s="90">
        <v>180000.0</v>
      </c>
      <c r="J504" s="178"/>
      <c r="K504" s="63" t="s">
        <v>1643</v>
      </c>
      <c r="L504" s="63" t="s">
        <v>1644</v>
      </c>
      <c r="M504" s="88">
        <v>46123.0</v>
      </c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</row>
    <row r="505">
      <c r="A505" s="58">
        <v>504.0</v>
      </c>
      <c r="B505" s="84"/>
      <c r="C505" s="104" t="s">
        <v>2763</v>
      </c>
      <c r="D505" s="84"/>
      <c r="E505" s="84"/>
      <c r="F505" s="84"/>
      <c r="G505" s="84"/>
      <c r="H505" s="84"/>
      <c r="I505" s="90">
        <v>180000.0</v>
      </c>
      <c r="J505" s="178"/>
      <c r="K505" s="63" t="s">
        <v>1643</v>
      </c>
      <c r="L505" s="63" t="s">
        <v>1644</v>
      </c>
      <c r="M505" s="88">
        <v>46123.0</v>
      </c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</row>
    <row r="506">
      <c r="A506" s="58">
        <v>505.0</v>
      </c>
      <c r="B506" s="84"/>
      <c r="C506" s="104" t="s">
        <v>2764</v>
      </c>
      <c r="D506" s="84"/>
      <c r="E506" s="84"/>
      <c r="F506" s="84"/>
      <c r="G506" s="84"/>
      <c r="H506" s="84"/>
      <c r="I506" s="90">
        <v>1390.0</v>
      </c>
      <c r="J506" s="178"/>
      <c r="K506" s="63" t="s">
        <v>1670</v>
      </c>
      <c r="L506" s="63" t="s">
        <v>1644</v>
      </c>
      <c r="M506" s="88">
        <v>46124.0</v>
      </c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</row>
    <row r="507">
      <c r="A507" s="58">
        <v>506.0</v>
      </c>
      <c r="B507" s="84"/>
      <c r="C507" s="104" t="s">
        <v>350</v>
      </c>
      <c r="D507" s="84"/>
      <c r="E507" s="84"/>
      <c r="F507" s="84"/>
      <c r="G507" s="84"/>
      <c r="H507" s="84"/>
      <c r="I507" s="90">
        <v>180000.0</v>
      </c>
      <c r="J507" s="178"/>
      <c r="K507" s="63" t="s">
        <v>1650</v>
      </c>
      <c r="L507" s="63" t="s">
        <v>1644</v>
      </c>
      <c r="M507" s="88">
        <v>46124.0</v>
      </c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</row>
    <row r="508">
      <c r="A508" s="58">
        <v>507.0</v>
      </c>
      <c r="B508" s="84"/>
      <c r="C508" s="104" t="s">
        <v>2765</v>
      </c>
      <c r="D508" s="84"/>
      <c r="E508" s="84"/>
      <c r="F508" s="84"/>
      <c r="G508" s="84"/>
      <c r="H508" s="84"/>
      <c r="I508" s="90">
        <v>150000.0</v>
      </c>
      <c r="J508" s="178"/>
      <c r="K508" s="63" t="s">
        <v>1825</v>
      </c>
      <c r="L508" s="63" t="s">
        <v>1644</v>
      </c>
      <c r="M508" s="88">
        <v>46125.0</v>
      </c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</row>
    <row r="509">
      <c r="A509" s="58">
        <v>508.0</v>
      </c>
      <c r="B509" s="84"/>
      <c r="C509" s="104" t="s">
        <v>2766</v>
      </c>
      <c r="D509" s="84"/>
      <c r="E509" s="84"/>
      <c r="F509" s="84"/>
      <c r="G509" s="84"/>
      <c r="H509" s="84"/>
      <c r="I509" s="90">
        <v>180000.0</v>
      </c>
      <c r="J509" s="178"/>
      <c r="K509" s="63" t="s">
        <v>1650</v>
      </c>
      <c r="L509" s="63" t="s">
        <v>1644</v>
      </c>
      <c r="M509" s="88">
        <v>46129.0</v>
      </c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</row>
    <row r="510">
      <c r="A510" s="58">
        <v>509.0</v>
      </c>
      <c r="B510" s="84"/>
      <c r="C510" s="104" t="s">
        <v>2767</v>
      </c>
      <c r="D510" s="84"/>
      <c r="E510" s="84"/>
      <c r="F510" s="84"/>
      <c r="G510" s="84"/>
      <c r="H510" s="84"/>
      <c r="I510" s="90">
        <v>180000.0</v>
      </c>
      <c r="J510" s="178"/>
      <c r="K510" s="63" t="s">
        <v>1643</v>
      </c>
      <c r="L510" s="63" t="s">
        <v>1644</v>
      </c>
      <c r="M510" s="88">
        <v>46129.0</v>
      </c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</row>
    <row r="511">
      <c r="A511" s="58">
        <v>510.0</v>
      </c>
      <c r="B511" s="84"/>
      <c r="C511" s="104" t="s">
        <v>2768</v>
      </c>
      <c r="D511" s="84"/>
      <c r="E511" s="84"/>
      <c r="F511" s="84"/>
      <c r="G511" s="84"/>
      <c r="H511" s="84"/>
      <c r="I511" s="90">
        <v>180000.0</v>
      </c>
      <c r="J511" s="178"/>
      <c r="K511" s="63" t="s">
        <v>1650</v>
      </c>
      <c r="L511" s="63" t="s">
        <v>1644</v>
      </c>
      <c r="M511" s="88">
        <v>46129.0</v>
      </c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</row>
    <row r="512">
      <c r="A512" s="58">
        <v>511.0</v>
      </c>
      <c r="B512" s="84"/>
      <c r="C512" s="104" t="s">
        <v>2769</v>
      </c>
      <c r="D512" s="84"/>
      <c r="E512" s="84"/>
      <c r="F512" s="84"/>
      <c r="G512" s="84"/>
      <c r="H512" s="84"/>
      <c r="I512" s="90">
        <v>180000.0</v>
      </c>
      <c r="J512" s="178"/>
      <c r="K512" s="63" t="s">
        <v>1650</v>
      </c>
      <c r="L512" s="63" t="s">
        <v>1644</v>
      </c>
      <c r="M512" s="88">
        <v>46129.0</v>
      </c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</row>
    <row r="513">
      <c r="A513" s="58">
        <v>512.0</v>
      </c>
      <c r="B513" s="84"/>
      <c r="C513" s="104" t="s">
        <v>917</v>
      </c>
      <c r="D513" s="84"/>
      <c r="E513" s="84"/>
      <c r="F513" s="84"/>
      <c r="G513" s="84"/>
      <c r="H513" s="84"/>
      <c r="I513" s="90">
        <v>180000.0</v>
      </c>
      <c r="J513" s="178"/>
      <c r="K513" s="63" t="s">
        <v>1650</v>
      </c>
      <c r="L513" s="63" t="s">
        <v>1644</v>
      </c>
      <c r="M513" s="88">
        <v>46129.0</v>
      </c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</row>
    <row r="514">
      <c r="A514" s="58">
        <v>513.0</v>
      </c>
      <c r="B514" s="84"/>
      <c r="C514" s="104" t="s">
        <v>2770</v>
      </c>
      <c r="D514" s="84"/>
      <c r="E514" s="84"/>
      <c r="F514" s="84"/>
      <c r="G514" s="84"/>
      <c r="H514" s="84"/>
      <c r="I514" s="90">
        <v>180000.0</v>
      </c>
      <c r="J514" s="178"/>
      <c r="K514" s="63" t="s">
        <v>1650</v>
      </c>
      <c r="L514" s="63" t="s">
        <v>1644</v>
      </c>
      <c r="M514" s="88">
        <v>46129.0</v>
      </c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</row>
    <row r="515">
      <c r="A515" s="58">
        <v>514.0</v>
      </c>
      <c r="B515" s="84"/>
      <c r="C515" s="135" t="s">
        <v>2771</v>
      </c>
      <c r="D515" s="84"/>
      <c r="E515" s="84"/>
      <c r="F515" s="84"/>
      <c r="G515" s="84"/>
      <c r="H515" s="84"/>
      <c r="I515" s="143">
        <v>180000.0</v>
      </c>
      <c r="J515" s="128"/>
      <c r="K515" s="63" t="s">
        <v>1650</v>
      </c>
      <c r="L515" s="63" t="s">
        <v>1831</v>
      </c>
      <c r="M515" s="88">
        <v>46130.0</v>
      </c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</row>
    <row r="516">
      <c r="A516" s="58">
        <v>515.0</v>
      </c>
      <c r="B516" s="84"/>
      <c r="C516" s="128" t="s">
        <v>2772</v>
      </c>
      <c r="D516" s="84"/>
      <c r="E516" s="84"/>
      <c r="F516" s="84"/>
      <c r="G516" s="84"/>
      <c r="H516" s="84"/>
      <c r="I516" s="143">
        <v>180000.0</v>
      </c>
      <c r="J516" s="128"/>
      <c r="K516" s="63" t="s">
        <v>1643</v>
      </c>
      <c r="L516" s="63" t="s">
        <v>1831</v>
      </c>
      <c r="M516" s="88">
        <v>46130.0</v>
      </c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</row>
    <row r="517">
      <c r="A517" s="58">
        <v>516.0</v>
      </c>
      <c r="B517" s="84"/>
      <c r="C517" s="163" t="s">
        <v>2773</v>
      </c>
      <c r="D517" s="84"/>
      <c r="E517" s="84"/>
      <c r="F517" s="84"/>
      <c r="G517" s="84"/>
      <c r="H517" s="84"/>
      <c r="I517" s="143">
        <v>180000.0</v>
      </c>
      <c r="J517" s="128"/>
      <c r="K517" s="63" t="s">
        <v>1825</v>
      </c>
      <c r="L517" s="63" t="s">
        <v>1831</v>
      </c>
      <c r="M517" s="88">
        <v>46130.0</v>
      </c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</row>
    <row r="518">
      <c r="A518" s="58">
        <v>517.0</v>
      </c>
      <c r="B518" s="84"/>
      <c r="C518" s="163" t="s">
        <v>2774</v>
      </c>
      <c r="D518" s="84"/>
      <c r="E518" s="84"/>
      <c r="F518" s="84"/>
      <c r="G518" s="84"/>
      <c r="H518" s="84"/>
      <c r="I518" s="143">
        <v>180000.0</v>
      </c>
      <c r="J518" s="128"/>
      <c r="K518" s="63" t="s">
        <v>1643</v>
      </c>
      <c r="L518" s="63" t="s">
        <v>1831</v>
      </c>
      <c r="M518" s="88">
        <v>46130.0</v>
      </c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</row>
    <row r="519">
      <c r="A519" s="58">
        <v>518.0</v>
      </c>
      <c r="B519" s="84"/>
      <c r="C519" s="163" t="s">
        <v>297</v>
      </c>
      <c r="D519" s="84"/>
      <c r="E519" s="84"/>
      <c r="F519" s="84"/>
      <c r="G519" s="84"/>
      <c r="H519" s="84"/>
      <c r="I519" s="143">
        <v>150000.0</v>
      </c>
      <c r="J519" s="128"/>
      <c r="K519" s="63" t="s">
        <v>1643</v>
      </c>
      <c r="L519" s="63" t="s">
        <v>1831</v>
      </c>
      <c r="M519" s="88">
        <v>46130.0</v>
      </c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</row>
    <row r="520">
      <c r="A520" s="58">
        <v>519.0</v>
      </c>
      <c r="B520" s="84"/>
      <c r="C520" s="163" t="s">
        <v>2775</v>
      </c>
      <c r="D520" s="84"/>
      <c r="E520" s="84"/>
      <c r="F520" s="84"/>
      <c r="G520" s="84"/>
      <c r="H520" s="84"/>
      <c r="I520" s="143">
        <v>180000.0</v>
      </c>
      <c r="J520" s="128"/>
      <c r="K520" s="63" t="s">
        <v>1650</v>
      </c>
      <c r="L520" s="63" t="s">
        <v>1831</v>
      </c>
      <c r="M520" s="88">
        <v>46130.0</v>
      </c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</row>
    <row r="521">
      <c r="A521" s="58">
        <v>520.0</v>
      </c>
      <c r="B521" s="84"/>
      <c r="C521" s="163" t="s">
        <v>2776</v>
      </c>
      <c r="D521" s="84"/>
      <c r="E521" s="84"/>
      <c r="F521" s="84"/>
      <c r="G521" s="84"/>
      <c r="H521" s="84"/>
      <c r="I521" s="143">
        <v>180000.0</v>
      </c>
      <c r="J521" s="128"/>
      <c r="K521" s="63" t="s">
        <v>1643</v>
      </c>
      <c r="L521" s="63" t="s">
        <v>1831</v>
      </c>
      <c r="M521" s="88">
        <v>46130.0</v>
      </c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</row>
    <row r="522">
      <c r="A522" s="58">
        <v>521.0</v>
      </c>
      <c r="B522" s="84"/>
      <c r="C522" s="163" t="s">
        <v>2777</v>
      </c>
      <c r="D522" s="84"/>
      <c r="E522" s="84"/>
      <c r="F522" s="84"/>
      <c r="G522" s="84"/>
      <c r="H522" s="84"/>
      <c r="I522" s="143">
        <v>180000.0</v>
      </c>
      <c r="J522" s="128"/>
      <c r="K522" s="63" t="s">
        <v>1643</v>
      </c>
      <c r="L522" s="63" t="s">
        <v>1831</v>
      </c>
      <c r="M522" s="88">
        <v>46130.0</v>
      </c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</row>
    <row r="523">
      <c r="A523" s="58">
        <v>522.0</v>
      </c>
      <c r="B523" s="84"/>
      <c r="C523" s="163" t="s">
        <v>2778</v>
      </c>
      <c r="D523" s="84"/>
      <c r="E523" s="84"/>
      <c r="F523" s="84"/>
      <c r="G523" s="84"/>
      <c r="H523" s="84"/>
      <c r="I523" s="143">
        <v>180000.0</v>
      </c>
      <c r="J523" s="128"/>
      <c r="K523" s="63" t="s">
        <v>1650</v>
      </c>
      <c r="L523" s="63" t="s">
        <v>1831</v>
      </c>
      <c r="M523" s="88">
        <v>46130.0</v>
      </c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</row>
    <row r="524">
      <c r="A524" s="58">
        <v>523.0</v>
      </c>
      <c r="B524" s="84"/>
      <c r="C524" s="163" t="s">
        <v>2352</v>
      </c>
      <c r="D524" s="84"/>
      <c r="E524" s="84"/>
      <c r="F524" s="84"/>
      <c r="G524" s="84"/>
      <c r="H524" s="84"/>
      <c r="I524" s="143">
        <v>180000.0</v>
      </c>
      <c r="J524" s="128"/>
      <c r="K524" s="63" t="s">
        <v>1650</v>
      </c>
      <c r="L524" s="63" t="s">
        <v>1831</v>
      </c>
      <c r="M524" s="88">
        <v>46130.0</v>
      </c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</row>
    <row r="525">
      <c r="A525" s="58">
        <v>524.0</v>
      </c>
      <c r="B525" s="84"/>
      <c r="C525" s="163" t="s">
        <v>2779</v>
      </c>
      <c r="D525" s="84"/>
      <c r="E525" s="84"/>
      <c r="F525" s="84"/>
      <c r="G525" s="84"/>
      <c r="H525" s="84"/>
      <c r="I525" s="143">
        <v>180000.0</v>
      </c>
      <c r="J525" s="128"/>
      <c r="K525" s="63" t="s">
        <v>1643</v>
      </c>
      <c r="L525" s="63" t="s">
        <v>1831</v>
      </c>
      <c r="M525" s="88">
        <v>46131.0</v>
      </c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</row>
    <row r="526">
      <c r="A526" s="58">
        <v>525.0</v>
      </c>
      <c r="B526" s="84"/>
      <c r="C526" s="163" t="s">
        <v>2780</v>
      </c>
      <c r="D526" s="84"/>
      <c r="E526" s="84"/>
      <c r="F526" s="84"/>
      <c r="G526" s="84"/>
      <c r="H526" s="84"/>
      <c r="I526" s="143">
        <v>180000.0</v>
      </c>
      <c r="J526" s="128"/>
      <c r="K526" s="63" t="s">
        <v>1643</v>
      </c>
      <c r="L526" s="63" t="s">
        <v>1831</v>
      </c>
      <c r="M526" s="88">
        <v>46131.0</v>
      </c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</row>
    <row r="527">
      <c r="A527" s="58">
        <v>526.0</v>
      </c>
      <c r="B527" s="84"/>
      <c r="C527" s="163" t="s">
        <v>319</v>
      </c>
      <c r="D527" s="84"/>
      <c r="E527" s="84"/>
      <c r="F527" s="84"/>
      <c r="G527" s="84"/>
      <c r="H527" s="84"/>
      <c r="I527" s="143">
        <v>180000.0</v>
      </c>
      <c r="J527" s="128"/>
      <c r="K527" s="63" t="s">
        <v>1643</v>
      </c>
      <c r="L527" s="63" t="s">
        <v>1831</v>
      </c>
      <c r="M527" s="88">
        <v>46131.0</v>
      </c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</row>
    <row r="528">
      <c r="A528" s="58">
        <v>527.0</v>
      </c>
      <c r="B528" s="84"/>
      <c r="C528" s="163" t="s">
        <v>2781</v>
      </c>
      <c r="D528" s="84"/>
      <c r="E528" s="84"/>
      <c r="F528" s="84"/>
      <c r="G528" s="84"/>
      <c r="H528" s="84"/>
      <c r="I528" s="143">
        <v>180000.0</v>
      </c>
      <c r="J528" s="128"/>
      <c r="K528" s="63" t="s">
        <v>1643</v>
      </c>
      <c r="L528" s="63" t="s">
        <v>1831</v>
      </c>
      <c r="M528" s="88">
        <v>46131.0</v>
      </c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</row>
    <row r="529">
      <c r="A529" s="58">
        <v>528.0</v>
      </c>
      <c r="B529" s="84"/>
      <c r="C529" s="163" t="s">
        <v>2782</v>
      </c>
      <c r="D529" s="84"/>
      <c r="E529" s="84"/>
      <c r="F529" s="84"/>
      <c r="G529" s="84"/>
      <c r="H529" s="84"/>
      <c r="I529" s="143">
        <v>180000.0</v>
      </c>
      <c r="J529" s="128"/>
      <c r="K529" s="63" t="s">
        <v>1643</v>
      </c>
      <c r="L529" s="63" t="s">
        <v>1831</v>
      </c>
      <c r="M529" s="88">
        <v>46131.0</v>
      </c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</row>
    <row r="530">
      <c r="A530" s="58">
        <v>529.0</v>
      </c>
      <c r="B530" s="84"/>
      <c r="C530" s="163" t="s">
        <v>2783</v>
      </c>
      <c r="D530" s="84"/>
      <c r="E530" s="84"/>
      <c r="F530" s="84"/>
      <c r="G530" s="84"/>
      <c r="H530" s="84"/>
      <c r="I530" s="143">
        <v>180000.0</v>
      </c>
      <c r="J530" s="128"/>
      <c r="K530" s="63" t="s">
        <v>1643</v>
      </c>
      <c r="L530" s="63" t="s">
        <v>1831</v>
      </c>
      <c r="M530" s="88">
        <v>46131.0</v>
      </c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</row>
    <row r="531">
      <c r="A531" s="58">
        <v>530.0</v>
      </c>
      <c r="B531" s="84"/>
      <c r="C531" s="163" t="s">
        <v>2784</v>
      </c>
      <c r="D531" s="84"/>
      <c r="E531" s="84"/>
      <c r="F531" s="84"/>
      <c r="G531" s="84"/>
      <c r="H531" s="84"/>
      <c r="I531" s="143">
        <v>180000.0</v>
      </c>
      <c r="J531" s="128"/>
      <c r="K531" s="63" t="s">
        <v>1643</v>
      </c>
      <c r="L531" s="63" t="s">
        <v>1831</v>
      </c>
      <c r="M531" s="88">
        <v>46131.0</v>
      </c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</row>
    <row r="532">
      <c r="A532" s="58">
        <v>531.0</v>
      </c>
      <c r="B532" s="84"/>
      <c r="C532" s="163" t="s">
        <v>2785</v>
      </c>
      <c r="D532" s="84"/>
      <c r="E532" s="84"/>
      <c r="F532" s="84"/>
      <c r="G532" s="84"/>
      <c r="H532" s="84"/>
      <c r="I532" s="143">
        <v>180000.0</v>
      </c>
      <c r="J532" s="128"/>
      <c r="K532" s="63" t="s">
        <v>1643</v>
      </c>
      <c r="L532" s="63" t="s">
        <v>1831</v>
      </c>
      <c r="M532" s="88">
        <v>46131.0</v>
      </c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</row>
    <row r="533">
      <c r="A533" s="58">
        <v>532.0</v>
      </c>
      <c r="B533" s="84"/>
      <c r="C533" s="135" t="s">
        <v>2786</v>
      </c>
      <c r="D533" s="84"/>
      <c r="E533" s="84"/>
      <c r="F533" s="84"/>
      <c r="G533" s="84"/>
      <c r="H533" s="84"/>
      <c r="I533" s="143">
        <v>180000.0</v>
      </c>
      <c r="J533" s="128"/>
      <c r="K533" s="63" t="s">
        <v>1643</v>
      </c>
      <c r="L533" s="63" t="s">
        <v>1831</v>
      </c>
      <c r="M533" s="88">
        <v>46131.0</v>
      </c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</row>
    <row r="534">
      <c r="A534" s="58">
        <v>533.0</v>
      </c>
      <c r="B534" s="84"/>
      <c r="C534" s="135" t="s">
        <v>2787</v>
      </c>
      <c r="D534" s="84"/>
      <c r="E534" s="84"/>
      <c r="F534" s="84"/>
      <c r="G534" s="84"/>
      <c r="H534" s="84"/>
      <c r="I534" s="143">
        <v>180000.0</v>
      </c>
      <c r="J534" s="128"/>
      <c r="K534" s="63" t="s">
        <v>1650</v>
      </c>
      <c r="L534" s="63" t="s">
        <v>1831</v>
      </c>
      <c r="M534" s="88">
        <v>46131.0</v>
      </c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</row>
    <row r="535">
      <c r="A535" s="58">
        <v>534.0</v>
      </c>
      <c r="B535" s="84"/>
      <c r="C535" s="163" t="s">
        <v>2788</v>
      </c>
      <c r="D535" s="84"/>
      <c r="E535" s="84"/>
      <c r="F535" s="84"/>
      <c r="G535" s="84"/>
      <c r="H535" s="84"/>
      <c r="I535" s="143">
        <v>180000.0</v>
      </c>
      <c r="J535" s="128"/>
      <c r="K535" s="63" t="s">
        <v>1650</v>
      </c>
      <c r="L535" s="63" t="s">
        <v>1831</v>
      </c>
      <c r="M535" s="88">
        <v>46131.0</v>
      </c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</row>
    <row r="536">
      <c r="A536" s="58">
        <v>535.0</v>
      </c>
      <c r="B536" s="84"/>
      <c r="C536" s="163" t="s">
        <v>2789</v>
      </c>
      <c r="D536" s="84"/>
      <c r="E536" s="84"/>
      <c r="F536" s="84"/>
      <c r="G536" s="84"/>
      <c r="H536" s="84"/>
      <c r="I536" s="143">
        <v>180000.0</v>
      </c>
      <c r="J536" s="128"/>
      <c r="K536" s="63" t="s">
        <v>1643</v>
      </c>
      <c r="L536" s="63" t="s">
        <v>1831</v>
      </c>
      <c r="M536" s="88">
        <v>46131.0</v>
      </c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</row>
    <row r="537">
      <c r="A537" s="58">
        <v>536.0</v>
      </c>
      <c r="B537" s="84"/>
      <c r="C537" s="163" t="s">
        <v>2790</v>
      </c>
      <c r="D537" s="84"/>
      <c r="E537" s="84"/>
      <c r="F537" s="84"/>
      <c r="G537" s="84"/>
      <c r="H537" s="84"/>
      <c r="I537" s="143">
        <v>180000.0</v>
      </c>
      <c r="J537" s="128"/>
      <c r="K537" s="63" t="s">
        <v>1650</v>
      </c>
      <c r="L537" s="63" t="s">
        <v>1831</v>
      </c>
      <c r="M537" s="88">
        <v>46131.0</v>
      </c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</row>
    <row r="538">
      <c r="A538" s="58">
        <v>537.0</v>
      </c>
      <c r="B538" s="84"/>
      <c r="C538" s="135" t="s">
        <v>2791</v>
      </c>
      <c r="D538" s="84"/>
      <c r="E538" s="84"/>
      <c r="F538" s="84"/>
      <c r="G538" s="84"/>
      <c r="H538" s="84"/>
      <c r="I538" s="143">
        <v>180000.0</v>
      </c>
      <c r="J538" s="128"/>
      <c r="K538" s="63" t="s">
        <v>1650</v>
      </c>
      <c r="L538" s="63" t="s">
        <v>1831</v>
      </c>
      <c r="M538" s="88">
        <v>46131.0</v>
      </c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</row>
    <row r="539">
      <c r="A539" s="58">
        <v>538.0</v>
      </c>
      <c r="B539" s="84"/>
      <c r="C539" s="163" t="s">
        <v>2792</v>
      </c>
      <c r="D539" s="84"/>
      <c r="E539" s="84"/>
      <c r="F539" s="84"/>
      <c r="G539" s="84"/>
      <c r="H539" s="84"/>
      <c r="I539" s="143">
        <v>180000.0</v>
      </c>
      <c r="J539" s="128"/>
      <c r="K539" s="63" t="s">
        <v>1643</v>
      </c>
      <c r="L539" s="63" t="s">
        <v>1831</v>
      </c>
      <c r="M539" s="88">
        <v>46131.0</v>
      </c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</row>
    <row r="540">
      <c r="A540" s="58">
        <v>539.0</v>
      </c>
      <c r="B540" s="84"/>
      <c r="C540" s="163" t="s">
        <v>2793</v>
      </c>
      <c r="D540" s="84"/>
      <c r="E540" s="84"/>
      <c r="F540" s="84"/>
      <c r="G540" s="84"/>
      <c r="H540" s="84"/>
      <c r="I540" s="143">
        <v>180000.0</v>
      </c>
      <c r="J540" s="128"/>
      <c r="K540" s="63" t="s">
        <v>1650</v>
      </c>
      <c r="L540" s="63" t="s">
        <v>1831</v>
      </c>
      <c r="M540" s="88">
        <v>46131.0</v>
      </c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</row>
    <row r="541">
      <c r="A541" s="58">
        <v>540.0</v>
      </c>
      <c r="B541" s="84"/>
      <c r="C541" s="163" t="s">
        <v>2794</v>
      </c>
      <c r="D541" s="84"/>
      <c r="E541" s="84"/>
      <c r="F541" s="84"/>
      <c r="G541" s="84"/>
      <c r="H541" s="84"/>
      <c r="I541" s="143">
        <v>180000.0</v>
      </c>
      <c r="J541" s="128"/>
      <c r="K541" s="63" t="s">
        <v>1643</v>
      </c>
      <c r="L541" s="63" t="s">
        <v>1831</v>
      </c>
      <c r="M541" s="88">
        <v>46131.0</v>
      </c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</row>
    <row r="542">
      <c r="A542" s="58">
        <v>541.0</v>
      </c>
      <c r="B542" s="84"/>
      <c r="C542" s="163" t="s">
        <v>2795</v>
      </c>
      <c r="D542" s="84"/>
      <c r="E542" s="84"/>
      <c r="F542" s="84"/>
      <c r="G542" s="84"/>
      <c r="H542" s="84"/>
      <c r="I542" s="143">
        <v>180000.0</v>
      </c>
      <c r="J542" s="162"/>
      <c r="K542" s="63" t="s">
        <v>1900</v>
      </c>
      <c r="L542" s="63" t="s">
        <v>1831</v>
      </c>
      <c r="M542" s="88">
        <v>46131.0</v>
      </c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</row>
    <row r="543">
      <c r="A543" s="58">
        <v>542.0</v>
      </c>
      <c r="B543" s="84"/>
      <c r="C543" s="163" t="s">
        <v>2796</v>
      </c>
      <c r="D543" s="84"/>
      <c r="E543" s="84"/>
      <c r="F543" s="84"/>
      <c r="G543" s="84"/>
      <c r="H543" s="84"/>
      <c r="I543" s="143">
        <v>180000.0</v>
      </c>
      <c r="J543" s="128"/>
      <c r="K543" s="63" t="s">
        <v>1643</v>
      </c>
      <c r="L543" s="63" t="s">
        <v>1831</v>
      </c>
      <c r="M543" s="88">
        <v>46131.0</v>
      </c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</row>
    <row r="544">
      <c r="A544" s="58">
        <v>543.0</v>
      </c>
      <c r="B544" s="84"/>
      <c r="C544" s="163" t="s">
        <v>2797</v>
      </c>
      <c r="D544" s="84"/>
      <c r="E544" s="84"/>
      <c r="F544" s="84"/>
      <c r="G544" s="84"/>
      <c r="H544" s="84"/>
      <c r="I544" s="143">
        <v>180000.0</v>
      </c>
      <c r="J544" s="128"/>
      <c r="K544" s="63" t="s">
        <v>1650</v>
      </c>
      <c r="L544" s="63" t="s">
        <v>1831</v>
      </c>
      <c r="M544" s="88">
        <v>46131.0</v>
      </c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</row>
    <row r="545">
      <c r="A545" s="58">
        <v>544.0</v>
      </c>
      <c r="B545" s="84"/>
      <c r="C545" s="135" t="s">
        <v>2798</v>
      </c>
      <c r="D545" s="84"/>
      <c r="E545" s="84"/>
      <c r="F545" s="84"/>
      <c r="G545" s="84"/>
      <c r="H545" s="84"/>
      <c r="I545" s="143">
        <v>180000.0</v>
      </c>
      <c r="J545" s="128"/>
      <c r="K545" s="63" t="s">
        <v>1650</v>
      </c>
      <c r="L545" s="63" t="s">
        <v>1831</v>
      </c>
      <c r="M545" s="88">
        <v>46131.0</v>
      </c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</row>
    <row r="546">
      <c r="A546" s="58">
        <v>545.0</v>
      </c>
      <c r="B546" s="84"/>
      <c r="C546" s="163" t="s">
        <v>2799</v>
      </c>
      <c r="D546" s="84"/>
      <c r="E546" s="84"/>
      <c r="F546" s="84"/>
      <c r="G546" s="84"/>
      <c r="H546" s="84"/>
      <c r="I546" s="143">
        <v>180000.0</v>
      </c>
      <c r="J546" s="128"/>
      <c r="K546" s="63" t="s">
        <v>1650</v>
      </c>
      <c r="L546" s="63" t="s">
        <v>1831</v>
      </c>
      <c r="M546" s="88">
        <v>46131.0</v>
      </c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</row>
    <row r="547">
      <c r="A547" s="58">
        <v>546.0</v>
      </c>
      <c r="B547" s="84"/>
      <c r="C547" s="163" t="s">
        <v>2800</v>
      </c>
      <c r="D547" s="84"/>
      <c r="E547" s="84"/>
      <c r="F547" s="84"/>
      <c r="G547" s="84"/>
      <c r="H547" s="84"/>
      <c r="I547" s="143">
        <v>180000.0</v>
      </c>
      <c r="J547" s="128"/>
      <c r="K547" s="63" t="s">
        <v>1643</v>
      </c>
      <c r="L547" s="63" t="s">
        <v>1831</v>
      </c>
      <c r="M547" s="88">
        <v>46131.0</v>
      </c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</row>
    <row r="548">
      <c r="A548" s="58">
        <v>547.0</v>
      </c>
      <c r="B548" s="84"/>
      <c r="C548" s="163" t="s">
        <v>2801</v>
      </c>
      <c r="D548" s="84"/>
      <c r="E548" s="84"/>
      <c r="F548" s="84"/>
      <c r="G548" s="84"/>
      <c r="H548" s="84"/>
      <c r="I548" s="143">
        <v>180000.0</v>
      </c>
      <c r="J548" s="128"/>
      <c r="K548" s="63" t="s">
        <v>1643</v>
      </c>
      <c r="L548" s="63" t="s">
        <v>1831</v>
      </c>
      <c r="M548" s="88">
        <v>46131.0</v>
      </c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</row>
    <row r="549">
      <c r="A549" s="58">
        <v>548.0</v>
      </c>
      <c r="B549" s="84"/>
      <c r="C549" s="163" t="s">
        <v>2802</v>
      </c>
      <c r="D549" s="84"/>
      <c r="E549" s="84"/>
      <c r="F549" s="84"/>
      <c r="G549" s="84"/>
      <c r="H549" s="84"/>
      <c r="I549" s="143">
        <v>180000.0</v>
      </c>
      <c r="J549" s="128"/>
      <c r="K549" s="63" t="s">
        <v>1650</v>
      </c>
      <c r="L549" s="63" t="s">
        <v>1831</v>
      </c>
      <c r="M549" s="88">
        <v>46131.0</v>
      </c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</row>
    <row r="550">
      <c r="A550" s="58">
        <v>549.0</v>
      </c>
      <c r="B550" s="84"/>
      <c r="C550" s="163" t="s">
        <v>2803</v>
      </c>
      <c r="D550" s="84"/>
      <c r="E550" s="84"/>
      <c r="F550" s="84"/>
      <c r="G550" s="84"/>
      <c r="H550" s="84"/>
      <c r="I550" s="143">
        <v>180000.0</v>
      </c>
      <c r="J550" s="128"/>
      <c r="K550" s="63" t="s">
        <v>1650</v>
      </c>
      <c r="L550" s="63" t="s">
        <v>1831</v>
      </c>
      <c r="M550" s="88">
        <v>46132.0</v>
      </c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</row>
    <row r="551">
      <c r="A551" s="58">
        <v>550.0</v>
      </c>
      <c r="B551" s="84"/>
      <c r="C551" s="163" t="s">
        <v>2134</v>
      </c>
      <c r="D551" s="84"/>
      <c r="E551" s="84"/>
      <c r="F551" s="84"/>
      <c r="G551" s="84"/>
      <c r="H551" s="84"/>
      <c r="I551" s="143">
        <v>180000.0</v>
      </c>
      <c r="J551" s="128"/>
      <c r="K551" s="63" t="s">
        <v>1650</v>
      </c>
      <c r="L551" s="63" t="s">
        <v>1831</v>
      </c>
      <c r="M551" s="88">
        <v>46132.0</v>
      </c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</row>
    <row r="552">
      <c r="A552" s="58">
        <v>551.0</v>
      </c>
      <c r="B552" s="84"/>
      <c r="C552" s="177" t="s">
        <v>2804</v>
      </c>
      <c r="D552" s="84"/>
      <c r="E552" s="84"/>
      <c r="F552" s="84"/>
      <c r="G552" s="84"/>
      <c r="H552" s="84"/>
      <c r="I552" s="143">
        <v>180000.0</v>
      </c>
      <c r="J552" s="128"/>
      <c r="K552" s="63" t="s">
        <v>1650</v>
      </c>
      <c r="L552" s="63" t="s">
        <v>1831</v>
      </c>
      <c r="M552" s="88">
        <v>46132.0</v>
      </c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</row>
    <row r="553">
      <c r="A553" s="58">
        <v>552.0</v>
      </c>
      <c r="B553" s="84"/>
      <c r="C553" s="163" t="s">
        <v>2805</v>
      </c>
      <c r="D553" s="84"/>
      <c r="E553" s="84"/>
      <c r="F553" s="84"/>
      <c r="G553" s="84"/>
      <c r="H553" s="84"/>
      <c r="I553" s="143">
        <v>180000.0</v>
      </c>
      <c r="J553" s="128"/>
      <c r="K553" s="63" t="s">
        <v>1650</v>
      </c>
      <c r="L553" s="63" t="s">
        <v>1831</v>
      </c>
      <c r="M553" s="88">
        <v>46132.0</v>
      </c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</row>
    <row r="554">
      <c r="A554" s="58">
        <v>553.0</v>
      </c>
      <c r="B554" s="84"/>
      <c r="C554" s="163" t="s">
        <v>588</v>
      </c>
      <c r="D554" s="84"/>
      <c r="E554" s="84"/>
      <c r="F554" s="84"/>
      <c r="G554" s="84"/>
      <c r="H554" s="84"/>
      <c r="I554" s="143">
        <v>180000.0</v>
      </c>
      <c r="J554" s="128"/>
      <c r="K554" s="63" t="s">
        <v>1650</v>
      </c>
      <c r="L554" s="63" t="s">
        <v>1831</v>
      </c>
      <c r="M554" s="88">
        <v>46132.0</v>
      </c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</row>
    <row r="555">
      <c r="A555" s="58">
        <v>554.0</v>
      </c>
      <c r="B555" s="84"/>
      <c r="C555" s="163" t="s">
        <v>385</v>
      </c>
      <c r="D555" s="84"/>
      <c r="E555" s="84"/>
      <c r="F555" s="84"/>
      <c r="G555" s="84"/>
      <c r="H555" s="84"/>
      <c r="I555" s="143">
        <v>180000.0</v>
      </c>
      <c r="J555" s="128"/>
      <c r="K555" s="63" t="s">
        <v>1650</v>
      </c>
      <c r="L555" s="63" t="s">
        <v>1831</v>
      </c>
      <c r="M555" s="88">
        <v>46132.0</v>
      </c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</row>
    <row r="556">
      <c r="A556" s="58">
        <v>555.0</v>
      </c>
      <c r="B556" s="84"/>
      <c r="C556" s="163" t="s">
        <v>2806</v>
      </c>
      <c r="D556" s="84"/>
      <c r="E556" s="84"/>
      <c r="F556" s="84"/>
      <c r="G556" s="84"/>
      <c r="H556" s="84"/>
      <c r="I556" s="143">
        <v>180000.0</v>
      </c>
      <c r="J556" s="128"/>
      <c r="K556" s="63" t="s">
        <v>1650</v>
      </c>
      <c r="L556" s="63" t="s">
        <v>1831</v>
      </c>
      <c r="M556" s="88">
        <v>46132.0</v>
      </c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</row>
    <row r="557">
      <c r="A557" s="58">
        <v>556.0</v>
      </c>
      <c r="B557" s="84"/>
      <c r="C557" s="163" t="s">
        <v>2807</v>
      </c>
      <c r="D557" s="84"/>
      <c r="E557" s="84"/>
      <c r="F557" s="84"/>
      <c r="G557" s="84"/>
      <c r="H557" s="84"/>
      <c r="I557" s="143">
        <v>180000.0</v>
      </c>
      <c r="J557" s="128"/>
      <c r="K557" s="63" t="s">
        <v>1650</v>
      </c>
      <c r="L557" s="63" t="s">
        <v>1831</v>
      </c>
      <c r="M557" s="88">
        <v>46132.0</v>
      </c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</row>
    <row r="558">
      <c r="A558" s="58">
        <v>557.0</v>
      </c>
      <c r="B558" s="84"/>
      <c r="C558" s="163" t="s">
        <v>2808</v>
      </c>
      <c r="D558" s="84"/>
      <c r="E558" s="84"/>
      <c r="F558" s="84"/>
      <c r="G558" s="84"/>
      <c r="H558" s="84"/>
      <c r="I558" s="143">
        <v>180000.0</v>
      </c>
      <c r="J558" s="128"/>
      <c r="K558" s="63" t="s">
        <v>1650</v>
      </c>
      <c r="L558" s="63" t="s">
        <v>1831</v>
      </c>
      <c r="M558" s="88">
        <v>46132.0</v>
      </c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</row>
    <row r="559">
      <c r="A559" s="58">
        <v>558.0</v>
      </c>
      <c r="B559" s="84"/>
      <c r="C559" s="163" t="s">
        <v>2809</v>
      </c>
      <c r="D559" s="84"/>
      <c r="E559" s="84"/>
      <c r="F559" s="84"/>
      <c r="G559" s="84"/>
      <c r="H559" s="84"/>
      <c r="I559" s="143">
        <v>180000.0</v>
      </c>
      <c r="J559" s="128"/>
      <c r="K559" s="63" t="s">
        <v>1650</v>
      </c>
      <c r="L559" s="63" t="s">
        <v>1831</v>
      </c>
      <c r="M559" s="88">
        <v>46132.0</v>
      </c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</row>
    <row r="560">
      <c r="A560" s="58">
        <v>559.0</v>
      </c>
      <c r="B560" s="84"/>
      <c r="C560" s="163" t="s">
        <v>2810</v>
      </c>
      <c r="D560" s="84"/>
      <c r="E560" s="84"/>
      <c r="F560" s="84"/>
      <c r="G560" s="84"/>
      <c r="H560" s="84"/>
      <c r="I560" s="143">
        <v>180000.0</v>
      </c>
      <c r="J560" s="128"/>
      <c r="K560" s="63" t="s">
        <v>1650</v>
      </c>
      <c r="L560" s="63" t="s">
        <v>1831</v>
      </c>
      <c r="M560" s="88">
        <v>46132.0</v>
      </c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</row>
    <row r="561">
      <c r="A561" s="58">
        <v>560.0</v>
      </c>
      <c r="B561" s="84"/>
      <c r="C561" s="163" t="s">
        <v>2811</v>
      </c>
      <c r="D561" s="84"/>
      <c r="E561" s="84"/>
      <c r="F561" s="84"/>
      <c r="G561" s="84"/>
      <c r="H561" s="84"/>
      <c r="I561" s="143">
        <v>180000.0</v>
      </c>
      <c r="J561" s="128"/>
      <c r="K561" s="63" t="s">
        <v>1650</v>
      </c>
      <c r="L561" s="63" t="s">
        <v>1831</v>
      </c>
      <c r="M561" s="88">
        <v>46132.0</v>
      </c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</row>
    <row r="562">
      <c r="A562" s="58">
        <v>561.0</v>
      </c>
      <c r="B562" s="84"/>
      <c r="C562" s="163" t="s">
        <v>2812</v>
      </c>
      <c r="D562" s="84"/>
      <c r="E562" s="84"/>
      <c r="F562" s="84"/>
      <c r="G562" s="84"/>
      <c r="H562" s="84"/>
      <c r="I562" s="143">
        <v>180000.0</v>
      </c>
      <c r="J562" s="162"/>
      <c r="K562" s="63" t="s">
        <v>1900</v>
      </c>
      <c r="L562" s="63" t="s">
        <v>1831</v>
      </c>
      <c r="M562" s="88">
        <v>46132.0</v>
      </c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</row>
    <row r="563">
      <c r="A563" s="58">
        <v>562.0</v>
      </c>
      <c r="B563" s="84"/>
      <c r="C563" s="163" t="s">
        <v>2813</v>
      </c>
      <c r="D563" s="84"/>
      <c r="E563" s="84"/>
      <c r="F563" s="84"/>
      <c r="G563" s="84"/>
      <c r="H563" s="84"/>
      <c r="I563" s="143">
        <v>180000.0</v>
      </c>
      <c r="J563" s="128"/>
      <c r="K563" s="63" t="s">
        <v>1650</v>
      </c>
      <c r="L563" s="63" t="s">
        <v>1831</v>
      </c>
      <c r="M563" s="88">
        <v>46132.0</v>
      </c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</row>
    <row r="564">
      <c r="A564" s="58">
        <v>563.0</v>
      </c>
      <c r="B564" s="84"/>
      <c r="C564" s="163" t="s">
        <v>2814</v>
      </c>
      <c r="D564" s="84"/>
      <c r="E564" s="84"/>
      <c r="F564" s="84"/>
      <c r="G564" s="84"/>
      <c r="H564" s="84"/>
      <c r="I564" s="143">
        <v>180000.0</v>
      </c>
      <c r="J564" s="128"/>
      <c r="K564" s="63" t="s">
        <v>1643</v>
      </c>
      <c r="L564" s="63" t="s">
        <v>1831</v>
      </c>
      <c r="M564" s="88">
        <v>46132.0</v>
      </c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</row>
    <row r="565">
      <c r="A565" s="58">
        <v>564.0</v>
      </c>
      <c r="B565" s="84"/>
      <c r="C565" s="163" t="s">
        <v>2815</v>
      </c>
      <c r="D565" s="84"/>
      <c r="E565" s="84"/>
      <c r="F565" s="84"/>
      <c r="G565" s="84"/>
      <c r="H565" s="84"/>
      <c r="I565" s="143">
        <v>180000.0</v>
      </c>
      <c r="J565" s="128"/>
      <c r="K565" s="63" t="s">
        <v>1650</v>
      </c>
      <c r="L565" s="63" t="s">
        <v>1831</v>
      </c>
      <c r="M565" s="88">
        <v>46132.0</v>
      </c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</row>
    <row r="566">
      <c r="A566" s="58">
        <v>565.0</v>
      </c>
      <c r="B566" s="84"/>
      <c r="C566" s="163" t="s">
        <v>2816</v>
      </c>
      <c r="D566" s="84"/>
      <c r="E566" s="84"/>
      <c r="F566" s="84"/>
      <c r="G566" s="84"/>
      <c r="H566" s="84"/>
      <c r="I566" s="143">
        <v>180000.0</v>
      </c>
      <c r="J566" s="128"/>
      <c r="K566" s="63" t="s">
        <v>1643</v>
      </c>
      <c r="L566" s="63" t="s">
        <v>1831</v>
      </c>
      <c r="M566" s="88">
        <v>46132.0</v>
      </c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</row>
    <row r="567">
      <c r="A567" s="58">
        <v>566.0</v>
      </c>
      <c r="B567" s="84"/>
      <c r="C567" s="163" t="s">
        <v>2817</v>
      </c>
      <c r="D567" s="84"/>
      <c r="E567" s="84"/>
      <c r="F567" s="84"/>
      <c r="G567" s="84"/>
      <c r="H567" s="84"/>
      <c r="I567" s="143">
        <v>180000.0</v>
      </c>
      <c r="J567" s="128"/>
      <c r="K567" s="63" t="s">
        <v>1650</v>
      </c>
      <c r="L567" s="63" t="s">
        <v>1831</v>
      </c>
      <c r="M567" s="88">
        <v>46132.0</v>
      </c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</row>
    <row r="568">
      <c r="A568" s="58">
        <v>567.0</v>
      </c>
      <c r="B568" s="84"/>
      <c r="C568" s="135" t="s">
        <v>2818</v>
      </c>
      <c r="D568" s="84"/>
      <c r="E568" s="84"/>
      <c r="F568" s="84"/>
      <c r="G568" s="84"/>
      <c r="H568" s="84"/>
      <c r="I568" s="143">
        <v>1400.0</v>
      </c>
      <c r="J568" s="128"/>
      <c r="K568" s="63" t="s">
        <v>1670</v>
      </c>
      <c r="L568" s="63" t="s">
        <v>1831</v>
      </c>
      <c r="M568" s="88">
        <v>46132.0</v>
      </c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</row>
    <row r="569">
      <c r="A569" s="58">
        <v>568.0</v>
      </c>
      <c r="B569" s="84"/>
      <c r="C569" s="167" t="s">
        <v>2819</v>
      </c>
      <c r="D569" s="84"/>
      <c r="E569" s="84"/>
      <c r="F569" s="84"/>
      <c r="G569" s="84"/>
      <c r="H569" s="84"/>
      <c r="I569" s="143">
        <v>180000.0</v>
      </c>
      <c r="J569" s="128"/>
      <c r="K569" s="63" t="s">
        <v>1643</v>
      </c>
      <c r="L569" s="63" t="s">
        <v>1831</v>
      </c>
      <c r="M569" s="88">
        <v>46132.0</v>
      </c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</row>
    <row r="570">
      <c r="A570" s="58">
        <v>569.0</v>
      </c>
      <c r="B570" s="84"/>
      <c r="C570" s="179" t="s">
        <v>2820</v>
      </c>
      <c r="D570" s="84"/>
      <c r="E570" s="84"/>
      <c r="F570" s="84"/>
      <c r="G570" s="84"/>
      <c r="H570" s="84"/>
      <c r="I570" s="143">
        <v>185000.0</v>
      </c>
      <c r="J570" s="128"/>
      <c r="K570" s="63" t="s">
        <v>1643</v>
      </c>
      <c r="L570" s="63" t="s">
        <v>1831</v>
      </c>
      <c r="M570" s="88">
        <v>46132.0</v>
      </c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</row>
    <row r="571">
      <c r="A571" s="58">
        <v>570.0</v>
      </c>
      <c r="B571" s="84"/>
      <c r="C571" s="163" t="s">
        <v>2821</v>
      </c>
      <c r="D571" s="84"/>
      <c r="E571" s="84"/>
      <c r="F571" s="84"/>
      <c r="G571" s="84"/>
      <c r="H571" s="84"/>
      <c r="I571" s="143">
        <v>180000.0</v>
      </c>
      <c r="J571" s="128"/>
      <c r="K571" s="63" t="s">
        <v>1650</v>
      </c>
      <c r="L571" s="63" t="s">
        <v>1831</v>
      </c>
      <c r="M571" s="88">
        <v>46132.0</v>
      </c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</row>
    <row r="572">
      <c r="A572" s="58">
        <v>571.0</v>
      </c>
      <c r="B572" s="84"/>
      <c r="C572" s="163" t="s">
        <v>2822</v>
      </c>
      <c r="D572" s="84"/>
      <c r="E572" s="84"/>
      <c r="F572" s="84"/>
      <c r="G572" s="84"/>
      <c r="H572" s="84"/>
      <c r="I572" s="143">
        <v>180000.0</v>
      </c>
      <c r="J572" s="128"/>
      <c r="K572" s="63" t="s">
        <v>1650</v>
      </c>
      <c r="L572" s="63" t="s">
        <v>1831</v>
      </c>
      <c r="M572" s="88">
        <v>46132.0</v>
      </c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</row>
    <row r="573">
      <c r="A573" s="58">
        <v>572.0</v>
      </c>
      <c r="B573" s="84"/>
      <c r="C573" s="163" t="s">
        <v>2823</v>
      </c>
      <c r="D573" s="84"/>
      <c r="E573" s="84"/>
      <c r="F573" s="84"/>
      <c r="G573" s="84"/>
      <c r="H573" s="84"/>
      <c r="I573" s="143">
        <v>180000.0</v>
      </c>
      <c r="J573" s="128"/>
      <c r="K573" s="63" t="s">
        <v>1643</v>
      </c>
      <c r="L573" s="63" t="s">
        <v>1831</v>
      </c>
      <c r="M573" s="88">
        <v>46132.0</v>
      </c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</row>
    <row r="574">
      <c r="A574" s="58">
        <v>573.0</v>
      </c>
      <c r="B574" s="84"/>
      <c r="C574" s="163" t="s">
        <v>310</v>
      </c>
      <c r="D574" s="84"/>
      <c r="E574" s="84"/>
      <c r="F574" s="84"/>
      <c r="G574" s="84"/>
      <c r="H574" s="84"/>
      <c r="I574" s="143">
        <v>180000.0</v>
      </c>
      <c r="J574" s="128"/>
      <c r="K574" s="63" t="s">
        <v>1643</v>
      </c>
      <c r="L574" s="63" t="s">
        <v>1831</v>
      </c>
      <c r="M574" s="88">
        <v>46132.0</v>
      </c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</row>
    <row r="575">
      <c r="A575" s="58">
        <v>574.0</v>
      </c>
      <c r="B575" s="84"/>
      <c r="C575" s="163" t="s">
        <v>2824</v>
      </c>
      <c r="D575" s="84"/>
      <c r="E575" s="84"/>
      <c r="F575" s="84"/>
      <c r="G575" s="84"/>
      <c r="H575" s="84"/>
      <c r="I575" s="143">
        <v>180000.0</v>
      </c>
      <c r="J575" s="128"/>
      <c r="K575" s="63" t="s">
        <v>1643</v>
      </c>
      <c r="L575" s="63" t="s">
        <v>1831</v>
      </c>
      <c r="M575" s="88">
        <v>46132.0</v>
      </c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</row>
    <row r="576">
      <c r="A576" s="58">
        <v>575.0</v>
      </c>
      <c r="B576" s="84"/>
      <c r="C576" s="163" t="s">
        <v>2825</v>
      </c>
      <c r="D576" s="84"/>
      <c r="E576" s="84"/>
      <c r="F576" s="84"/>
      <c r="G576" s="84"/>
      <c r="H576" s="84"/>
      <c r="I576" s="143">
        <v>180000.0</v>
      </c>
      <c r="J576" s="128"/>
      <c r="K576" s="63" t="s">
        <v>1643</v>
      </c>
      <c r="L576" s="63" t="s">
        <v>1831</v>
      </c>
      <c r="M576" s="88">
        <v>46132.0</v>
      </c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</row>
    <row r="577">
      <c r="A577" s="58">
        <v>576.0</v>
      </c>
      <c r="B577" s="84"/>
      <c r="C577" s="163" t="s">
        <v>1602</v>
      </c>
      <c r="D577" s="84"/>
      <c r="E577" s="84"/>
      <c r="F577" s="84"/>
      <c r="G577" s="84"/>
      <c r="H577" s="84"/>
      <c r="I577" s="143">
        <v>180000.0</v>
      </c>
      <c r="J577" s="128"/>
      <c r="K577" s="63" t="s">
        <v>1650</v>
      </c>
      <c r="L577" s="63" t="s">
        <v>1831</v>
      </c>
      <c r="M577" s="88">
        <v>46132.0</v>
      </c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</row>
    <row r="578">
      <c r="A578" s="58">
        <v>577.0</v>
      </c>
      <c r="B578" s="84"/>
      <c r="C578" s="163" t="s">
        <v>2826</v>
      </c>
      <c r="D578" s="84"/>
      <c r="E578" s="84"/>
      <c r="F578" s="84"/>
      <c r="G578" s="84"/>
      <c r="H578" s="84"/>
      <c r="I578" s="143">
        <v>100000.0</v>
      </c>
      <c r="J578" s="128"/>
      <c r="K578" s="63" t="s">
        <v>1650</v>
      </c>
      <c r="L578" s="63" t="s">
        <v>1831</v>
      </c>
      <c r="M578" s="88">
        <v>46132.0</v>
      </c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</row>
    <row r="579">
      <c r="A579" s="58">
        <v>578.0</v>
      </c>
      <c r="B579" s="84"/>
      <c r="C579" s="163" t="s">
        <v>2827</v>
      </c>
      <c r="D579" s="84"/>
      <c r="E579" s="84"/>
      <c r="F579" s="84"/>
      <c r="G579" s="84"/>
      <c r="H579" s="84"/>
      <c r="I579" s="143">
        <v>180000.0</v>
      </c>
      <c r="J579" s="128"/>
      <c r="K579" s="63" t="s">
        <v>1643</v>
      </c>
      <c r="L579" s="63" t="s">
        <v>1831</v>
      </c>
      <c r="M579" s="88">
        <v>46132.0</v>
      </c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</row>
    <row r="580">
      <c r="A580" s="58">
        <v>579.0</v>
      </c>
      <c r="B580" s="84"/>
      <c r="C580" s="163" t="s">
        <v>2828</v>
      </c>
      <c r="D580" s="84"/>
      <c r="E580" s="84"/>
      <c r="F580" s="84"/>
      <c r="G580" s="84"/>
      <c r="H580" s="84"/>
      <c r="I580" s="143">
        <v>180000.0</v>
      </c>
      <c r="J580" s="128"/>
      <c r="K580" s="63" t="s">
        <v>1650</v>
      </c>
      <c r="L580" s="63" t="s">
        <v>1831</v>
      </c>
      <c r="M580" s="88">
        <v>46132.0</v>
      </c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</row>
    <row r="581">
      <c r="A581" s="58">
        <v>580.0</v>
      </c>
      <c r="B581" s="84"/>
      <c r="C581" s="163" t="s">
        <v>2829</v>
      </c>
      <c r="D581" s="84"/>
      <c r="E581" s="84"/>
      <c r="F581" s="84"/>
      <c r="G581" s="84"/>
      <c r="H581" s="84"/>
      <c r="I581" s="143">
        <v>180000.0</v>
      </c>
      <c r="J581" s="128"/>
      <c r="K581" s="63" t="s">
        <v>1650</v>
      </c>
      <c r="L581" s="63" t="s">
        <v>1831</v>
      </c>
      <c r="M581" s="88">
        <v>46132.0</v>
      </c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</row>
    <row r="582">
      <c r="A582" s="58">
        <v>581.0</v>
      </c>
      <c r="B582" s="84"/>
      <c r="C582" s="163" t="s">
        <v>1093</v>
      </c>
      <c r="D582" s="84"/>
      <c r="E582" s="84"/>
      <c r="F582" s="84"/>
      <c r="G582" s="84"/>
      <c r="H582" s="84"/>
      <c r="I582" s="143">
        <v>180000.0</v>
      </c>
      <c r="J582" s="128"/>
      <c r="K582" s="63" t="s">
        <v>1643</v>
      </c>
      <c r="L582" s="63" t="s">
        <v>1831</v>
      </c>
      <c r="M582" s="88">
        <v>46132.0</v>
      </c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</row>
    <row r="583">
      <c r="A583" s="58">
        <v>582.0</v>
      </c>
      <c r="B583" s="84"/>
      <c r="C583" s="163" t="s">
        <v>2830</v>
      </c>
      <c r="D583" s="84"/>
      <c r="E583" s="84"/>
      <c r="F583" s="84"/>
      <c r="G583" s="84"/>
      <c r="H583" s="84"/>
      <c r="I583" s="143">
        <v>180000.0</v>
      </c>
      <c r="J583" s="128"/>
      <c r="K583" s="63" t="s">
        <v>1643</v>
      </c>
      <c r="L583" s="63" t="s">
        <v>1831</v>
      </c>
      <c r="M583" s="88">
        <v>46132.0</v>
      </c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</row>
    <row r="584">
      <c r="A584" s="58">
        <v>583.0</v>
      </c>
      <c r="B584" s="84"/>
      <c r="C584" s="163" t="s">
        <v>2831</v>
      </c>
      <c r="D584" s="84"/>
      <c r="E584" s="84"/>
      <c r="F584" s="84"/>
      <c r="G584" s="84"/>
      <c r="H584" s="84"/>
      <c r="I584" s="143">
        <v>180000.0</v>
      </c>
      <c r="J584" s="128"/>
      <c r="K584" s="63" t="s">
        <v>1650</v>
      </c>
      <c r="L584" s="63" t="s">
        <v>1831</v>
      </c>
      <c r="M584" s="88">
        <v>46132.0</v>
      </c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</row>
    <row r="585">
      <c r="A585" s="58">
        <v>584.0</v>
      </c>
      <c r="B585" s="84"/>
      <c r="C585" s="163" t="s">
        <v>2832</v>
      </c>
      <c r="D585" s="84"/>
      <c r="E585" s="84"/>
      <c r="F585" s="84"/>
      <c r="G585" s="84"/>
      <c r="H585" s="84"/>
      <c r="I585" s="143">
        <v>180000.0</v>
      </c>
      <c r="J585" s="128"/>
      <c r="K585" s="63" t="s">
        <v>1643</v>
      </c>
      <c r="L585" s="63" t="s">
        <v>1831</v>
      </c>
      <c r="M585" s="88">
        <v>46132.0</v>
      </c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</row>
    <row r="586">
      <c r="A586" s="58">
        <v>585.0</v>
      </c>
      <c r="B586" s="84"/>
      <c r="C586" s="163" t="s">
        <v>2833</v>
      </c>
      <c r="D586" s="84"/>
      <c r="E586" s="84"/>
      <c r="F586" s="84"/>
      <c r="G586" s="84"/>
      <c r="H586" s="84"/>
      <c r="I586" s="143">
        <v>180000.0</v>
      </c>
      <c r="J586" s="128"/>
      <c r="K586" s="63" t="s">
        <v>1643</v>
      </c>
      <c r="L586" s="63" t="s">
        <v>1831</v>
      </c>
      <c r="M586" s="88">
        <v>46134.0</v>
      </c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</row>
    <row r="587">
      <c r="A587" s="58">
        <v>586.0</v>
      </c>
      <c r="B587" s="84"/>
      <c r="C587" s="135" t="s">
        <v>2834</v>
      </c>
      <c r="D587" s="84"/>
      <c r="E587" s="84"/>
      <c r="F587" s="84"/>
      <c r="G587" s="84"/>
      <c r="H587" s="84"/>
      <c r="I587" s="143">
        <v>1345.0</v>
      </c>
      <c r="J587" s="128"/>
      <c r="K587" s="63" t="s">
        <v>1670</v>
      </c>
      <c r="L587" s="63" t="s">
        <v>1831</v>
      </c>
      <c r="M587" s="88">
        <v>46135.0</v>
      </c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</row>
    <row r="588">
      <c r="A588" s="58">
        <v>587.0</v>
      </c>
      <c r="B588" s="84"/>
      <c r="C588" s="104" t="s">
        <v>2835</v>
      </c>
      <c r="D588" s="84"/>
      <c r="E588" s="84"/>
      <c r="F588" s="84"/>
      <c r="G588" s="84"/>
      <c r="H588" s="84"/>
      <c r="I588" s="143">
        <v>180000.0</v>
      </c>
      <c r="J588" s="84"/>
      <c r="K588" s="63" t="s">
        <v>1650</v>
      </c>
      <c r="L588" s="63" t="s">
        <v>1644</v>
      </c>
      <c r="M588" s="88">
        <v>46130.0</v>
      </c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</row>
    <row r="589">
      <c r="A589" s="58">
        <v>588.0</v>
      </c>
      <c r="B589" s="84"/>
      <c r="C589" s="104" t="s">
        <v>2836</v>
      </c>
      <c r="D589" s="84"/>
      <c r="E589" s="84"/>
      <c r="F589" s="84"/>
      <c r="G589" s="84"/>
      <c r="H589" s="84"/>
      <c r="I589" s="143">
        <v>180000.0</v>
      </c>
      <c r="J589" s="84"/>
      <c r="K589" s="63" t="s">
        <v>1643</v>
      </c>
      <c r="L589" s="63" t="s">
        <v>1644</v>
      </c>
      <c r="M589" s="88">
        <v>46130.0</v>
      </c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</row>
    <row r="590">
      <c r="A590" s="58">
        <v>589.0</v>
      </c>
      <c r="B590" s="84"/>
      <c r="C590" s="104" t="s">
        <v>2837</v>
      </c>
      <c r="D590" s="84"/>
      <c r="E590" s="84"/>
      <c r="F590" s="84"/>
      <c r="G590" s="84"/>
      <c r="H590" s="84"/>
      <c r="I590" s="143">
        <v>180000.0</v>
      </c>
      <c r="J590" s="84"/>
      <c r="K590" s="63" t="s">
        <v>1643</v>
      </c>
      <c r="L590" s="63" t="s">
        <v>1644</v>
      </c>
      <c r="M590" s="88">
        <v>46130.0</v>
      </c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</row>
    <row r="591">
      <c r="A591" s="58">
        <v>590.0</v>
      </c>
      <c r="B591" s="84"/>
      <c r="C591" s="104" t="s">
        <v>2838</v>
      </c>
      <c r="D591" s="84"/>
      <c r="E591" s="84"/>
      <c r="F591" s="84"/>
      <c r="G591" s="84"/>
      <c r="H591" s="84"/>
      <c r="I591" s="143">
        <v>180000.0</v>
      </c>
      <c r="J591" s="84"/>
      <c r="K591" s="63" t="s">
        <v>1643</v>
      </c>
      <c r="L591" s="63" t="s">
        <v>1644</v>
      </c>
      <c r="M591" s="88">
        <v>46130.0</v>
      </c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</row>
    <row r="592">
      <c r="A592" s="58">
        <v>591.0</v>
      </c>
      <c r="B592" s="84"/>
      <c r="C592" s="104" t="s">
        <v>2839</v>
      </c>
      <c r="D592" s="84"/>
      <c r="E592" s="84"/>
      <c r="F592" s="84"/>
      <c r="G592" s="84"/>
      <c r="H592" s="84"/>
      <c r="I592" s="143">
        <v>180000.0</v>
      </c>
      <c r="J592" s="84"/>
      <c r="K592" s="63" t="s">
        <v>1650</v>
      </c>
      <c r="L592" s="63" t="s">
        <v>1644</v>
      </c>
      <c r="M592" s="88">
        <v>46130.0</v>
      </c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</row>
    <row r="593">
      <c r="A593" s="58">
        <v>592.0</v>
      </c>
      <c r="B593" s="84"/>
      <c r="C593" s="104" t="s">
        <v>2840</v>
      </c>
      <c r="D593" s="84"/>
      <c r="E593" s="84"/>
      <c r="F593" s="84"/>
      <c r="G593" s="84"/>
      <c r="H593" s="84"/>
      <c r="I593" s="143">
        <v>180000.0</v>
      </c>
      <c r="J593" s="84"/>
      <c r="K593" s="63" t="s">
        <v>1650</v>
      </c>
      <c r="L593" s="63" t="s">
        <v>1644</v>
      </c>
      <c r="M593" s="88">
        <v>46131.0</v>
      </c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</row>
    <row r="594">
      <c r="A594" s="58">
        <v>593.0</v>
      </c>
      <c r="B594" s="84"/>
      <c r="C594" s="104" t="s">
        <v>2841</v>
      </c>
      <c r="D594" s="84"/>
      <c r="E594" s="84"/>
      <c r="F594" s="84"/>
      <c r="G594" s="84"/>
      <c r="H594" s="84"/>
      <c r="I594" s="143">
        <v>180000.0</v>
      </c>
      <c r="J594" s="84"/>
      <c r="K594" s="63" t="s">
        <v>1650</v>
      </c>
      <c r="L594" s="63" t="s">
        <v>1644</v>
      </c>
      <c r="M594" s="88">
        <v>46131.0</v>
      </c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</row>
    <row r="595">
      <c r="A595" s="58">
        <v>594.0</v>
      </c>
      <c r="B595" s="84"/>
      <c r="C595" s="104" t="s">
        <v>2842</v>
      </c>
      <c r="D595" s="84"/>
      <c r="E595" s="84"/>
      <c r="F595" s="84"/>
      <c r="G595" s="84"/>
      <c r="H595" s="84"/>
      <c r="I595" s="143">
        <v>180000.0</v>
      </c>
      <c r="J595" s="84"/>
      <c r="K595" s="63" t="s">
        <v>1650</v>
      </c>
      <c r="L595" s="63" t="s">
        <v>1644</v>
      </c>
      <c r="M595" s="88">
        <v>46131.0</v>
      </c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</row>
    <row r="596">
      <c r="A596" s="58">
        <v>595.0</v>
      </c>
      <c r="B596" s="84"/>
      <c r="C596" s="104" t="s">
        <v>2843</v>
      </c>
      <c r="D596" s="84"/>
      <c r="E596" s="84"/>
      <c r="F596" s="84"/>
      <c r="G596" s="84"/>
      <c r="H596" s="84"/>
      <c r="I596" s="143">
        <v>180000.0</v>
      </c>
      <c r="J596" s="84"/>
      <c r="K596" s="63" t="s">
        <v>1650</v>
      </c>
      <c r="L596" s="63" t="s">
        <v>1644</v>
      </c>
      <c r="M596" s="88">
        <v>46131.0</v>
      </c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</row>
    <row r="597">
      <c r="A597" s="58">
        <v>596.0</v>
      </c>
      <c r="B597" s="84"/>
      <c r="C597" s="104" t="s">
        <v>2844</v>
      </c>
      <c r="D597" s="84"/>
      <c r="E597" s="84"/>
      <c r="F597" s="84"/>
      <c r="G597" s="84"/>
      <c r="H597" s="84"/>
      <c r="I597" s="143">
        <v>180000.0</v>
      </c>
      <c r="J597" s="84"/>
      <c r="K597" s="63" t="s">
        <v>1643</v>
      </c>
      <c r="L597" s="63" t="s">
        <v>1644</v>
      </c>
      <c r="M597" s="88">
        <v>46131.0</v>
      </c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</row>
    <row r="598">
      <c r="A598" s="58">
        <v>597.0</v>
      </c>
      <c r="B598" s="84"/>
      <c r="C598" s="104" t="s">
        <v>2845</v>
      </c>
      <c r="D598" s="84"/>
      <c r="E598" s="84"/>
      <c r="F598" s="84"/>
      <c r="G598" s="84"/>
      <c r="H598" s="84"/>
      <c r="I598" s="143">
        <v>180000.0</v>
      </c>
      <c r="J598" s="84"/>
      <c r="K598" s="63" t="s">
        <v>1650</v>
      </c>
      <c r="L598" s="63" t="s">
        <v>1644</v>
      </c>
      <c r="M598" s="88">
        <v>46131.0</v>
      </c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</row>
    <row r="599">
      <c r="A599" s="58">
        <v>598.0</v>
      </c>
      <c r="B599" s="84"/>
      <c r="C599" s="104" t="s">
        <v>271</v>
      </c>
      <c r="D599" s="84"/>
      <c r="E599" s="84"/>
      <c r="F599" s="84"/>
      <c r="G599" s="84"/>
      <c r="H599" s="84"/>
      <c r="I599" s="143">
        <v>180000.0</v>
      </c>
      <c r="J599" s="84"/>
      <c r="K599" s="63" t="s">
        <v>1643</v>
      </c>
      <c r="L599" s="63" t="s">
        <v>1644</v>
      </c>
      <c r="M599" s="88">
        <v>46132.0</v>
      </c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</row>
    <row r="600">
      <c r="A600" s="58">
        <v>599.0</v>
      </c>
      <c r="B600" s="84"/>
      <c r="C600" s="104" t="s">
        <v>2846</v>
      </c>
      <c r="D600" s="84"/>
      <c r="E600" s="84"/>
      <c r="F600" s="84"/>
      <c r="G600" s="84"/>
      <c r="H600" s="84"/>
      <c r="I600" s="143">
        <v>180000.0</v>
      </c>
      <c r="J600" s="84"/>
      <c r="K600" s="63" t="s">
        <v>1643</v>
      </c>
      <c r="L600" s="63" t="s">
        <v>1644</v>
      </c>
      <c r="M600" s="88">
        <v>46132.0</v>
      </c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</row>
    <row r="601">
      <c r="A601" s="58">
        <v>600.0</v>
      </c>
      <c r="B601" s="84"/>
      <c r="C601" s="104" t="s">
        <v>2847</v>
      </c>
      <c r="D601" s="84"/>
      <c r="E601" s="84"/>
      <c r="F601" s="84"/>
      <c r="G601" s="84"/>
      <c r="H601" s="84"/>
      <c r="I601" s="143">
        <v>180000.0</v>
      </c>
      <c r="J601" s="84"/>
      <c r="K601" s="63" t="s">
        <v>1643</v>
      </c>
      <c r="L601" s="63" t="s">
        <v>1644</v>
      </c>
      <c r="M601" s="88">
        <v>46132.0</v>
      </c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</row>
    <row r="602">
      <c r="A602" s="58">
        <v>601.0</v>
      </c>
      <c r="B602" s="84"/>
      <c r="C602" s="104" t="s">
        <v>2848</v>
      </c>
      <c r="D602" s="84"/>
      <c r="E602" s="84"/>
      <c r="F602" s="84"/>
      <c r="G602" s="84"/>
      <c r="H602" s="84"/>
      <c r="I602" s="143">
        <v>180000.0</v>
      </c>
      <c r="J602" s="84"/>
      <c r="K602" s="63" t="s">
        <v>1643</v>
      </c>
      <c r="L602" s="63" t="s">
        <v>1644</v>
      </c>
      <c r="M602" s="88">
        <v>46133.0</v>
      </c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</row>
    <row r="603">
      <c r="A603" s="58">
        <v>602.0</v>
      </c>
      <c r="B603" s="84"/>
      <c r="C603" s="104" t="s">
        <v>2849</v>
      </c>
      <c r="D603" s="84"/>
      <c r="E603" s="84"/>
      <c r="F603" s="84"/>
      <c r="G603" s="84"/>
      <c r="H603" s="84"/>
      <c r="I603" s="143">
        <v>180000.0</v>
      </c>
      <c r="J603" s="84"/>
      <c r="K603" s="63" t="s">
        <v>1650</v>
      </c>
      <c r="L603" s="63" t="s">
        <v>1644</v>
      </c>
      <c r="M603" s="88">
        <v>46133.0</v>
      </c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</row>
    <row r="604">
      <c r="A604" s="58">
        <v>603.0</v>
      </c>
      <c r="B604" s="84"/>
      <c r="C604" s="104" t="s">
        <v>2850</v>
      </c>
      <c r="D604" s="84"/>
      <c r="E604" s="84"/>
      <c r="F604" s="84"/>
      <c r="G604" s="84"/>
      <c r="H604" s="84"/>
      <c r="I604" s="143">
        <v>180000.0</v>
      </c>
      <c r="J604" s="84"/>
      <c r="K604" s="63" t="s">
        <v>1650</v>
      </c>
      <c r="L604" s="63" t="s">
        <v>1644</v>
      </c>
      <c r="M604" s="88">
        <v>46133.0</v>
      </c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</row>
    <row r="605">
      <c r="A605" s="58">
        <v>604.0</v>
      </c>
      <c r="B605" s="84"/>
      <c r="C605" s="104" t="s">
        <v>2851</v>
      </c>
      <c r="D605" s="84"/>
      <c r="E605" s="84"/>
      <c r="F605" s="84"/>
      <c r="G605" s="84"/>
      <c r="H605" s="84"/>
      <c r="I605" s="143">
        <v>180000.0</v>
      </c>
      <c r="J605" s="84"/>
      <c r="K605" s="63" t="s">
        <v>1643</v>
      </c>
      <c r="L605" s="63" t="s">
        <v>1644</v>
      </c>
      <c r="M605" s="88">
        <v>46133.0</v>
      </c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</row>
    <row r="606">
      <c r="A606" s="58">
        <v>605.0</v>
      </c>
      <c r="B606" s="84"/>
      <c r="C606" s="104" t="s">
        <v>2852</v>
      </c>
      <c r="D606" s="84"/>
      <c r="E606" s="84"/>
      <c r="F606" s="84"/>
      <c r="G606" s="84"/>
      <c r="H606" s="84"/>
      <c r="I606" s="143">
        <v>180000.0</v>
      </c>
      <c r="J606" s="84"/>
      <c r="K606" s="63" t="s">
        <v>1643</v>
      </c>
      <c r="L606" s="63" t="s">
        <v>1644</v>
      </c>
      <c r="M606" s="88">
        <v>46133.0</v>
      </c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</row>
    <row r="607">
      <c r="A607" s="58">
        <v>606.0</v>
      </c>
      <c r="B607" s="84"/>
      <c r="C607" s="104" t="s">
        <v>2853</v>
      </c>
      <c r="D607" s="84"/>
      <c r="E607" s="84"/>
      <c r="F607" s="84"/>
      <c r="G607" s="84"/>
      <c r="H607" s="84"/>
      <c r="I607" s="143">
        <v>180000.0</v>
      </c>
      <c r="J607" s="84"/>
      <c r="K607" s="63" t="s">
        <v>1643</v>
      </c>
      <c r="L607" s="63" t="s">
        <v>1644</v>
      </c>
      <c r="M607" s="88">
        <v>46133.0</v>
      </c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</row>
    <row r="608">
      <c r="A608" s="58">
        <v>607.0</v>
      </c>
      <c r="B608" s="84"/>
      <c r="C608" s="104" t="s">
        <v>2854</v>
      </c>
      <c r="D608" s="84"/>
      <c r="E608" s="84"/>
      <c r="F608" s="84"/>
      <c r="G608" s="84"/>
      <c r="H608" s="84"/>
      <c r="I608" s="143">
        <v>180000.0</v>
      </c>
      <c r="J608" s="84"/>
      <c r="K608" s="63" t="s">
        <v>1643</v>
      </c>
      <c r="L608" s="63" t="s">
        <v>1644</v>
      </c>
      <c r="M608" s="88">
        <v>46133.0</v>
      </c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</row>
    <row r="609">
      <c r="A609" s="58">
        <v>608.0</v>
      </c>
      <c r="B609" s="84"/>
      <c r="C609" s="104" t="s">
        <v>1616</v>
      </c>
      <c r="D609" s="84"/>
      <c r="E609" s="84"/>
      <c r="F609" s="84"/>
      <c r="G609" s="84"/>
      <c r="H609" s="84"/>
      <c r="I609" s="143">
        <v>180000.0</v>
      </c>
      <c r="J609" s="84"/>
      <c r="K609" s="63" t="s">
        <v>1643</v>
      </c>
      <c r="L609" s="63" t="s">
        <v>1644</v>
      </c>
      <c r="M609" s="88">
        <v>46133.0</v>
      </c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</row>
    <row r="610">
      <c r="A610" s="58">
        <v>609.0</v>
      </c>
      <c r="B610" s="84"/>
      <c r="C610" s="104" t="s">
        <v>2855</v>
      </c>
      <c r="D610" s="84"/>
      <c r="E610" s="84"/>
      <c r="F610" s="84"/>
      <c r="G610" s="84"/>
      <c r="H610" s="84"/>
      <c r="I610" s="143">
        <v>180000.0</v>
      </c>
      <c r="J610" s="84"/>
      <c r="K610" s="63" t="s">
        <v>1643</v>
      </c>
      <c r="L610" s="63" t="s">
        <v>1644</v>
      </c>
      <c r="M610" s="88">
        <v>46133.0</v>
      </c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180"/>
      <c r="J611" s="84"/>
      <c r="K611" s="64"/>
      <c r="L611" s="63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180"/>
      <c r="J612" s="84"/>
      <c r="K612" s="64"/>
      <c r="L612" s="63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180"/>
      <c r="J613" s="84"/>
      <c r="K613" s="64"/>
      <c r="L613" s="63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180"/>
      <c r="J614" s="84"/>
      <c r="K614" s="64"/>
      <c r="L614" s="63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180"/>
      <c r="J615" s="84"/>
      <c r="K615" s="64"/>
      <c r="L615" s="63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180"/>
      <c r="J616" s="84"/>
      <c r="K616" s="64"/>
      <c r="L616" s="63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180"/>
      <c r="J617" s="84"/>
      <c r="K617" s="64"/>
      <c r="L617" s="63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180"/>
      <c r="J618" s="84"/>
      <c r="K618" s="64"/>
      <c r="L618" s="63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180"/>
      <c r="J619" s="84"/>
      <c r="K619" s="64"/>
      <c r="L619" s="63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180"/>
      <c r="J620" s="84"/>
      <c r="K620" s="64"/>
      <c r="L620" s="63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180"/>
      <c r="J621" s="84"/>
      <c r="K621" s="64"/>
      <c r="L621" s="63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180"/>
      <c r="J622" s="84"/>
      <c r="K622" s="64"/>
      <c r="L622" s="63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180"/>
      <c r="J623" s="84"/>
      <c r="K623" s="64"/>
      <c r="L623" s="63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180"/>
      <c r="J624" s="84"/>
      <c r="K624" s="64"/>
      <c r="L624" s="63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180"/>
      <c r="J625" s="84"/>
      <c r="K625" s="64"/>
      <c r="L625" s="63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180"/>
      <c r="J626" s="84"/>
      <c r="K626" s="64"/>
      <c r="L626" s="63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180"/>
      <c r="J627" s="84"/>
      <c r="K627" s="64"/>
      <c r="L627" s="63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180"/>
      <c r="J628" s="84"/>
      <c r="K628" s="64"/>
      <c r="L628" s="63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180"/>
      <c r="J629" s="84"/>
      <c r="K629" s="64"/>
      <c r="L629" s="63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180"/>
      <c r="J630" s="84"/>
      <c r="K630" s="64"/>
      <c r="L630" s="63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180"/>
      <c r="J631" s="84"/>
      <c r="K631" s="64"/>
      <c r="L631" s="63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180"/>
      <c r="J632" s="84"/>
      <c r="K632" s="64"/>
      <c r="L632" s="63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180"/>
      <c r="J633" s="84"/>
      <c r="K633" s="64"/>
      <c r="L633" s="63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180"/>
      <c r="J634" s="84"/>
      <c r="K634" s="64"/>
      <c r="L634" s="63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180"/>
      <c r="J635" s="84"/>
      <c r="K635" s="64"/>
      <c r="L635" s="63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180"/>
      <c r="J636" s="84"/>
      <c r="K636" s="64"/>
      <c r="L636" s="63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180"/>
      <c r="J637" s="84"/>
      <c r="K637" s="64"/>
      <c r="L637" s="63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180"/>
      <c r="J638" s="84"/>
      <c r="K638" s="64"/>
      <c r="L638" s="63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180"/>
      <c r="J639" s="84"/>
      <c r="K639" s="64"/>
      <c r="L639" s="63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180"/>
      <c r="J640" s="84"/>
      <c r="K640" s="64"/>
      <c r="L640" s="63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180"/>
      <c r="J641" s="84"/>
      <c r="K641" s="64"/>
      <c r="L641" s="63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180"/>
      <c r="J642" s="84"/>
      <c r="K642" s="64"/>
      <c r="L642" s="63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180"/>
      <c r="J643" s="84"/>
      <c r="K643" s="64"/>
      <c r="L643" s="63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180"/>
      <c r="J644" s="84"/>
      <c r="K644" s="64"/>
      <c r="L644" s="63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180"/>
      <c r="J645" s="84"/>
      <c r="K645" s="64"/>
      <c r="L645" s="63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180"/>
      <c r="J646" s="84"/>
      <c r="K646" s="64"/>
      <c r="L646" s="63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180"/>
      <c r="J647" s="84"/>
      <c r="K647" s="64"/>
      <c r="L647" s="63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180"/>
      <c r="J648" s="84"/>
      <c r="K648" s="64"/>
      <c r="L648" s="63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180"/>
      <c r="J649" s="84"/>
      <c r="K649" s="64"/>
      <c r="L649" s="63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180"/>
      <c r="J650" s="84"/>
      <c r="K650" s="64"/>
      <c r="L650" s="63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180"/>
      <c r="J651" s="84"/>
      <c r="K651" s="64"/>
      <c r="L651" s="63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180"/>
      <c r="J652" s="84"/>
      <c r="K652" s="64"/>
      <c r="L652" s="63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180"/>
      <c r="J653" s="84"/>
      <c r="K653" s="64"/>
      <c r="L653" s="63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180"/>
      <c r="J654" s="84"/>
      <c r="K654" s="64"/>
      <c r="L654" s="63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180"/>
      <c r="J655" s="84"/>
      <c r="K655" s="64"/>
      <c r="L655" s="63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180"/>
      <c r="J656" s="84"/>
      <c r="K656" s="64"/>
      <c r="L656" s="63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180"/>
      <c r="J657" s="84"/>
      <c r="K657" s="64"/>
      <c r="L657" s="63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180"/>
      <c r="J658" s="84"/>
      <c r="K658" s="64"/>
      <c r="L658" s="63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180"/>
      <c r="J659" s="84"/>
      <c r="K659" s="64"/>
      <c r="L659" s="63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180"/>
      <c r="J660" s="84"/>
      <c r="K660" s="64"/>
      <c r="L660" s="63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180"/>
      <c r="J661" s="84"/>
      <c r="K661" s="64"/>
      <c r="L661" s="63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180"/>
      <c r="J662" s="84"/>
      <c r="K662" s="64"/>
      <c r="L662" s="63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180"/>
      <c r="J663" s="84"/>
      <c r="K663" s="64"/>
      <c r="L663" s="63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180"/>
      <c r="J664" s="84"/>
      <c r="K664" s="64"/>
      <c r="L664" s="63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180"/>
      <c r="J665" s="84"/>
      <c r="K665" s="64"/>
      <c r="L665" s="63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180"/>
      <c r="J666" s="84"/>
      <c r="K666" s="64"/>
      <c r="L666" s="63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180"/>
      <c r="J667" s="84"/>
      <c r="K667" s="64"/>
      <c r="L667" s="63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180"/>
      <c r="J668" s="84"/>
      <c r="K668" s="64"/>
      <c r="L668" s="63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180"/>
      <c r="J669" s="84"/>
      <c r="K669" s="64"/>
      <c r="L669" s="63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180"/>
      <c r="J670" s="84"/>
      <c r="K670" s="64"/>
      <c r="L670" s="63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180"/>
      <c r="J671" s="84"/>
      <c r="K671" s="64"/>
      <c r="L671" s="63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180"/>
      <c r="J672" s="84"/>
      <c r="K672" s="64"/>
      <c r="L672" s="63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180"/>
      <c r="J673" s="84"/>
      <c r="K673" s="64"/>
      <c r="L673" s="63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180"/>
      <c r="J674" s="84"/>
      <c r="K674" s="64"/>
      <c r="L674" s="63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180"/>
      <c r="J675" s="84"/>
      <c r="K675" s="64"/>
      <c r="L675" s="63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180"/>
      <c r="J676" s="84"/>
      <c r="K676" s="64"/>
      <c r="L676" s="63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180"/>
      <c r="J677" s="84"/>
      <c r="K677" s="64"/>
      <c r="L677" s="63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180"/>
      <c r="J678" s="84"/>
      <c r="K678" s="64"/>
      <c r="L678" s="63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180"/>
      <c r="J679" s="84"/>
      <c r="K679" s="64"/>
      <c r="L679" s="63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180"/>
      <c r="J680" s="84"/>
      <c r="K680" s="64"/>
      <c r="L680" s="63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180"/>
      <c r="J681" s="84"/>
      <c r="K681" s="64"/>
      <c r="L681" s="63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180"/>
      <c r="J682" s="84"/>
      <c r="K682" s="64"/>
      <c r="L682" s="63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180"/>
      <c r="J683" s="84"/>
      <c r="K683" s="64"/>
      <c r="L683" s="63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180"/>
      <c r="J684" s="84"/>
      <c r="K684" s="64"/>
      <c r="L684" s="63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180"/>
      <c r="J685" s="84"/>
      <c r="K685" s="64"/>
      <c r="L685" s="63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180"/>
      <c r="J686" s="84"/>
      <c r="K686" s="64"/>
      <c r="L686" s="63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180"/>
      <c r="J687" s="84"/>
      <c r="K687" s="64"/>
      <c r="L687" s="63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180"/>
      <c r="J688" s="84"/>
      <c r="K688" s="64"/>
      <c r="L688" s="63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180"/>
      <c r="J689" s="84"/>
      <c r="K689" s="64"/>
      <c r="L689" s="63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180"/>
      <c r="J690" s="84"/>
      <c r="K690" s="64"/>
      <c r="L690" s="63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180"/>
      <c r="J691" s="84"/>
      <c r="K691" s="64"/>
      <c r="L691" s="63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180"/>
      <c r="J692" s="84"/>
      <c r="K692" s="64"/>
      <c r="L692" s="63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180"/>
      <c r="J693" s="84"/>
      <c r="K693" s="64"/>
      <c r="L693" s="63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180"/>
      <c r="J694" s="84"/>
      <c r="K694" s="64"/>
      <c r="L694" s="63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180"/>
      <c r="J695" s="84"/>
      <c r="K695" s="64"/>
      <c r="L695" s="63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180"/>
      <c r="J696" s="84"/>
      <c r="K696" s="64"/>
      <c r="L696" s="63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180"/>
      <c r="J697" s="84"/>
      <c r="K697" s="64"/>
      <c r="L697" s="63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180"/>
      <c r="J698" s="84"/>
      <c r="K698" s="64"/>
      <c r="L698" s="63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180"/>
      <c r="J699" s="84"/>
      <c r="K699" s="64"/>
      <c r="L699" s="63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180"/>
      <c r="J700" s="84"/>
      <c r="K700" s="64"/>
      <c r="L700" s="63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180"/>
      <c r="J701" s="84"/>
      <c r="K701" s="64"/>
      <c r="L701" s="63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180"/>
      <c r="J702" s="84"/>
      <c r="K702" s="64"/>
      <c r="L702" s="63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180"/>
      <c r="J703" s="84"/>
      <c r="K703" s="64"/>
      <c r="L703" s="63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180"/>
      <c r="J704" s="84"/>
      <c r="K704" s="64"/>
      <c r="L704" s="63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180"/>
      <c r="J705" s="84"/>
      <c r="K705" s="64"/>
      <c r="L705" s="63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180"/>
      <c r="J706" s="84"/>
      <c r="K706" s="64"/>
      <c r="L706" s="63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180"/>
      <c r="J707" s="84"/>
      <c r="K707" s="64"/>
      <c r="L707" s="63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180"/>
      <c r="J708" s="84"/>
      <c r="K708" s="64"/>
      <c r="L708" s="63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180"/>
      <c r="J709" s="84"/>
      <c r="K709" s="64"/>
      <c r="L709" s="63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180"/>
      <c r="J710" s="84"/>
      <c r="K710" s="64"/>
      <c r="L710" s="63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180"/>
      <c r="J711" s="84"/>
      <c r="K711" s="64"/>
      <c r="L711" s="63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180"/>
      <c r="J712" s="84"/>
      <c r="K712" s="64"/>
      <c r="L712" s="63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180"/>
      <c r="J713" s="84"/>
      <c r="K713" s="64"/>
      <c r="L713" s="63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180"/>
      <c r="J714" s="84"/>
      <c r="K714" s="64"/>
      <c r="L714" s="63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180"/>
      <c r="J715" s="84"/>
      <c r="K715" s="64"/>
      <c r="L715" s="63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180"/>
      <c r="J716" s="84"/>
      <c r="K716" s="64"/>
      <c r="L716" s="63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180"/>
      <c r="J717" s="84"/>
      <c r="K717" s="64"/>
      <c r="L717" s="63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180"/>
      <c r="J718" s="84"/>
      <c r="K718" s="64"/>
      <c r="L718" s="63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180"/>
      <c r="J719" s="84"/>
      <c r="K719" s="64"/>
      <c r="L719" s="63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180"/>
      <c r="J720" s="84"/>
      <c r="K720" s="64"/>
      <c r="L720" s="63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180"/>
      <c r="J721" s="84"/>
      <c r="K721" s="64"/>
      <c r="L721" s="63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180"/>
      <c r="J722" s="84"/>
      <c r="K722" s="64"/>
      <c r="L722" s="63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180"/>
      <c r="J723" s="84"/>
      <c r="K723" s="64"/>
      <c r="L723" s="63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180"/>
      <c r="J724" s="84"/>
      <c r="K724" s="64"/>
      <c r="L724" s="63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180"/>
      <c r="J725" s="84"/>
      <c r="K725" s="64"/>
      <c r="L725" s="63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180"/>
      <c r="J726" s="84"/>
      <c r="K726" s="64"/>
      <c r="L726" s="63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180"/>
      <c r="J727" s="84"/>
      <c r="K727" s="64"/>
      <c r="L727" s="63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180"/>
      <c r="J728" s="84"/>
      <c r="K728" s="64"/>
      <c r="L728" s="63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180"/>
      <c r="J729" s="84"/>
      <c r="K729" s="64"/>
      <c r="L729" s="63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180"/>
      <c r="J730" s="84"/>
      <c r="K730" s="64"/>
      <c r="L730" s="63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180"/>
      <c r="J731" s="84"/>
      <c r="K731" s="64"/>
      <c r="L731" s="63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180"/>
      <c r="J732" s="84"/>
      <c r="K732" s="64"/>
      <c r="L732" s="63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180"/>
      <c r="J733" s="84"/>
      <c r="K733" s="64"/>
      <c r="L733" s="63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180"/>
      <c r="J734" s="84"/>
      <c r="K734" s="64"/>
      <c r="L734" s="63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180"/>
      <c r="J735" s="84"/>
      <c r="K735" s="64"/>
      <c r="L735" s="63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180"/>
      <c r="J736" s="84"/>
      <c r="K736" s="64"/>
      <c r="L736" s="63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180"/>
      <c r="J737" s="84"/>
      <c r="K737" s="64"/>
      <c r="L737" s="63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180"/>
      <c r="J738" s="84"/>
      <c r="K738" s="64"/>
      <c r="L738" s="63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180"/>
      <c r="J739" s="84"/>
      <c r="K739" s="64"/>
      <c r="L739" s="63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180"/>
      <c r="J740" s="84"/>
      <c r="K740" s="64"/>
      <c r="L740" s="63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180"/>
      <c r="J741" s="84"/>
      <c r="K741" s="64"/>
      <c r="L741" s="63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180"/>
      <c r="J742" s="84"/>
      <c r="K742" s="64"/>
      <c r="L742" s="63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180"/>
      <c r="J743" s="84"/>
      <c r="K743" s="64"/>
      <c r="L743" s="63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180"/>
      <c r="J744" s="84"/>
      <c r="K744" s="64"/>
      <c r="L744" s="63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180"/>
      <c r="J745" s="84"/>
      <c r="K745" s="64"/>
      <c r="L745" s="63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180"/>
      <c r="J746" s="84"/>
      <c r="K746" s="64"/>
      <c r="L746" s="63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180"/>
      <c r="J747" s="84"/>
      <c r="K747" s="64"/>
      <c r="L747" s="63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180"/>
      <c r="J748" s="84"/>
      <c r="K748" s="64"/>
      <c r="L748" s="63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180"/>
      <c r="J749" s="84"/>
      <c r="K749" s="64"/>
      <c r="L749" s="63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180"/>
      <c r="J750" s="84"/>
      <c r="K750" s="64"/>
      <c r="L750" s="63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180"/>
      <c r="J751" s="84"/>
      <c r="K751" s="64"/>
      <c r="L751" s="63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180"/>
      <c r="J752" s="84"/>
      <c r="K752" s="64"/>
      <c r="L752" s="63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180"/>
      <c r="J753" s="84"/>
      <c r="K753" s="64"/>
      <c r="L753" s="63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180"/>
      <c r="J754" s="84"/>
      <c r="K754" s="64"/>
      <c r="L754" s="63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180"/>
      <c r="J755" s="84"/>
      <c r="K755" s="64"/>
      <c r="L755" s="63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180"/>
      <c r="J756" s="84"/>
      <c r="K756" s="64"/>
      <c r="L756" s="63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180"/>
      <c r="J757" s="84"/>
      <c r="K757" s="64"/>
      <c r="L757" s="63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180"/>
      <c r="J758" s="84"/>
      <c r="K758" s="64"/>
      <c r="L758" s="63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180"/>
      <c r="J759" s="84"/>
      <c r="K759" s="64"/>
      <c r="L759" s="63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180"/>
      <c r="J760" s="84"/>
      <c r="K760" s="64"/>
      <c r="L760" s="63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180"/>
      <c r="J761" s="84"/>
      <c r="K761" s="64"/>
      <c r="L761" s="63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180"/>
      <c r="J762" s="84"/>
      <c r="K762" s="64"/>
      <c r="L762" s="63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180"/>
      <c r="J763" s="84"/>
      <c r="K763" s="64"/>
      <c r="L763" s="63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180"/>
      <c r="J764" s="84"/>
      <c r="K764" s="64"/>
      <c r="L764" s="63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180"/>
      <c r="J765" s="84"/>
      <c r="K765" s="64"/>
      <c r="L765" s="63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180"/>
      <c r="J766" s="84"/>
      <c r="K766" s="64"/>
      <c r="L766" s="63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180"/>
      <c r="J767" s="84"/>
      <c r="K767" s="64"/>
      <c r="L767" s="63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180"/>
      <c r="J768" s="84"/>
      <c r="K768" s="64"/>
      <c r="L768" s="63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180"/>
      <c r="J769" s="84"/>
      <c r="K769" s="64"/>
      <c r="L769" s="63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180"/>
      <c r="J770" s="84"/>
      <c r="K770" s="64"/>
      <c r="L770" s="63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180"/>
      <c r="J771" s="84"/>
      <c r="K771" s="64"/>
      <c r="L771" s="63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180"/>
      <c r="J772" s="84"/>
      <c r="K772" s="64"/>
      <c r="L772" s="63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180"/>
      <c r="J773" s="84"/>
      <c r="K773" s="64"/>
      <c r="L773" s="63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180"/>
      <c r="J774" s="84"/>
      <c r="K774" s="64"/>
      <c r="L774" s="63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180"/>
      <c r="J775" s="84"/>
      <c r="K775" s="64"/>
      <c r="L775" s="63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180"/>
      <c r="J776" s="84"/>
      <c r="K776" s="64"/>
      <c r="L776" s="63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180"/>
      <c r="J777" s="84"/>
      <c r="K777" s="64"/>
      <c r="L777" s="63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180"/>
      <c r="J778" s="84"/>
      <c r="K778" s="64"/>
      <c r="L778" s="63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180"/>
      <c r="J779" s="84"/>
      <c r="K779" s="64"/>
      <c r="L779" s="63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180"/>
      <c r="J780" s="84"/>
      <c r="K780" s="64"/>
      <c r="L780" s="63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180"/>
      <c r="J781" s="84"/>
      <c r="K781" s="64"/>
      <c r="L781" s="63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180"/>
      <c r="J782" s="84"/>
      <c r="K782" s="64"/>
      <c r="L782" s="63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180"/>
      <c r="J783" s="84"/>
      <c r="K783" s="64"/>
      <c r="L783" s="63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180"/>
      <c r="J784" s="84"/>
      <c r="K784" s="64"/>
      <c r="L784" s="63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180"/>
      <c r="J785" s="84"/>
      <c r="K785" s="64"/>
      <c r="L785" s="63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180"/>
      <c r="J786" s="84"/>
      <c r="K786" s="64"/>
      <c r="L786" s="63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180"/>
      <c r="J787" s="84"/>
      <c r="K787" s="64"/>
      <c r="L787" s="63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180"/>
      <c r="J788" s="84"/>
      <c r="K788" s="64"/>
      <c r="L788" s="63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180"/>
      <c r="J789" s="84"/>
      <c r="K789" s="64"/>
      <c r="L789" s="63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180"/>
      <c r="J790" s="84"/>
      <c r="K790" s="64"/>
      <c r="L790" s="63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180"/>
      <c r="J791" s="84"/>
      <c r="K791" s="64"/>
      <c r="L791" s="63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180"/>
      <c r="J792" s="84"/>
      <c r="K792" s="64"/>
      <c r="L792" s="63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180"/>
      <c r="J793" s="84"/>
      <c r="K793" s="64"/>
      <c r="L793" s="63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180"/>
      <c r="J794" s="84"/>
      <c r="K794" s="64"/>
      <c r="L794" s="63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180"/>
      <c r="J795" s="84"/>
      <c r="K795" s="64"/>
      <c r="L795" s="63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180"/>
      <c r="J796" s="84"/>
      <c r="K796" s="64"/>
      <c r="L796" s="63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180"/>
      <c r="J797" s="84"/>
      <c r="K797" s="64"/>
      <c r="L797" s="63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180"/>
      <c r="J798" s="84"/>
      <c r="K798" s="64"/>
      <c r="L798" s="63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180"/>
      <c r="J799" s="84"/>
      <c r="K799" s="64"/>
      <c r="L799" s="63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180"/>
      <c r="J800" s="84"/>
      <c r="K800" s="64"/>
      <c r="L800" s="63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180"/>
      <c r="J801" s="84"/>
      <c r="K801" s="64"/>
      <c r="L801" s="63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180"/>
      <c r="J802" s="84"/>
      <c r="K802" s="64"/>
      <c r="L802" s="63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180"/>
      <c r="J803" s="84"/>
      <c r="K803" s="64"/>
      <c r="L803" s="63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180"/>
      <c r="J804" s="84"/>
      <c r="K804" s="64"/>
      <c r="L804" s="63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180"/>
      <c r="J805" s="84"/>
      <c r="K805" s="64"/>
      <c r="L805" s="63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180"/>
      <c r="J806" s="84"/>
      <c r="K806" s="64"/>
      <c r="L806" s="63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180"/>
      <c r="J807" s="84"/>
      <c r="K807" s="64"/>
      <c r="L807" s="63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180"/>
      <c r="J808" s="84"/>
      <c r="K808" s="64"/>
      <c r="L808" s="63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180"/>
      <c r="J809" s="84"/>
      <c r="K809" s="64"/>
      <c r="L809" s="63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180"/>
      <c r="J810" s="84"/>
      <c r="K810" s="64"/>
      <c r="L810" s="63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180"/>
      <c r="J811" s="84"/>
      <c r="K811" s="64"/>
      <c r="L811" s="63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180"/>
      <c r="J812" s="84"/>
      <c r="K812" s="64"/>
      <c r="L812" s="63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180"/>
      <c r="J813" s="84"/>
      <c r="K813" s="64"/>
      <c r="L813" s="63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180"/>
      <c r="J814" s="84"/>
      <c r="K814" s="64"/>
      <c r="L814" s="63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180"/>
      <c r="J815" s="84"/>
      <c r="K815" s="64"/>
      <c r="L815" s="63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180"/>
      <c r="J816" s="84"/>
      <c r="K816" s="64"/>
      <c r="L816" s="63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180"/>
      <c r="J817" s="84"/>
      <c r="K817" s="64"/>
      <c r="L817" s="63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180"/>
      <c r="J818" s="84"/>
      <c r="K818" s="64"/>
      <c r="L818" s="63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180"/>
      <c r="J819" s="84"/>
      <c r="K819" s="64"/>
      <c r="L819" s="63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180"/>
      <c r="J820" s="84"/>
      <c r="K820" s="64"/>
      <c r="L820" s="63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180"/>
      <c r="J821" s="84"/>
      <c r="K821" s="64"/>
      <c r="L821" s="63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180"/>
      <c r="J822" s="84"/>
      <c r="K822" s="64"/>
      <c r="L822" s="63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180"/>
      <c r="J823" s="84"/>
      <c r="K823" s="64"/>
      <c r="L823" s="63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180"/>
      <c r="J824" s="84"/>
      <c r="K824" s="64"/>
      <c r="L824" s="63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180"/>
      <c r="J825" s="84"/>
      <c r="K825" s="64"/>
      <c r="L825" s="63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180"/>
      <c r="J826" s="84"/>
      <c r="K826" s="64"/>
      <c r="L826" s="63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180"/>
      <c r="J827" s="84"/>
      <c r="K827" s="64"/>
      <c r="L827" s="63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180"/>
      <c r="J828" s="84"/>
      <c r="K828" s="64"/>
      <c r="L828" s="63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180"/>
      <c r="J829" s="84"/>
      <c r="K829" s="64"/>
      <c r="L829" s="63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180"/>
      <c r="J830" s="84"/>
      <c r="K830" s="64"/>
      <c r="L830" s="63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180"/>
      <c r="J831" s="84"/>
      <c r="K831" s="64"/>
      <c r="L831" s="63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180"/>
      <c r="J832" s="84"/>
      <c r="K832" s="64"/>
      <c r="L832" s="63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180"/>
      <c r="J833" s="84"/>
      <c r="K833" s="64"/>
      <c r="L833" s="63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180"/>
      <c r="J834" s="84"/>
      <c r="K834" s="64"/>
      <c r="L834" s="63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180"/>
      <c r="J835" s="84"/>
      <c r="K835" s="64"/>
      <c r="L835" s="63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180"/>
      <c r="J836" s="84"/>
      <c r="K836" s="64"/>
      <c r="L836" s="63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180"/>
      <c r="J837" s="84"/>
      <c r="K837" s="64"/>
      <c r="L837" s="63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180"/>
      <c r="J838" s="84"/>
      <c r="K838" s="64"/>
      <c r="L838" s="63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180"/>
      <c r="J839" s="84"/>
      <c r="K839" s="64"/>
      <c r="L839" s="63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180"/>
      <c r="J840" s="84"/>
      <c r="K840" s="64"/>
      <c r="L840" s="63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180"/>
      <c r="J841" s="84"/>
      <c r="K841" s="64"/>
      <c r="L841" s="63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180"/>
      <c r="J842" s="84"/>
      <c r="K842" s="64"/>
      <c r="L842" s="63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180"/>
      <c r="J843" s="84"/>
      <c r="K843" s="64"/>
      <c r="L843" s="63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180"/>
      <c r="J844" s="84"/>
      <c r="K844" s="64"/>
      <c r="L844" s="63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180"/>
      <c r="J845" s="84"/>
      <c r="K845" s="64"/>
      <c r="L845" s="63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180"/>
      <c r="J846" s="84"/>
      <c r="K846" s="64"/>
      <c r="L846" s="63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180"/>
      <c r="J847" s="84"/>
      <c r="K847" s="64"/>
      <c r="L847" s="63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180"/>
      <c r="J848" s="84"/>
      <c r="K848" s="64"/>
      <c r="L848" s="63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180"/>
      <c r="J849" s="84"/>
      <c r="K849" s="64"/>
      <c r="L849" s="63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180"/>
      <c r="J850" s="84"/>
      <c r="K850" s="64"/>
      <c r="L850" s="63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180"/>
      <c r="J851" s="84"/>
      <c r="K851" s="64"/>
      <c r="L851" s="63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180"/>
      <c r="J852" s="84"/>
      <c r="K852" s="64"/>
      <c r="L852" s="63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180"/>
      <c r="J853" s="84"/>
      <c r="K853" s="64"/>
      <c r="L853" s="63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180"/>
      <c r="J854" s="84"/>
      <c r="K854" s="64"/>
      <c r="L854" s="63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180"/>
      <c r="J855" s="84"/>
      <c r="K855" s="64"/>
      <c r="L855" s="63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180"/>
      <c r="J856" s="84"/>
      <c r="K856" s="64"/>
      <c r="L856" s="63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180"/>
      <c r="J857" s="84"/>
      <c r="K857" s="64"/>
      <c r="L857" s="63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180"/>
      <c r="J858" s="84"/>
      <c r="K858" s="64"/>
      <c r="L858" s="63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180"/>
      <c r="J859" s="84"/>
      <c r="K859" s="64"/>
      <c r="L859" s="63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180"/>
      <c r="J860" s="84"/>
      <c r="K860" s="64"/>
      <c r="L860" s="63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180"/>
      <c r="J861" s="84"/>
      <c r="K861" s="64"/>
      <c r="L861" s="63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180"/>
      <c r="J862" s="84"/>
      <c r="K862" s="64"/>
      <c r="L862" s="63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180"/>
      <c r="J863" s="84"/>
      <c r="K863" s="64"/>
      <c r="L863" s="63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180"/>
      <c r="J864" s="84"/>
      <c r="K864" s="64"/>
      <c r="L864" s="63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180"/>
      <c r="J865" s="84"/>
      <c r="K865" s="64"/>
      <c r="L865" s="63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180"/>
      <c r="J866" s="84"/>
      <c r="K866" s="64"/>
      <c r="L866" s="63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180"/>
      <c r="J867" s="84"/>
      <c r="K867" s="64"/>
      <c r="L867" s="63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180"/>
      <c r="J868" s="84"/>
      <c r="K868" s="64"/>
      <c r="L868" s="63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180"/>
      <c r="J869" s="84"/>
      <c r="K869" s="64"/>
      <c r="L869" s="63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180"/>
      <c r="J870" s="84"/>
      <c r="K870" s="64"/>
      <c r="L870" s="63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180"/>
      <c r="J871" s="84"/>
      <c r="K871" s="64"/>
      <c r="L871" s="63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180"/>
      <c r="J872" s="84"/>
      <c r="K872" s="64"/>
      <c r="L872" s="63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180"/>
      <c r="J873" s="84"/>
      <c r="K873" s="64"/>
      <c r="L873" s="63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180"/>
      <c r="J874" s="84"/>
      <c r="K874" s="64"/>
      <c r="L874" s="63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180"/>
      <c r="J875" s="84"/>
      <c r="K875" s="64"/>
      <c r="L875" s="63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180"/>
      <c r="J876" s="84"/>
      <c r="K876" s="64"/>
      <c r="L876" s="63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180"/>
      <c r="J877" s="84"/>
      <c r="K877" s="64"/>
      <c r="L877" s="63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180"/>
      <c r="J878" s="84"/>
      <c r="K878" s="64"/>
      <c r="L878" s="63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180"/>
      <c r="J879" s="84"/>
      <c r="K879" s="64"/>
      <c r="L879" s="63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180"/>
      <c r="J880" s="84"/>
      <c r="K880" s="64"/>
      <c r="L880" s="63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180"/>
      <c r="J881" s="84"/>
      <c r="K881" s="64"/>
      <c r="L881" s="63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180"/>
      <c r="J882" s="84"/>
      <c r="K882" s="64"/>
      <c r="L882" s="63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180"/>
      <c r="J883" s="84"/>
      <c r="K883" s="64"/>
      <c r="L883" s="63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180"/>
      <c r="J884" s="84"/>
      <c r="K884" s="64"/>
      <c r="L884" s="63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180"/>
      <c r="J885" s="84"/>
      <c r="K885" s="64"/>
      <c r="L885" s="63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180"/>
      <c r="J886" s="84"/>
      <c r="K886" s="64"/>
      <c r="L886" s="63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180"/>
      <c r="J887" s="84"/>
      <c r="K887" s="64"/>
      <c r="L887" s="63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180"/>
      <c r="J888" s="84"/>
      <c r="K888" s="64"/>
      <c r="L888" s="63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180"/>
      <c r="J889" s="84"/>
      <c r="K889" s="64"/>
      <c r="L889" s="63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180"/>
      <c r="J890" s="84"/>
      <c r="K890" s="64"/>
      <c r="L890" s="63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180"/>
      <c r="J891" s="84"/>
      <c r="K891" s="64"/>
      <c r="L891" s="63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180"/>
      <c r="J892" s="84"/>
      <c r="K892" s="64"/>
      <c r="L892" s="63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180"/>
      <c r="J893" s="84"/>
      <c r="K893" s="64"/>
      <c r="L893" s="63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180"/>
      <c r="J894" s="84"/>
      <c r="K894" s="64"/>
      <c r="L894" s="63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180"/>
      <c r="J895" s="84"/>
      <c r="K895" s="64"/>
      <c r="L895" s="63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180"/>
      <c r="J896" s="84"/>
      <c r="K896" s="64"/>
      <c r="L896" s="63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180"/>
      <c r="J897" s="84"/>
      <c r="K897" s="64"/>
      <c r="L897" s="63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180"/>
      <c r="J898" s="84"/>
      <c r="K898" s="64"/>
      <c r="L898" s="63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180"/>
      <c r="J899" s="84"/>
      <c r="K899" s="64"/>
      <c r="L899" s="63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180"/>
      <c r="J900" s="84"/>
      <c r="K900" s="64"/>
      <c r="L900" s="63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180"/>
      <c r="J901" s="84"/>
      <c r="K901" s="64"/>
      <c r="L901" s="63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180"/>
      <c r="J902" s="84"/>
      <c r="K902" s="64"/>
      <c r="L902" s="63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180"/>
      <c r="J903" s="84"/>
      <c r="K903" s="64"/>
      <c r="L903" s="63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180"/>
      <c r="J904" s="84"/>
      <c r="K904" s="64"/>
      <c r="L904" s="63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180"/>
      <c r="J905" s="84"/>
      <c r="K905" s="64"/>
      <c r="L905" s="63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180"/>
      <c r="J906" s="84"/>
      <c r="K906" s="64"/>
      <c r="L906" s="63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180"/>
      <c r="J907" s="84"/>
      <c r="K907" s="64"/>
      <c r="L907" s="63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180"/>
      <c r="J908" s="84"/>
      <c r="K908" s="64"/>
      <c r="L908" s="63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180"/>
      <c r="J909" s="84"/>
      <c r="K909" s="64"/>
      <c r="L909" s="63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180"/>
      <c r="J910" s="84"/>
      <c r="K910" s="64"/>
      <c r="L910" s="63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180"/>
      <c r="J911" s="84"/>
      <c r="K911" s="64"/>
      <c r="L911" s="63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180"/>
      <c r="J912" s="84"/>
      <c r="K912" s="64"/>
      <c r="L912" s="63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180"/>
      <c r="J913" s="84"/>
      <c r="K913" s="64"/>
      <c r="L913" s="63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180"/>
      <c r="J914" s="84"/>
      <c r="K914" s="64"/>
      <c r="L914" s="63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180"/>
      <c r="J915" s="84"/>
      <c r="K915" s="64"/>
      <c r="L915" s="63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180"/>
      <c r="J916" s="84"/>
      <c r="K916" s="64"/>
      <c r="L916" s="63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180"/>
      <c r="J917" s="84"/>
      <c r="K917" s="64"/>
      <c r="L917" s="63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180"/>
      <c r="J918" s="84"/>
      <c r="K918" s="64"/>
      <c r="L918" s="63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180"/>
      <c r="J919" s="84"/>
      <c r="K919" s="64"/>
      <c r="L919" s="63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180"/>
      <c r="J920" s="84"/>
      <c r="K920" s="64"/>
      <c r="L920" s="63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180"/>
      <c r="J921" s="84"/>
      <c r="K921" s="64"/>
      <c r="L921" s="63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180"/>
      <c r="J922" s="84"/>
      <c r="K922" s="64"/>
      <c r="L922" s="63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180"/>
      <c r="J923" s="84"/>
      <c r="K923" s="64"/>
      <c r="L923" s="63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180"/>
      <c r="J924" s="84"/>
      <c r="K924" s="64"/>
      <c r="L924" s="63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180"/>
      <c r="J925" s="84"/>
      <c r="K925" s="64"/>
      <c r="L925" s="63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180"/>
      <c r="J926" s="84"/>
      <c r="K926" s="64"/>
      <c r="L926" s="63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180"/>
      <c r="J927" s="84"/>
      <c r="K927" s="64"/>
      <c r="L927" s="63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180"/>
      <c r="J928" s="84"/>
      <c r="K928" s="64"/>
      <c r="L928" s="63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180"/>
      <c r="J929" s="84"/>
      <c r="K929" s="64"/>
      <c r="L929" s="63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180"/>
      <c r="J930" s="84"/>
      <c r="K930" s="64"/>
      <c r="L930" s="63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180"/>
      <c r="J931" s="84"/>
      <c r="K931" s="64"/>
      <c r="L931" s="63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180"/>
      <c r="J932" s="84"/>
      <c r="K932" s="64"/>
      <c r="L932" s="63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180"/>
      <c r="J933" s="84"/>
      <c r="K933" s="64"/>
      <c r="L933" s="63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180"/>
      <c r="J934" s="84"/>
      <c r="K934" s="64"/>
      <c r="L934" s="63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180"/>
      <c r="J935" s="84"/>
      <c r="K935" s="64"/>
      <c r="L935" s="63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180"/>
      <c r="J936" s="84"/>
      <c r="K936" s="64"/>
      <c r="L936" s="63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180"/>
      <c r="J937" s="84"/>
      <c r="K937" s="64"/>
      <c r="L937" s="63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180"/>
      <c r="J938" s="84"/>
      <c r="K938" s="64"/>
      <c r="L938" s="63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180"/>
      <c r="J939" s="84"/>
      <c r="K939" s="64"/>
      <c r="L939" s="63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180"/>
      <c r="J940" s="84"/>
      <c r="K940" s="64"/>
      <c r="L940" s="63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180"/>
      <c r="J941" s="84"/>
      <c r="K941" s="64"/>
      <c r="L941" s="63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180"/>
      <c r="J942" s="84"/>
      <c r="K942" s="64"/>
      <c r="L942" s="63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180"/>
      <c r="J943" s="84"/>
      <c r="K943" s="64"/>
      <c r="L943" s="63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180"/>
      <c r="J944" s="84"/>
      <c r="K944" s="64"/>
      <c r="L944" s="63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180"/>
      <c r="J945" s="84"/>
      <c r="K945" s="64"/>
      <c r="L945" s="63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180"/>
      <c r="J946" s="84"/>
      <c r="K946" s="64"/>
      <c r="L946" s="63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180"/>
      <c r="J947" s="84"/>
      <c r="K947" s="64"/>
      <c r="L947" s="63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180"/>
      <c r="J948" s="84"/>
      <c r="K948" s="64"/>
      <c r="L948" s="63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180"/>
      <c r="J949" s="84"/>
      <c r="K949" s="64"/>
      <c r="L949" s="63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180"/>
      <c r="J950" s="84"/>
      <c r="K950" s="64"/>
      <c r="L950" s="63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180"/>
      <c r="J951" s="84"/>
      <c r="K951" s="64"/>
      <c r="L951" s="63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180"/>
      <c r="J952" s="84"/>
      <c r="K952" s="64"/>
      <c r="L952" s="63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180"/>
      <c r="J953" s="84"/>
      <c r="K953" s="64"/>
      <c r="L953" s="63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180"/>
      <c r="J954" s="84"/>
      <c r="K954" s="64"/>
      <c r="L954" s="63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180"/>
      <c r="J955" s="84"/>
      <c r="K955" s="64"/>
      <c r="L955" s="63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180"/>
      <c r="J956" s="84"/>
      <c r="K956" s="64"/>
      <c r="L956" s="63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180"/>
      <c r="J957" s="84"/>
      <c r="K957" s="64"/>
      <c r="L957" s="63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180"/>
      <c r="J958" s="84"/>
      <c r="K958" s="64"/>
      <c r="L958" s="63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180"/>
      <c r="J959" s="84"/>
      <c r="K959" s="64"/>
      <c r="L959" s="63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180"/>
      <c r="J960" s="84"/>
      <c r="K960" s="64"/>
      <c r="L960" s="63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180"/>
      <c r="J961" s="84"/>
      <c r="K961" s="64"/>
      <c r="L961" s="63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180"/>
      <c r="J962" s="84"/>
      <c r="K962" s="64"/>
      <c r="L962" s="63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180"/>
      <c r="J963" s="84"/>
      <c r="K963" s="64"/>
      <c r="L963" s="63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180"/>
      <c r="J964" s="84"/>
      <c r="K964" s="64"/>
      <c r="L964" s="63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180"/>
      <c r="J965" s="84"/>
      <c r="K965" s="64"/>
      <c r="L965" s="63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180"/>
      <c r="J966" s="84"/>
      <c r="K966" s="64"/>
      <c r="L966" s="63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180"/>
      <c r="J967" s="84"/>
      <c r="K967" s="64"/>
      <c r="L967" s="63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180"/>
      <c r="J968" s="84"/>
      <c r="K968" s="64"/>
      <c r="L968" s="63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180"/>
      <c r="J969" s="84"/>
      <c r="K969" s="64"/>
      <c r="L969" s="63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180"/>
      <c r="J970" s="84"/>
      <c r="K970" s="64"/>
      <c r="L970" s="63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180"/>
      <c r="J971" s="84"/>
      <c r="K971" s="64"/>
      <c r="L971" s="63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180"/>
      <c r="J972" s="84"/>
      <c r="K972" s="64"/>
      <c r="L972" s="63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180"/>
      <c r="J973" s="84"/>
      <c r="K973" s="64"/>
      <c r="L973" s="63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180"/>
      <c r="J974" s="84"/>
      <c r="K974" s="64"/>
      <c r="L974" s="63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180"/>
      <c r="J975" s="84"/>
      <c r="K975" s="64"/>
      <c r="L975" s="63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180"/>
      <c r="J976" s="84"/>
      <c r="K976" s="64"/>
      <c r="L976" s="63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180"/>
      <c r="J977" s="84"/>
      <c r="K977" s="64"/>
      <c r="L977" s="63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180"/>
      <c r="J978" s="84"/>
      <c r="K978" s="64"/>
      <c r="L978" s="63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180"/>
      <c r="J979" s="84"/>
      <c r="K979" s="64"/>
      <c r="L979" s="63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180"/>
      <c r="J980" s="84"/>
      <c r="K980" s="64"/>
      <c r="L980" s="63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180"/>
      <c r="J981" s="84"/>
      <c r="K981" s="64"/>
      <c r="L981" s="63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180"/>
      <c r="J982" s="84"/>
      <c r="K982" s="64"/>
      <c r="L982" s="63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180"/>
      <c r="J983" s="84"/>
      <c r="K983" s="64"/>
      <c r="L983" s="63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180"/>
      <c r="J984" s="84"/>
      <c r="K984" s="64"/>
      <c r="L984" s="63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180"/>
      <c r="J985" s="84"/>
      <c r="K985" s="64"/>
      <c r="L985" s="63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180"/>
      <c r="J986" s="84"/>
      <c r="K986" s="64"/>
      <c r="L986" s="63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180"/>
      <c r="J987" s="84"/>
      <c r="K987" s="64"/>
      <c r="L987" s="63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180"/>
      <c r="J988" s="84"/>
      <c r="K988" s="64"/>
      <c r="L988" s="63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180"/>
      <c r="J989" s="84"/>
      <c r="K989" s="64"/>
      <c r="L989" s="63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180"/>
      <c r="J990" s="84"/>
      <c r="K990" s="64"/>
      <c r="L990" s="63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180"/>
      <c r="J991" s="84"/>
      <c r="K991" s="64"/>
      <c r="L991" s="63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180"/>
      <c r="J992" s="84"/>
      <c r="K992" s="64"/>
      <c r="L992" s="63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180"/>
      <c r="J993" s="84"/>
      <c r="K993" s="64"/>
      <c r="L993" s="63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180"/>
      <c r="J994" s="84"/>
      <c r="K994" s="64"/>
      <c r="L994" s="63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180"/>
      <c r="J995" s="84"/>
      <c r="K995" s="64"/>
      <c r="L995" s="63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180"/>
      <c r="J996" s="84"/>
      <c r="K996" s="64"/>
      <c r="L996" s="63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180"/>
      <c r="J997" s="84"/>
      <c r="K997" s="64"/>
      <c r="L997" s="63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180"/>
      <c r="J998" s="84"/>
      <c r="K998" s="64"/>
      <c r="L998" s="63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180"/>
      <c r="J999" s="84"/>
      <c r="K999" s="64"/>
      <c r="L999" s="63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180"/>
      <c r="J1000" s="84"/>
      <c r="K1000" s="64"/>
      <c r="L1000" s="63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</row>
    <row r="1001">
      <c r="A1001" s="84"/>
      <c r="B1001" s="84"/>
      <c r="C1001" s="84"/>
      <c r="D1001" s="84"/>
      <c r="E1001" s="84"/>
      <c r="F1001" s="84"/>
      <c r="G1001" s="84"/>
      <c r="H1001" s="84"/>
      <c r="I1001" s="180"/>
      <c r="J1001" s="84"/>
      <c r="K1001" s="64"/>
      <c r="L1001" s="63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  <c r="AD1001" s="84"/>
      <c r="AE1001" s="84"/>
      <c r="AF1001" s="84"/>
      <c r="AG1001" s="84"/>
      <c r="AH1001" s="84"/>
      <c r="AI1001" s="84"/>
      <c r="AJ1001" s="84"/>
      <c r="AK1001" s="84"/>
      <c r="AL1001" s="84"/>
      <c r="AM1001" s="84"/>
      <c r="AN1001" s="84"/>
      <c r="AO1001" s="84"/>
      <c r="AP1001" s="84"/>
      <c r="AQ1001" s="84"/>
      <c r="AR1001" s="84"/>
      <c r="AS1001" s="84"/>
      <c r="AT1001" s="84"/>
      <c r="AU1001" s="84"/>
      <c r="AV1001" s="84"/>
      <c r="AW1001" s="84"/>
      <c r="AX1001" s="84"/>
      <c r="AY1001" s="84"/>
      <c r="AZ1001" s="84"/>
      <c r="BA1001" s="84"/>
      <c r="BB1001" s="84"/>
      <c r="BC1001" s="84"/>
      <c r="BD1001" s="84"/>
      <c r="BE1001" s="84"/>
      <c r="BF1001" s="84"/>
      <c r="BG1001" s="84"/>
      <c r="BH1001" s="84"/>
      <c r="BI1001" s="84"/>
      <c r="BJ1001" s="84"/>
      <c r="BK1001" s="84"/>
      <c r="BL1001" s="84"/>
      <c r="BM1001" s="84"/>
      <c r="BN1001" s="84"/>
      <c r="BO1001" s="84"/>
      <c r="BP1001" s="84"/>
      <c r="BQ1001" s="84"/>
    </row>
    <row r="1002">
      <c r="A1002" s="84"/>
      <c r="B1002" s="84"/>
      <c r="C1002" s="84"/>
      <c r="D1002" s="84"/>
      <c r="E1002" s="84"/>
      <c r="F1002" s="84"/>
      <c r="G1002" s="84"/>
      <c r="H1002" s="84"/>
      <c r="I1002" s="180"/>
      <c r="J1002" s="84"/>
      <c r="K1002" s="64"/>
      <c r="L1002" s="63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  <c r="AC1002" s="84"/>
      <c r="AD1002" s="84"/>
      <c r="AE1002" s="84"/>
      <c r="AF1002" s="84"/>
      <c r="AG1002" s="84"/>
      <c r="AH1002" s="84"/>
      <c r="AI1002" s="84"/>
      <c r="AJ1002" s="84"/>
      <c r="AK1002" s="84"/>
      <c r="AL1002" s="84"/>
      <c r="AM1002" s="84"/>
      <c r="AN1002" s="84"/>
      <c r="AO1002" s="84"/>
      <c r="AP1002" s="84"/>
      <c r="AQ1002" s="84"/>
      <c r="AR1002" s="84"/>
      <c r="AS1002" s="84"/>
      <c r="AT1002" s="84"/>
      <c r="AU1002" s="84"/>
      <c r="AV1002" s="84"/>
      <c r="AW1002" s="84"/>
      <c r="AX1002" s="84"/>
      <c r="AY1002" s="84"/>
      <c r="AZ1002" s="84"/>
      <c r="BA1002" s="84"/>
      <c r="BB1002" s="84"/>
      <c r="BC1002" s="84"/>
      <c r="BD1002" s="84"/>
      <c r="BE1002" s="84"/>
      <c r="BF1002" s="84"/>
      <c r="BG1002" s="84"/>
      <c r="BH1002" s="84"/>
      <c r="BI1002" s="84"/>
      <c r="BJ1002" s="84"/>
      <c r="BK1002" s="84"/>
      <c r="BL1002" s="84"/>
      <c r="BM1002" s="84"/>
      <c r="BN1002" s="84"/>
      <c r="BO1002" s="84"/>
      <c r="BP1002" s="84"/>
      <c r="BQ1002" s="84"/>
    </row>
    <row r="1003">
      <c r="A1003" s="84"/>
      <c r="B1003" s="84"/>
      <c r="C1003" s="84"/>
      <c r="D1003" s="84"/>
      <c r="E1003" s="84"/>
      <c r="F1003" s="84"/>
      <c r="G1003" s="84"/>
      <c r="H1003" s="84"/>
      <c r="I1003" s="180"/>
      <c r="J1003" s="84"/>
      <c r="K1003" s="64"/>
      <c r="L1003" s="63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  <c r="AA1003" s="84"/>
      <c r="AB1003" s="84"/>
      <c r="AC1003" s="84"/>
      <c r="AD1003" s="84"/>
      <c r="AE1003" s="84"/>
      <c r="AF1003" s="84"/>
      <c r="AG1003" s="84"/>
      <c r="AH1003" s="84"/>
      <c r="AI1003" s="84"/>
      <c r="AJ1003" s="84"/>
      <c r="AK1003" s="84"/>
      <c r="AL1003" s="84"/>
      <c r="AM1003" s="84"/>
      <c r="AN1003" s="84"/>
      <c r="AO1003" s="84"/>
      <c r="AP1003" s="84"/>
      <c r="AQ1003" s="84"/>
      <c r="AR1003" s="84"/>
      <c r="AS1003" s="84"/>
      <c r="AT1003" s="84"/>
      <c r="AU1003" s="84"/>
      <c r="AV1003" s="84"/>
      <c r="AW1003" s="84"/>
      <c r="AX1003" s="84"/>
      <c r="AY1003" s="84"/>
      <c r="AZ1003" s="84"/>
      <c r="BA1003" s="84"/>
      <c r="BB1003" s="84"/>
      <c r="BC1003" s="84"/>
      <c r="BD1003" s="84"/>
      <c r="BE1003" s="84"/>
      <c r="BF1003" s="84"/>
      <c r="BG1003" s="84"/>
      <c r="BH1003" s="84"/>
      <c r="BI1003" s="84"/>
      <c r="BJ1003" s="84"/>
      <c r="BK1003" s="84"/>
      <c r="BL1003" s="84"/>
      <c r="BM1003" s="84"/>
      <c r="BN1003" s="84"/>
      <c r="BO1003" s="84"/>
      <c r="BP1003" s="84"/>
      <c r="BQ1003" s="84"/>
    </row>
    <row r="1004">
      <c r="A1004" s="84"/>
      <c r="B1004" s="84"/>
      <c r="C1004" s="84"/>
      <c r="D1004" s="84"/>
      <c r="E1004" s="84"/>
      <c r="F1004" s="84"/>
      <c r="G1004" s="84"/>
      <c r="H1004" s="84"/>
      <c r="I1004" s="180"/>
      <c r="J1004" s="84"/>
      <c r="K1004" s="64"/>
      <c r="L1004" s="63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  <c r="AA1004" s="84"/>
      <c r="AB1004" s="84"/>
      <c r="AC1004" s="84"/>
      <c r="AD1004" s="84"/>
      <c r="AE1004" s="84"/>
      <c r="AF1004" s="84"/>
      <c r="AG1004" s="84"/>
      <c r="AH1004" s="84"/>
      <c r="AI1004" s="84"/>
      <c r="AJ1004" s="84"/>
      <c r="AK1004" s="84"/>
      <c r="AL1004" s="84"/>
      <c r="AM1004" s="84"/>
      <c r="AN1004" s="84"/>
      <c r="AO1004" s="84"/>
      <c r="AP1004" s="84"/>
      <c r="AQ1004" s="84"/>
      <c r="AR1004" s="84"/>
      <c r="AS1004" s="84"/>
      <c r="AT1004" s="84"/>
      <c r="AU1004" s="84"/>
      <c r="AV1004" s="84"/>
      <c r="AW1004" s="84"/>
      <c r="AX1004" s="84"/>
      <c r="AY1004" s="84"/>
      <c r="AZ1004" s="84"/>
      <c r="BA1004" s="84"/>
      <c r="BB1004" s="84"/>
      <c r="BC1004" s="84"/>
      <c r="BD1004" s="84"/>
      <c r="BE1004" s="84"/>
      <c r="BF1004" s="84"/>
      <c r="BG1004" s="84"/>
      <c r="BH1004" s="84"/>
      <c r="BI1004" s="84"/>
      <c r="BJ1004" s="84"/>
      <c r="BK1004" s="84"/>
      <c r="BL1004" s="84"/>
      <c r="BM1004" s="84"/>
      <c r="BN1004" s="84"/>
      <c r="BO1004" s="84"/>
      <c r="BP1004" s="84"/>
      <c r="BQ1004" s="84"/>
    </row>
    <row r="1005">
      <c r="A1005" s="84"/>
      <c r="B1005" s="84"/>
      <c r="C1005" s="84"/>
      <c r="D1005" s="84"/>
      <c r="E1005" s="84"/>
      <c r="F1005" s="84"/>
      <c r="G1005" s="84"/>
      <c r="H1005" s="84"/>
      <c r="I1005" s="180"/>
      <c r="J1005" s="84"/>
      <c r="K1005" s="64"/>
      <c r="L1005" s="63"/>
      <c r="M1005" s="84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  <c r="Z1005" s="84"/>
      <c r="AA1005" s="84"/>
      <c r="AB1005" s="84"/>
      <c r="AC1005" s="84"/>
      <c r="AD1005" s="84"/>
      <c r="AE1005" s="84"/>
      <c r="AF1005" s="84"/>
      <c r="AG1005" s="84"/>
      <c r="AH1005" s="84"/>
      <c r="AI1005" s="84"/>
      <c r="AJ1005" s="84"/>
      <c r="AK1005" s="84"/>
      <c r="AL1005" s="84"/>
      <c r="AM1005" s="84"/>
      <c r="AN1005" s="84"/>
      <c r="AO1005" s="84"/>
      <c r="AP1005" s="84"/>
      <c r="AQ1005" s="84"/>
      <c r="AR1005" s="84"/>
      <c r="AS1005" s="84"/>
      <c r="AT1005" s="84"/>
      <c r="AU1005" s="84"/>
      <c r="AV1005" s="84"/>
      <c r="AW1005" s="84"/>
      <c r="AX1005" s="84"/>
      <c r="AY1005" s="84"/>
      <c r="AZ1005" s="84"/>
      <c r="BA1005" s="84"/>
      <c r="BB1005" s="84"/>
      <c r="BC1005" s="84"/>
      <c r="BD1005" s="84"/>
      <c r="BE1005" s="84"/>
      <c r="BF1005" s="84"/>
      <c r="BG1005" s="84"/>
      <c r="BH1005" s="84"/>
      <c r="BI1005" s="84"/>
      <c r="BJ1005" s="84"/>
      <c r="BK1005" s="84"/>
      <c r="BL1005" s="84"/>
      <c r="BM1005" s="84"/>
      <c r="BN1005" s="84"/>
      <c r="BO1005" s="84"/>
      <c r="BP1005" s="84"/>
      <c r="BQ1005" s="84"/>
    </row>
    <row r="1006">
      <c r="A1006" s="84"/>
      <c r="B1006" s="84"/>
      <c r="C1006" s="84"/>
      <c r="D1006" s="84"/>
      <c r="E1006" s="84"/>
      <c r="F1006" s="84"/>
      <c r="G1006" s="84"/>
      <c r="H1006" s="84"/>
      <c r="I1006" s="180"/>
      <c r="J1006" s="84"/>
      <c r="K1006" s="64"/>
      <c r="L1006" s="63"/>
      <c r="M1006" s="84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  <c r="Z1006" s="84"/>
      <c r="AA1006" s="84"/>
      <c r="AB1006" s="84"/>
      <c r="AC1006" s="84"/>
      <c r="AD1006" s="84"/>
      <c r="AE1006" s="84"/>
      <c r="AF1006" s="84"/>
      <c r="AG1006" s="84"/>
      <c r="AH1006" s="84"/>
      <c r="AI1006" s="84"/>
      <c r="AJ1006" s="84"/>
      <c r="AK1006" s="84"/>
      <c r="AL1006" s="84"/>
      <c r="AM1006" s="84"/>
      <c r="AN1006" s="84"/>
      <c r="AO1006" s="84"/>
      <c r="AP1006" s="84"/>
      <c r="AQ1006" s="84"/>
      <c r="AR1006" s="84"/>
      <c r="AS1006" s="84"/>
      <c r="AT1006" s="84"/>
      <c r="AU1006" s="84"/>
      <c r="AV1006" s="84"/>
      <c r="AW1006" s="84"/>
      <c r="AX1006" s="84"/>
      <c r="AY1006" s="84"/>
      <c r="AZ1006" s="84"/>
      <c r="BA1006" s="84"/>
      <c r="BB1006" s="84"/>
      <c r="BC1006" s="84"/>
      <c r="BD1006" s="84"/>
      <c r="BE1006" s="84"/>
      <c r="BF1006" s="84"/>
      <c r="BG1006" s="84"/>
      <c r="BH1006" s="84"/>
      <c r="BI1006" s="84"/>
      <c r="BJ1006" s="84"/>
      <c r="BK1006" s="84"/>
      <c r="BL1006" s="84"/>
      <c r="BM1006" s="84"/>
      <c r="BN1006" s="84"/>
      <c r="BO1006" s="84"/>
      <c r="BP1006" s="84"/>
      <c r="BQ1006" s="84"/>
    </row>
    <row r="1007">
      <c r="A1007" s="84"/>
      <c r="B1007" s="84"/>
      <c r="C1007" s="84"/>
      <c r="D1007" s="84"/>
      <c r="E1007" s="84"/>
      <c r="F1007" s="84"/>
      <c r="G1007" s="84"/>
      <c r="H1007" s="84"/>
      <c r="I1007" s="180"/>
      <c r="J1007" s="84"/>
      <c r="K1007" s="64"/>
      <c r="L1007" s="63"/>
      <c r="M1007" s="84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  <c r="Z1007" s="84"/>
      <c r="AA1007" s="84"/>
      <c r="AB1007" s="84"/>
      <c r="AC1007" s="84"/>
      <c r="AD1007" s="84"/>
      <c r="AE1007" s="84"/>
      <c r="AF1007" s="84"/>
      <c r="AG1007" s="84"/>
      <c r="AH1007" s="84"/>
      <c r="AI1007" s="84"/>
      <c r="AJ1007" s="84"/>
      <c r="AK1007" s="84"/>
      <c r="AL1007" s="84"/>
      <c r="AM1007" s="84"/>
      <c r="AN1007" s="84"/>
      <c r="AO1007" s="84"/>
      <c r="AP1007" s="84"/>
      <c r="AQ1007" s="84"/>
      <c r="AR1007" s="84"/>
      <c r="AS1007" s="84"/>
      <c r="AT1007" s="84"/>
      <c r="AU1007" s="84"/>
      <c r="AV1007" s="84"/>
      <c r="AW1007" s="84"/>
      <c r="AX1007" s="84"/>
      <c r="AY1007" s="84"/>
      <c r="AZ1007" s="84"/>
      <c r="BA1007" s="84"/>
      <c r="BB1007" s="84"/>
      <c r="BC1007" s="84"/>
      <c r="BD1007" s="84"/>
      <c r="BE1007" s="84"/>
      <c r="BF1007" s="84"/>
      <c r="BG1007" s="84"/>
      <c r="BH1007" s="84"/>
      <c r="BI1007" s="84"/>
      <c r="BJ1007" s="84"/>
      <c r="BK1007" s="84"/>
      <c r="BL1007" s="84"/>
      <c r="BM1007" s="84"/>
      <c r="BN1007" s="84"/>
      <c r="BO1007" s="84"/>
      <c r="BP1007" s="84"/>
      <c r="BQ1007" s="84"/>
    </row>
    <row r="1008">
      <c r="A1008" s="84"/>
      <c r="B1008" s="84"/>
      <c r="C1008" s="84"/>
      <c r="D1008" s="84"/>
      <c r="E1008" s="84"/>
      <c r="F1008" s="84"/>
      <c r="G1008" s="84"/>
      <c r="H1008" s="84"/>
      <c r="I1008" s="180"/>
      <c r="J1008" s="84"/>
      <c r="K1008" s="64"/>
      <c r="L1008" s="63"/>
      <c r="M1008" s="84"/>
      <c r="N1008" s="84"/>
      <c r="O1008" s="84"/>
      <c r="P1008" s="84"/>
      <c r="Q1008" s="84"/>
      <c r="R1008" s="84"/>
      <c r="S1008" s="84"/>
      <c r="T1008" s="84"/>
      <c r="U1008" s="84"/>
      <c r="V1008" s="84"/>
      <c r="W1008" s="84"/>
      <c r="X1008" s="84"/>
      <c r="Y1008" s="84"/>
      <c r="Z1008" s="84"/>
      <c r="AA1008" s="84"/>
      <c r="AB1008" s="84"/>
      <c r="AC1008" s="84"/>
      <c r="AD1008" s="84"/>
      <c r="AE1008" s="84"/>
      <c r="AF1008" s="84"/>
      <c r="AG1008" s="84"/>
      <c r="AH1008" s="84"/>
      <c r="AI1008" s="84"/>
      <c r="AJ1008" s="84"/>
      <c r="AK1008" s="84"/>
      <c r="AL1008" s="84"/>
      <c r="AM1008" s="84"/>
      <c r="AN1008" s="84"/>
      <c r="AO1008" s="84"/>
      <c r="AP1008" s="84"/>
      <c r="AQ1008" s="84"/>
      <c r="AR1008" s="84"/>
      <c r="AS1008" s="84"/>
      <c r="AT1008" s="84"/>
      <c r="AU1008" s="84"/>
      <c r="AV1008" s="84"/>
      <c r="AW1008" s="84"/>
      <c r="AX1008" s="84"/>
      <c r="AY1008" s="84"/>
      <c r="AZ1008" s="84"/>
      <c r="BA1008" s="84"/>
      <c r="BB1008" s="84"/>
      <c r="BC1008" s="84"/>
      <c r="BD1008" s="84"/>
      <c r="BE1008" s="84"/>
      <c r="BF1008" s="84"/>
      <c r="BG1008" s="84"/>
      <c r="BH1008" s="84"/>
      <c r="BI1008" s="84"/>
      <c r="BJ1008" s="84"/>
      <c r="BK1008" s="84"/>
      <c r="BL1008" s="84"/>
      <c r="BM1008" s="84"/>
      <c r="BN1008" s="84"/>
      <c r="BO1008" s="84"/>
      <c r="BP1008" s="84"/>
      <c r="BQ1008" s="84"/>
    </row>
    <row r="1009">
      <c r="A1009" s="84"/>
      <c r="B1009" s="84"/>
      <c r="C1009" s="84"/>
      <c r="D1009" s="84"/>
      <c r="E1009" s="84"/>
      <c r="F1009" s="84"/>
      <c r="G1009" s="84"/>
      <c r="H1009" s="84"/>
      <c r="I1009" s="180"/>
      <c r="J1009" s="84"/>
      <c r="K1009" s="64"/>
      <c r="L1009" s="63"/>
      <c r="M1009" s="84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  <c r="Z1009" s="84"/>
      <c r="AA1009" s="84"/>
      <c r="AB1009" s="84"/>
      <c r="AC1009" s="84"/>
      <c r="AD1009" s="84"/>
      <c r="AE1009" s="84"/>
      <c r="AF1009" s="84"/>
      <c r="AG1009" s="84"/>
      <c r="AH1009" s="84"/>
      <c r="AI1009" s="84"/>
      <c r="AJ1009" s="84"/>
      <c r="AK1009" s="84"/>
      <c r="AL1009" s="84"/>
      <c r="AM1009" s="84"/>
      <c r="AN1009" s="84"/>
      <c r="AO1009" s="84"/>
      <c r="AP1009" s="84"/>
      <c r="AQ1009" s="84"/>
      <c r="AR1009" s="84"/>
      <c r="AS1009" s="84"/>
      <c r="AT1009" s="84"/>
      <c r="AU1009" s="84"/>
      <c r="AV1009" s="84"/>
      <c r="AW1009" s="84"/>
      <c r="AX1009" s="84"/>
      <c r="AY1009" s="84"/>
      <c r="AZ1009" s="84"/>
      <c r="BA1009" s="84"/>
      <c r="BB1009" s="84"/>
      <c r="BC1009" s="84"/>
      <c r="BD1009" s="84"/>
      <c r="BE1009" s="84"/>
      <c r="BF1009" s="84"/>
      <c r="BG1009" s="84"/>
      <c r="BH1009" s="84"/>
      <c r="BI1009" s="84"/>
      <c r="BJ1009" s="84"/>
      <c r="BK1009" s="84"/>
      <c r="BL1009" s="84"/>
      <c r="BM1009" s="84"/>
      <c r="BN1009" s="84"/>
      <c r="BO1009" s="84"/>
      <c r="BP1009" s="84"/>
      <c r="BQ1009" s="84"/>
    </row>
  </sheetData>
  <dataValidations>
    <dataValidation type="list" allowBlank="1" showErrorMessage="1" sqref="L2:L1009">
      <formula1>"S1 - May Thu,S2 - Zwe"</formula1>
    </dataValidation>
    <dataValidation type="list" allowBlank="1" showErrorMessage="1" sqref="K2:K1009">
      <formula1>"Wai Kpay,Wai Wave,May Kpay,May Wave,KBZ,Baht,CB"</formula1>
    </dataValidation>
  </dataValidations>
  <hyperlinks>
    <hyperlink r:id="rId1" ref="C367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75"/>
    <col customWidth="1" min="2" max="2" width="21.75"/>
    <col customWidth="1" min="3" max="3" width="30.63"/>
    <col customWidth="1" min="4" max="4" width="26.75"/>
    <col customWidth="1" min="5" max="5" width="28.88"/>
    <col customWidth="1" min="6" max="6" width="18.25"/>
    <col customWidth="1" min="7" max="9" width="20.63"/>
    <col customWidth="1" min="10" max="10" width="15.5"/>
    <col customWidth="1" min="11" max="11" width="18.0"/>
    <col customWidth="1" min="12" max="12" width="20.75"/>
    <col customWidth="1" min="13" max="13" width="15.25"/>
    <col customWidth="1" min="14" max="14" width="22.75"/>
  </cols>
  <sheetData>
    <row r="1" ht="27.75" customHeight="1">
      <c r="A1" s="52" t="s">
        <v>1623</v>
      </c>
      <c r="B1" s="53" t="s">
        <v>1624</v>
      </c>
      <c r="C1" s="53" t="s">
        <v>2081</v>
      </c>
      <c r="D1" s="53" t="s">
        <v>1626</v>
      </c>
      <c r="E1" s="53" t="s">
        <v>1627</v>
      </c>
      <c r="F1" s="53" t="s">
        <v>1628</v>
      </c>
      <c r="G1" s="54" t="s">
        <v>1629</v>
      </c>
      <c r="H1" s="54" t="s">
        <v>1630</v>
      </c>
      <c r="I1" s="55" t="s">
        <v>1631</v>
      </c>
      <c r="J1" s="54" t="s">
        <v>1632</v>
      </c>
      <c r="K1" s="52" t="s">
        <v>1633</v>
      </c>
      <c r="L1" s="52" t="s">
        <v>1634</v>
      </c>
      <c r="M1" s="53" t="s">
        <v>1635</v>
      </c>
      <c r="N1" s="53" t="s">
        <v>1636</v>
      </c>
      <c r="O1" s="56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3" t="s">
        <v>1637</v>
      </c>
    </row>
    <row r="2">
      <c r="A2" s="58">
        <v>1.0</v>
      </c>
      <c r="B2" s="58"/>
      <c r="C2" s="107" t="s">
        <v>2856</v>
      </c>
      <c r="D2" s="62"/>
      <c r="E2" s="58"/>
      <c r="F2" s="108"/>
      <c r="G2" s="61"/>
      <c r="H2" s="61"/>
      <c r="I2" s="58">
        <v>700000.0</v>
      </c>
      <c r="J2" s="62"/>
      <c r="K2" s="63" t="s">
        <v>1643</v>
      </c>
      <c r="L2" s="63" t="s">
        <v>1644</v>
      </c>
      <c r="M2" s="109">
        <v>46013.0</v>
      </c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2"/>
      <c r="BN2" s="62"/>
      <c r="BO2" s="62"/>
      <c r="BP2" s="62"/>
      <c r="BQ2" s="62"/>
    </row>
    <row r="3">
      <c r="A3" s="58">
        <v>2.0</v>
      </c>
      <c r="B3" s="58"/>
      <c r="C3" s="107" t="s">
        <v>2857</v>
      </c>
      <c r="D3" s="62"/>
      <c r="E3" s="58"/>
      <c r="F3" s="74"/>
      <c r="G3" s="61"/>
      <c r="H3" s="61"/>
      <c r="I3" s="58">
        <v>700000.0</v>
      </c>
      <c r="J3" s="62"/>
      <c r="K3" s="63" t="s">
        <v>1650</v>
      </c>
      <c r="L3" s="63" t="s">
        <v>1644</v>
      </c>
      <c r="M3" s="109">
        <v>46013.0</v>
      </c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2"/>
      <c r="BN3" s="62"/>
      <c r="BO3" s="62"/>
      <c r="BP3" s="62"/>
      <c r="BQ3" s="62"/>
    </row>
    <row r="4">
      <c r="A4" s="58">
        <v>3.0</v>
      </c>
      <c r="B4" s="58"/>
      <c r="C4" s="107" t="s">
        <v>2858</v>
      </c>
      <c r="D4" s="58"/>
      <c r="E4" s="58"/>
      <c r="F4" s="74"/>
      <c r="G4" s="61"/>
      <c r="H4" s="61"/>
      <c r="I4" s="58">
        <v>5600.0</v>
      </c>
      <c r="J4" s="62"/>
      <c r="K4" s="63" t="s">
        <v>1670</v>
      </c>
      <c r="L4" s="63" t="s">
        <v>1644</v>
      </c>
      <c r="M4" s="109">
        <v>46013.0</v>
      </c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2"/>
      <c r="BN4" s="62"/>
      <c r="BO4" s="62"/>
      <c r="BP4" s="62"/>
      <c r="BQ4" s="62"/>
    </row>
    <row r="5">
      <c r="A5" s="58">
        <v>4.0</v>
      </c>
      <c r="B5" s="58"/>
      <c r="C5" s="107" t="s">
        <v>2859</v>
      </c>
      <c r="D5" s="58"/>
      <c r="E5" s="58"/>
      <c r="F5" s="74"/>
      <c r="G5" s="61"/>
      <c r="H5" s="61"/>
      <c r="I5" s="58">
        <v>5600.0</v>
      </c>
      <c r="J5" s="62"/>
      <c r="K5" s="63" t="s">
        <v>1670</v>
      </c>
      <c r="L5" s="63" t="s">
        <v>1644</v>
      </c>
      <c r="M5" s="109">
        <v>46014.0</v>
      </c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2"/>
      <c r="BN5" s="62"/>
      <c r="BO5" s="62"/>
      <c r="BP5" s="62"/>
      <c r="BQ5" s="62"/>
    </row>
    <row r="6">
      <c r="A6" s="58">
        <v>5.0</v>
      </c>
      <c r="B6" s="58"/>
      <c r="C6" s="107" t="s">
        <v>2860</v>
      </c>
      <c r="D6" s="58"/>
      <c r="E6" s="58"/>
      <c r="F6" s="74"/>
      <c r="G6" s="61"/>
      <c r="H6" s="61"/>
      <c r="I6" s="58">
        <v>700000.0</v>
      </c>
      <c r="J6" s="62"/>
      <c r="K6" s="63" t="s">
        <v>1643</v>
      </c>
      <c r="L6" s="63" t="s">
        <v>1644</v>
      </c>
      <c r="M6" s="109">
        <v>46014.0</v>
      </c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2"/>
      <c r="BN6" s="62"/>
      <c r="BO6" s="62"/>
      <c r="BP6" s="62"/>
      <c r="BQ6" s="62"/>
    </row>
    <row r="7">
      <c r="A7" s="58">
        <v>6.0</v>
      </c>
      <c r="B7" s="58"/>
      <c r="C7" s="107" t="s">
        <v>2861</v>
      </c>
      <c r="D7" s="58"/>
      <c r="E7" s="58"/>
      <c r="F7" s="74"/>
      <c r="G7" s="61"/>
      <c r="H7" s="61"/>
      <c r="I7" s="58">
        <v>700000.0</v>
      </c>
      <c r="J7" s="62"/>
      <c r="K7" s="63" t="s">
        <v>1650</v>
      </c>
      <c r="L7" s="63" t="s">
        <v>1644</v>
      </c>
      <c r="M7" s="109">
        <v>46031.0</v>
      </c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2"/>
      <c r="BN7" s="62"/>
      <c r="BO7" s="62"/>
      <c r="BP7" s="62"/>
      <c r="BQ7" s="62"/>
    </row>
    <row r="8">
      <c r="A8" s="58">
        <v>7.0</v>
      </c>
      <c r="B8" s="58"/>
      <c r="C8" s="107" t="s">
        <v>2862</v>
      </c>
      <c r="D8" s="58"/>
      <c r="E8" s="58"/>
      <c r="F8" s="74"/>
      <c r="G8" s="61"/>
      <c r="H8" s="61"/>
      <c r="I8" s="58">
        <v>700000.0</v>
      </c>
      <c r="J8" s="62"/>
      <c r="K8" s="63" t="s">
        <v>1825</v>
      </c>
      <c r="L8" s="63" t="s">
        <v>1644</v>
      </c>
      <c r="M8" s="109">
        <v>46061.0</v>
      </c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2"/>
      <c r="BN8" s="62"/>
      <c r="BO8" s="62"/>
      <c r="BP8" s="62"/>
      <c r="BQ8" s="62"/>
    </row>
    <row r="9">
      <c r="A9" s="58">
        <v>8.0</v>
      </c>
      <c r="B9" s="78"/>
      <c r="C9" s="107" t="s">
        <v>2863</v>
      </c>
      <c r="D9" s="78"/>
      <c r="E9" s="78"/>
      <c r="F9" s="79"/>
      <c r="G9" s="80"/>
      <c r="H9" s="80"/>
      <c r="I9" s="58">
        <v>400000.0</v>
      </c>
      <c r="J9" s="81"/>
      <c r="K9" s="63" t="s">
        <v>1650</v>
      </c>
      <c r="L9" s="63" t="s">
        <v>1644</v>
      </c>
      <c r="M9" s="110">
        <v>46068.0</v>
      </c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1"/>
      <c r="BN9" s="81"/>
      <c r="BO9" s="81"/>
      <c r="BP9" s="81"/>
      <c r="BQ9" s="81"/>
    </row>
    <row r="10">
      <c r="A10" s="58">
        <v>9.0</v>
      </c>
      <c r="B10" s="58"/>
      <c r="C10" s="107" t="s">
        <v>2864</v>
      </c>
      <c r="D10" s="58"/>
      <c r="E10" s="58"/>
      <c r="F10" s="74"/>
      <c r="G10" s="61"/>
      <c r="H10" s="61"/>
      <c r="I10" s="58">
        <v>700000.0</v>
      </c>
      <c r="J10" s="62"/>
      <c r="K10" s="63" t="s">
        <v>1650</v>
      </c>
      <c r="L10" s="63" t="s">
        <v>1644</v>
      </c>
      <c r="M10" s="109">
        <v>46083.0</v>
      </c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2"/>
      <c r="BN10" s="62"/>
      <c r="BO10" s="62"/>
      <c r="BP10" s="62"/>
      <c r="BQ10" s="62"/>
    </row>
    <row r="11" ht="16.5" customHeight="1">
      <c r="A11" s="58">
        <v>10.0</v>
      </c>
      <c r="B11" s="86"/>
      <c r="C11" s="111" t="s">
        <v>2078</v>
      </c>
      <c r="D11" s="89"/>
      <c r="E11" s="86"/>
      <c r="F11" s="74"/>
      <c r="G11" s="61"/>
      <c r="H11" s="61"/>
      <c r="I11" s="58">
        <v>850000.0</v>
      </c>
      <c r="J11" s="84"/>
      <c r="K11" s="63" t="s">
        <v>1650</v>
      </c>
      <c r="L11" s="63" t="s">
        <v>1644</v>
      </c>
      <c r="M11" s="88">
        <v>46086.0</v>
      </c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</row>
    <row r="12" ht="18.0" customHeight="1">
      <c r="A12" s="58">
        <v>11.0</v>
      </c>
      <c r="B12" s="86"/>
      <c r="C12" s="111" t="s">
        <v>2865</v>
      </c>
      <c r="D12" s="86"/>
      <c r="E12" s="87"/>
      <c r="F12" s="74"/>
      <c r="G12" s="61"/>
      <c r="H12" s="61"/>
      <c r="I12" s="58">
        <v>850000.0</v>
      </c>
      <c r="J12" s="84"/>
      <c r="K12" s="63" t="s">
        <v>1643</v>
      </c>
      <c r="L12" s="63" t="s">
        <v>1644</v>
      </c>
      <c r="M12" s="88">
        <v>46086.0</v>
      </c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</row>
    <row r="13" ht="18.0" customHeight="1">
      <c r="A13" s="58">
        <v>12.0</v>
      </c>
      <c r="B13" s="86"/>
      <c r="C13" s="111" t="s">
        <v>2494</v>
      </c>
      <c r="D13" s="86"/>
      <c r="E13" s="87"/>
      <c r="F13" s="74"/>
      <c r="G13" s="61"/>
      <c r="H13" s="61"/>
      <c r="I13" s="58">
        <v>850000.0</v>
      </c>
      <c r="J13" s="84"/>
      <c r="K13" s="63" t="s">
        <v>1650</v>
      </c>
      <c r="L13" s="63" t="s">
        <v>1644</v>
      </c>
      <c r="M13" s="88">
        <v>46087.0</v>
      </c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</row>
    <row r="14">
      <c r="A14" s="58">
        <v>13.0</v>
      </c>
      <c r="B14" s="89"/>
      <c r="C14" s="111" t="s">
        <v>2866</v>
      </c>
      <c r="D14" s="89"/>
      <c r="E14" s="89"/>
      <c r="F14" s="84"/>
      <c r="G14" s="84"/>
      <c r="H14" s="84"/>
      <c r="I14" s="181">
        <v>850000.0</v>
      </c>
      <c r="J14" s="84"/>
      <c r="K14" s="63" t="s">
        <v>1643</v>
      </c>
      <c r="L14" s="63" t="s">
        <v>1644</v>
      </c>
      <c r="M14" s="88">
        <v>46087.0</v>
      </c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</row>
    <row r="15">
      <c r="A15" s="58">
        <v>14.0</v>
      </c>
      <c r="B15" s="84"/>
      <c r="C15" s="111" t="s">
        <v>2837</v>
      </c>
      <c r="D15" s="84"/>
      <c r="E15" s="84"/>
      <c r="F15" s="84"/>
      <c r="G15" s="84"/>
      <c r="H15" s="84"/>
      <c r="I15" s="181">
        <v>850000.0</v>
      </c>
      <c r="J15" s="84"/>
      <c r="K15" s="63" t="s">
        <v>1643</v>
      </c>
      <c r="L15" s="63" t="s">
        <v>1644</v>
      </c>
      <c r="M15" s="88">
        <v>46087.0</v>
      </c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</row>
    <row r="16">
      <c r="A16" s="58">
        <v>15.0</v>
      </c>
      <c r="B16" s="84"/>
      <c r="C16" s="111" t="s">
        <v>1845</v>
      </c>
      <c r="D16" s="84"/>
      <c r="E16" s="84"/>
      <c r="F16" s="84"/>
      <c r="G16" s="84"/>
      <c r="H16" s="84"/>
      <c r="I16" s="181">
        <v>450000.0</v>
      </c>
      <c r="J16" s="84"/>
      <c r="K16" s="63" t="s">
        <v>1650</v>
      </c>
      <c r="L16" s="63" t="s">
        <v>1644</v>
      </c>
      <c r="M16" s="88">
        <v>46087.0</v>
      </c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</row>
    <row r="17">
      <c r="A17" s="58">
        <v>16.0</v>
      </c>
      <c r="B17" s="84"/>
      <c r="C17" s="111" t="s">
        <v>2867</v>
      </c>
      <c r="D17" s="84"/>
      <c r="E17" s="84"/>
      <c r="F17" s="84"/>
      <c r="G17" s="84"/>
      <c r="H17" s="84"/>
      <c r="I17" s="181">
        <v>6800.0</v>
      </c>
      <c r="J17" s="84"/>
      <c r="K17" s="63" t="s">
        <v>1670</v>
      </c>
      <c r="L17" s="63" t="s">
        <v>1644</v>
      </c>
      <c r="M17" s="88">
        <v>46088.0</v>
      </c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</row>
    <row r="18">
      <c r="A18" s="58">
        <v>17.0</v>
      </c>
      <c r="B18" s="84"/>
      <c r="C18" s="182" t="s">
        <v>2868</v>
      </c>
      <c r="D18" s="183" t="s">
        <v>2868</v>
      </c>
      <c r="E18" s="84"/>
      <c r="F18" s="84"/>
      <c r="G18" s="84"/>
      <c r="H18" s="84"/>
      <c r="I18" s="181">
        <v>700000.0</v>
      </c>
      <c r="J18" s="84"/>
      <c r="K18" s="63" t="s">
        <v>1643</v>
      </c>
      <c r="L18" s="63" t="s">
        <v>1831</v>
      </c>
      <c r="M18" s="88">
        <v>46010.0</v>
      </c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</row>
    <row r="19">
      <c r="A19" s="58">
        <v>18.0</v>
      </c>
      <c r="B19" s="84"/>
      <c r="C19" s="182" t="s">
        <v>2869</v>
      </c>
      <c r="D19" s="183" t="s">
        <v>2869</v>
      </c>
      <c r="E19" s="84"/>
      <c r="F19" s="84"/>
      <c r="G19" s="84"/>
      <c r="H19" s="84"/>
      <c r="I19" s="181">
        <v>700000.0</v>
      </c>
      <c r="J19" s="84"/>
      <c r="K19" s="63" t="s">
        <v>1650</v>
      </c>
      <c r="L19" s="63" t="s">
        <v>1831</v>
      </c>
      <c r="M19" s="88">
        <v>46011.0</v>
      </c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</row>
    <row r="20">
      <c r="A20" s="58">
        <v>19.0</v>
      </c>
      <c r="B20" s="84"/>
      <c r="C20" s="182" t="s">
        <v>2870</v>
      </c>
      <c r="D20" s="104" t="s">
        <v>2871</v>
      </c>
      <c r="E20" s="84"/>
      <c r="F20" s="84"/>
      <c r="G20" s="84"/>
      <c r="H20" s="84"/>
      <c r="I20" s="181">
        <v>700000.0</v>
      </c>
      <c r="J20" s="84"/>
      <c r="K20" s="63" t="s">
        <v>1643</v>
      </c>
      <c r="L20" s="63" t="s">
        <v>1831</v>
      </c>
      <c r="M20" s="88">
        <v>46013.0</v>
      </c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</row>
    <row r="21">
      <c r="A21" s="58">
        <v>20.0</v>
      </c>
      <c r="B21" s="84"/>
      <c r="C21" s="182" t="s">
        <v>2872</v>
      </c>
      <c r="D21" s="104" t="s">
        <v>2873</v>
      </c>
      <c r="E21" s="84"/>
      <c r="F21" s="84"/>
      <c r="G21" s="84"/>
      <c r="H21" s="84"/>
      <c r="I21" s="181">
        <v>700000.0</v>
      </c>
      <c r="J21" s="84"/>
      <c r="K21" s="63" t="s">
        <v>1643</v>
      </c>
      <c r="L21" s="63" t="s">
        <v>1831</v>
      </c>
      <c r="M21" s="88">
        <v>46013.0</v>
      </c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</row>
    <row r="22">
      <c r="A22" s="58">
        <v>21.0</v>
      </c>
      <c r="B22" s="84"/>
      <c r="C22" s="182" t="s">
        <v>2874</v>
      </c>
      <c r="D22" s="104" t="s">
        <v>2875</v>
      </c>
      <c r="E22" s="84"/>
      <c r="F22" s="84"/>
      <c r="G22" s="84"/>
      <c r="H22" s="84"/>
      <c r="I22" s="181">
        <v>700000.0</v>
      </c>
      <c r="J22" s="84"/>
      <c r="K22" s="63" t="s">
        <v>1650</v>
      </c>
      <c r="L22" s="63" t="s">
        <v>1831</v>
      </c>
      <c r="M22" s="88">
        <v>46014.0</v>
      </c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</row>
    <row r="23">
      <c r="A23" s="58">
        <v>22.0</v>
      </c>
      <c r="B23" s="84"/>
      <c r="C23" s="182" t="s">
        <v>2876</v>
      </c>
      <c r="D23" s="104" t="s">
        <v>2877</v>
      </c>
      <c r="E23" s="84"/>
      <c r="F23" s="84"/>
      <c r="G23" s="84"/>
      <c r="H23" s="84"/>
      <c r="I23" s="181">
        <v>5516.0</v>
      </c>
      <c r="J23" s="84"/>
      <c r="K23" s="63" t="s">
        <v>1670</v>
      </c>
      <c r="L23" s="63" t="s">
        <v>1831</v>
      </c>
      <c r="M23" s="88">
        <v>46024.0</v>
      </c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</row>
    <row r="24">
      <c r="A24" s="58">
        <v>23.0</v>
      </c>
      <c r="B24" s="84"/>
      <c r="C24" s="182" t="s">
        <v>2878</v>
      </c>
      <c r="D24" s="104" t="s">
        <v>2879</v>
      </c>
      <c r="E24" s="84"/>
      <c r="F24" s="84"/>
      <c r="G24" s="84"/>
      <c r="H24" s="84"/>
      <c r="I24" s="181">
        <v>850000.0</v>
      </c>
      <c r="J24" s="84"/>
      <c r="K24" s="63" t="s">
        <v>1650</v>
      </c>
      <c r="L24" s="63" t="s">
        <v>1831</v>
      </c>
      <c r="M24" s="88">
        <v>46086.0</v>
      </c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</row>
    <row r="25">
      <c r="A25" s="58">
        <v>24.0</v>
      </c>
      <c r="B25" s="84"/>
      <c r="C25" s="182" t="s">
        <v>2880</v>
      </c>
      <c r="D25" s="104" t="s">
        <v>2880</v>
      </c>
      <c r="E25" s="84"/>
      <c r="F25" s="84"/>
      <c r="G25" s="84"/>
      <c r="H25" s="84"/>
      <c r="I25" s="181">
        <v>850000.0</v>
      </c>
      <c r="J25" s="84"/>
      <c r="K25" s="63" t="s">
        <v>1643</v>
      </c>
      <c r="L25" s="63" t="s">
        <v>1831</v>
      </c>
      <c r="M25" s="88">
        <v>46087.0</v>
      </c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</row>
    <row r="26">
      <c r="A26" s="58">
        <v>25.0</v>
      </c>
      <c r="B26" s="84"/>
      <c r="C26" s="182" t="s">
        <v>2881</v>
      </c>
      <c r="D26" s="104" t="s">
        <v>2207</v>
      </c>
      <c r="E26" s="84"/>
      <c r="F26" s="84"/>
      <c r="G26" s="84"/>
      <c r="H26" s="84"/>
      <c r="I26" s="181">
        <v>850000.0</v>
      </c>
      <c r="J26" s="84"/>
      <c r="K26" s="63" t="s">
        <v>1650</v>
      </c>
      <c r="L26" s="63" t="s">
        <v>1831</v>
      </c>
      <c r="M26" s="88">
        <v>46089.0</v>
      </c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</row>
    <row r="27">
      <c r="A27" s="58">
        <v>26.0</v>
      </c>
      <c r="B27" s="84"/>
      <c r="C27" s="182" t="s">
        <v>2882</v>
      </c>
      <c r="D27" s="104" t="s">
        <v>2883</v>
      </c>
      <c r="E27" s="84"/>
      <c r="F27" s="84"/>
      <c r="G27" s="84"/>
      <c r="H27" s="84"/>
      <c r="I27" s="181">
        <v>850000.0</v>
      </c>
      <c r="J27" s="84"/>
      <c r="K27" s="63" t="s">
        <v>1643</v>
      </c>
      <c r="L27" s="63" t="s">
        <v>1831</v>
      </c>
      <c r="M27" s="88">
        <v>46090.0</v>
      </c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</row>
    <row r="28">
      <c r="A28" s="58">
        <v>27.0</v>
      </c>
      <c r="B28" s="84"/>
      <c r="C28" s="104" t="s">
        <v>1713</v>
      </c>
      <c r="D28" s="84"/>
      <c r="E28" s="84"/>
      <c r="F28" s="84"/>
      <c r="G28" s="84"/>
      <c r="H28" s="84"/>
      <c r="I28" s="181">
        <v>850000.0</v>
      </c>
      <c r="J28" s="84"/>
      <c r="K28" s="63" t="s">
        <v>1650</v>
      </c>
      <c r="L28" s="63" t="s">
        <v>1644</v>
      </c>
      <c r="M28" s="88">
        <v>46101.0</v>
      </c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</row>
    <row r="29">
      <c r="A29" s="58">
        <v>28.0</v>
      </c>
      <c r="B29" s="84"/>
      <c r="C29" s="104" t="s">
        <v>2884</v>
      </c>
      <c r="D29" s="84"/>
      <c r="E29" s="84"/>
      <c r="F29" s="84"/>
      <c r="G29" s="84"/>
      <c r="H29" s="84"/>
      <c r="I29" s="90">
        <v>400000.0</v>
      </c>
      <c r="J29" s="84"/>
      <c r="K29" s="63" t="s">
        <v>1650</v>
      </c>
      <c r="L29" s="63" t="s">
        <v>1644</v>
      </c>
      <c r="M29" s="88">
        <v>46106.0</v>
      </c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</row>
    <row r="30">
      <c r="A30" s="58">
        <v>29.0</v>
      </c>
      <c r="B30" s="84"/>
      <c r="C30" s="104" t="s">
        <v>2885</v>
      </c>
      <c r="D30" s="84"/>
      <c r="E30" s="84"/>
      <c r="F30" s="84"/>
      <c r="G30" s="84"/>
      <c r="H30" s="84"/>
      <c r="I30" s="90">
        <v>850000.0</v>
      </c>
      <c r="J30" s="84"/>
      <c r="K30" s="63" t="s">
        <v>1650</v>
      </c>
      <c r="L30" s="63" t="s">
        <v>1644</v>
      </c>
      <c r="M30" s="88">
        <v>46106.0</v>
      </c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</row>
    <row r="31">
      <c r="A31" s="58">
        <v>30.0</v>
      </c>
      <c r="B31" s="84"/>
      <c r="C31" s="104" t="s">
        <v>2886</v>
      </c>
      <c r="D31" s="84"/>
      <c r="E31" s="84"/>
      <c r="F31" s="84"/>
      <c r="G31" s="84"/>
      <c r="H31" s="84"/>
      <c r="I31" s="90">
        <v>850000.0</v>
      </c>
      <c r="J31" s="84"/>
      <c r="K31" s="63" t="s">
        <v>1650</v>
      </c>
      <c r="L31" s="63" t="s">
        <v>1644</v>
      </c>
      <c r="M31" s="88">
        <v>46108.0</v>
      </c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</row>
    <row r="32">
      <c r="A32" s="58">
        <v>31.0</v>
      </c>
      <c r="B32" s="84"/>
      <c r="C32" s="184" t="s">
        <v>1887</v>
      </c>
      <c r="D32" s="84"/>
      <c r="E32" s="84"/>
      <c r="F32" s="84"/>
      <c r="G32" s="84"/>
      <c r="H32" s="84"/>
      <c r="I32" s="90">
        <v>6699.0</v>
      </c>
      <c r="J32" s="84"/>
      <c r="K32" s="63" t="s">
        <v>1670</v>
      </c>
      <c r="L32" s="63" t="s">
        <v>1831</v>
      </c>
      <c r="M32" s="88">
        <v>46095.0</v>
      </c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</row>
    <row r="33">
      <c r="A33" s="58">
        <v>32.0</v>
      </c>
      <c r="B33" s="84"/>
      <c r="C33" s="185" t="s">
        <v>2205</v>
      </c>
      <c r="D33" s="84"/>
      <c r="E33" s="84"/>
      <c r="F33" s="84"/>
      <c r="G33" s="84"/>
      <c r="H33" s="84"/>
      <c r="I33" s="90">
        <v>6700.0</v>
      </c>
      <c r="J33" s="84"/>
      <c r="K33" s="63" t="s">
        <v>1670</v>
      </c>
      <c r="L33" s="63" t="s">
        <v>1831</v>
      </c>
      <c r="M33" s="88">
        <v>46098.0</v>
      </c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</row>
    <row r="34">
      <c r="A34" s="58">
        <v>33.0</v>
      </c>
      <c r="B34" s="84"/>
      <c r="C34" s="84"/>
      <c r="D34" s="84"/>
      <c r="E34" s="84"/>
      <c r="F34" s="84"/>
      <c r="G34" s="84"/>
      <c r="H34" s="84"/>
      <c r="I34" s="180"/>
      <c r="J34" s="84"/>
      <c r="K34" s="64"/>
      <c r="L34" s="6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</row>
    <row r="35">
      <c r="A35" s="58">
        <v>34.0</v>
      </c>
      <c r="B35" s="84"/>
      <c r="C35" s="84"/>
      <c r="D35" s="84"/>
      <c r="E35" s="84"/>
      <c r="F35" s="84"/>
      <c r="G35" s="84"/>
      <c r="H35" s="84"/>
      <c r="I35" s="180"/>
      <c r="J35" s="84"/>
      <c r="K35" s="64"/>
      <c r="L35" s="6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</row>
    <row r="36">
      <c r="A36" s="58">
        <v>35.0</v>
      </c>
      <c r="B36" s="84"/>
      <c r="C36" s="84"/>
      <c r="D36" s="84"/>
      <c r="E36" s="84"/>
      <c r="F36" s="84"/>
      <c r="G36" s="84"/>
      <c r="H36" s="84"/>
      <c r="I36" s="180"/>
      <c r="J36" s="84"/>
      <c r="K36" s="64"/>
      <c r="L36" s="6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</row>
    <row r="37">
      <c r="A37" s="58">
        <v>36.0</v>
      </c>
      <c r="B37" s="84"/>
      <c r="C37" s="84"/>
      <c r="D37" s="84"/>
      <c r="E37" s="84"/>
      <c r="F37" s="84"/>
      <c r="G37" s="84"/>
      <c r="H37" s="84"/>
      <c r="I37" s="180"/>
      <c r="J37" s="84"/>
      <c r="K37" s="64"/>
      <c r="L37" s="6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</row>
    <row r="38">
      <c r="A38" s="58">
        <v>37.0</v>
      </c>
      <c r="B38" s="84"/>
      <c r="C38" s="84"/>
      <c r="D38" s="84"/>
      <c r="E38" s="84"/>
      <c r="F38" s="84"/>
      <c r="G38" s="84"/>
      <c r="H38" s="84"/>
      <c r="I38" s="180"/>
      <c r="J38" s="84"/>
      <c r="K38" s="64"/>
      <c r="L38" s="6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</row>
    <row r="39">
      <c r="A39" s="58">
        <v>38.0</v>
      </c>
      <c r="B39" s="84"/>
      <c r="C39" s="84"/>
      <c r="D39" s="84"/>
      <c r="E39" s="84"/>
      <c r="F39" s="84"/>
      <c r="G39" s="84"/>
      <c r="H39" s="84"/>
      <c r="I39" s="180"/>
      <c r="J39" s="84"/>
      <c r="K39" s="64"/>
      <c r="L39" s="6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</row>
    <row r="40">
      <c r="A40" s="58">
        <v>39.0</v>
      </c>
      <c r="B40" s="84"/>
      <c r="C40" s="84"/>
      <c r="D40" s="84"/>
      <c r="E40" s="84"/>
      <c r="F40" s="84"/>
      <c r="G40" s="84"/>
      <c r="H40" s="84"/>
      <c r="I40" s="180"/>
      <c r="J40" s="84"/>
      <c r="K40" s="64"/>
      <c r="L40" s="6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</row>
    <row r="41">
      <c r="A41" s="58">
        <v>40.0</v>
      </c>
      <c r="B41" s="84"/>
      <c r="C41" s="84"/>
      <c r="D41" s="84"/>
      <c r="E41" s="84"/>
      <c r="F41" s="84"/>
      <c r="G41" s="84"/>
      <c r="H41" s="84"/>
      <c r="I41" s="180"/>
      <c r="J41" s="84"/>
      <c r="K41" s="64"/>
      <c r="L41" s="6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</row>
    <row r="42">
      <c r="A42" s="58">
        <v>41.0</v>
      </c>
      <c r="B42" s="84"/>
      <c r="C42" s="84"/>
      <c r="D42" s="84"/>
      <c r="E42" s="84"/>
      <c r="F42" s="84"/>
      <c r="G42" s="84"/>
      <c r="H42" s="84"/>
      <c r="I42" s="180"/>
      <c r="J42" s="84"/>
      <c r="K42" s="64"/>
      <c r="L42" s="6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</row>
    <row r="43">
      <c r="A43" s="58">
        <v>42.0</v>
      </c>
      <c r="B43" s="84"/>
      <c r="C43" s="84"/>
      <c r="D43" s="84"/>
      <c r="E43" s="84"/>
      <c r="F43" s="84"/>
      <c r="G43" s="84"/>
      <c r="H43" s="84"/>
      <c r="I43" s="180"/>
      <c r="J43" s="84"/>
      <c r="K43" s="64"/>
      <c r="L43" s="6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</row>
    <row r="44">
      <c r="A44" s="58">
        <v>43.0</v>
      </c>
      <c r="B44" s="84"/>
      <c r="C44" s="84"/>
      <c r="D44" s="84"/>
      <c r="E44" s="84"/>
      <c r="F44" s="84"/>
      <c r="G44" s="84"/>
      <c r="H44" s="84"/>
      <c r="I44" s="180"/>
      <c r="J44" s="84"/>
      <c r="K44" s="64"/>
      <c r="L44" s="6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</row>
    <row r="45">
      <c r="A45" s="58">
        <v>44.0</v>
      </c>
      <c r="B45" s="84"/>
      <c r="C45" s="84"/>
      <c r="D45" s="84"/>
      <c r="E45" s="84"/>
      <c r="F45" s="84"/>
      <c r="G45" s="84"/>
      <c r="H45" s="84"/>
      <c r="I45" s="180"/>
      <c r="J45" s="84"/>
      <c r="K45" s="64"/>
      <c r="L45" s="6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</row>
    <row r="46">
      <c r="A46" s="58">
        <v>45.0</v>
      </c>
      <c r="B46" s="84"/>
      <c r="C46" s="84"/>
      <c r="D46" s="84"/>
      <c r="E46" s="84"/>
      <c r="F46" s="84"/>
      <c r="G46" s="84"/>
      <c r="H46" s="84"/>
      <c r="I46" s="180"/>
      <c r="J46" s="84"/>
      <c r="K46" s="64"/>
      <c r="L46" s="6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</row>
    <row r="47">
      <c r="A47" s="58">
        <v>46.0</v>
      </c>
      <c r="B47" s="84"/>
      <c r="C47" s="84"/>
      <c r="D47" s="84"/>
      <c r="E47" s="84"/>
      <c r="F47" s="84"/>
      <c r="G47" s="84"/>
      <c r="H47" s="84"/>
      <c r="I47" s="84"/>
      <c r="J47" s="84"/>
      <c r="K47" s="64"/>
      <c r="L47" s="6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</row>
    <row r="48">
      <c r="A48" s="58">
        <v>47.0</v>
      </c>
      <c r="B48" s="84"/>
      <c r="C48" s="84"/>
      <c r="D48" s="84"/>
      <c r="E48" s="84"/>
      <c r="F48" s="84"/>
      <c r="G48" s="84"/>
      <c r="H48" s="84"/>
      <c r="I48" s="84"/>
      <c r="J48" s="84"/>
      <c r="K48" s="64"/>
      <c r="L48" s="6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</row>
    <row r="49">
      <c r="A49" s="58">
        <v>48.0</v>
      </c>
      <c r="B49" s="84"/>
      <c r="C49" s="84"/>
      <c r="D49" s="84"/>
      <c r="E49" s="84"/>
      <c r="F49" s="84"/>
      <c r="G49" s="84"/>
      <c r="H49" s="84"/>
      <c r="I49" s="84"/>
      <c r="J49" s="84"/>
      <c r="K49" s="64"/>
      <c r="L49" s="6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</row>
    <row r="50">
      <c r="A50" s="58">
        <v>49.0</v>
      </c>
      <c r="B50" s="84"/>
      <c r="C50" s="84"/>
      <c r="D50" s="84"/>
      <c r="E50" s="84"/>
      <c r="F50" s="84"/>
      <c r="G50" s="84"/>
      <c r="H50" s="84"/>
      <c r="I50" s="84"/>
      <c r="J50" s="84"/>
      <c r="K50" s="64"/>
      <c r="L50" s="6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</row>
    <row r="51">
      <c r="A51" s="58">
        <v>50.0</v>
      </c>
      <c r="B51" s="84"/>
      <c r="C51" s="84"/>
      <c r="D51" s="84"/>
      <c r="E51" s="84"/>
      <c r="F51" s="84"/>
      <c r="G51" s="84"/>
      <c r="H51" s="84"/>
      <c r="I51" s="84"/>
      <c r="J51" s="84"/>
      <c r="K51" s="64"/>
      <c r="L51" s="6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64"/>
      <c r="L52" s="6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64"/>
      <c r="L53" s="6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64"/>
      <c r="L54" s="6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64"/>
      <c r="L55" s="6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</row>
    <row r="1001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  <c r="AD1001" s="84"/>
      <c r="AE1001" s="84"/>
      <c r="AF1001" s="84"/>
      <c r="AG1001" s="84"/>
      <c r="AH1001" s="84"/>
      <c r="AI1001" s="84"/>
      <c r="AJ1001" s="84"/>
      <c r="AK1001" s="84"/>
      <c r="AL1001" s="84"/>
      <c r="AM1001" s="84"/>
      <c r="AN1001" s="84"/>
      <c r="AO1001" s="84"/>
      <c r="AP1001" s="84"/>
      <c r="AQ1001" s="84"/>
      <c r="AR1001" s="84"/>
      <c r="AS1001" s="84"/>
      <c r="AT1001" s="84"/>
      <c r="AU1001" s="84"/>
      <c r="AV1001" s="84"/>
      <c r="AW1001" s="84"/>
      <c r="AX1001" s="84"/>
      <c r="AY1001" s="84"/>
      <c r="AZ1001" s="84"/>
      <c r="BA1001" s="84"/>
      <c r="BB1001" s="84"/>
      <c r="BC1001" s="84"/>
      <c r="BD1001" s="84"/>
      <c r="BE1001" s="84"/>
      <c r="BF1001" s="84"/>
      <c r="BG1001" s="84"/>
      <c r="BH1001" s="84"/>
      <c r="BI1001" s="84"/>
      <c r="BJ1001" s="84"/>
      <c r="BK1001" s="84"/>
      <c r="BL1001" s="84"/>
      <c r="BM1001" s="84"/>
      <c r="BN1001" s="84"/>
      <c r="BO1001" s="84"/>
      <c r="BP1001" s="84"/>
      <c r="BQ1001" s="84"/>
    </row>
    <row r="1002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  <c r="AC1002" s="84"/>
      <c r="AD1002" s="84"/>
      <c r="AE1002" s="84"/>
      <c r="AF1002" s="84"/>
      <c r="AG1002" s="84"/>
      <c r="AH1002" s="84"/>
      <c r="AI1002" s="84"/>
      <c r="AJ1002" s="84"/>
      <c r="AK1002" s="84"/>
      <c r="AL1002" s="84"/>
      <c r="AM1002" s="84"/>
      <c r="AN1002" s="84"/>
      <c r="AO1002" s="84"/>
      <c r="AP1002" s="84"/>
      <c r="AQ1002" s="84"/>
      <c r="AR1002" s="84"/>
      <c r="AS1002" s="84"/>
      <c r="AT1002" s="84"/>
      <c r="AU1002" s="84"/>
      <c r="AV1002" s="84"/>
      <c r="AW1002" s="84"/>
      <c r="AX1002" s="84"/>
      <c r="AY1002" s="84"/>
      <c r="AZ1002" s="84"/>
      <c r="BA1002" s="84"/>
      <c r="BB1002" s="84"/>
      <c r="BC1002" s="84"/>
      <c r="BD1002" s="84"/>
      <c r="BE1002" s="84"/>
      <c r="BF1002" s="84"/>
      <c r="BG1002" s="84"/>
      <c r="BH1002" s="84"/>
      <c r="BI1002" s="84"/>
      <c r="BJ1002" s="84"/>
      <c r="BK1002" s="84"/>
      <c r="BL1002" s="84"/>
      <c r="BM1002" s="84"/>
      <c r="BN1002" s="84"/>
      <c r="BO1002" s="84"/>
      <c r="BP1002" s="84"/>
      <c r="BQ1002" s="84"/>
    </row>
    <row r="1003">
      <c r="A1003" s="84"/>
      <c r="B1003" s="84"/>
      <c r="C1003" s="84"/>
      <c r="D1003" s="84"/>
      <c r="E1003" s="84"/>
      <c r="F1003" s="84"/>
      <c r="G1003" s="84"/>
      <c r="H1003" s="84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  <c r="AA1003" s="84"/>
      <c r="AB1003" s="84"/>
      <c r="AC1003" s="84"/>
      <c r="AD1003" s="84"/>
      <c r="AE1003" s="84"/>
      <c r="AF1003" s="84"/>
      <c r="AG1003" s="84"/>
      <c r="AH1003" s="84"/>
      <c r="AI1003" s="84"/>
      <c r="AJ1003" s="84"/>
      <c r="AK1003" s="84"/>
      <c r="AL1003" s="84"/>
      <c r="AM1003" s="84"/>
      <c r="AN1003" s="84"/>
      <c r="AO1003" s="84"/>
      <c r="AP1003" s="84"/>
      <c r="AQ1003" s="84"/>
      <c r="AR1003" s="84"/>
      <c r="AS1003" s="84"/>
      <c r="AT1003" s="84"/>
      <c r="AU1003" s="84"/>
      <c r="AV1003" s="84"/>
      <c r="AW1003" s="84"/>
      <c r="AX1003" s="84"/>
      <c r="AY1003" s="84"/>
      <c r="AZ1003" s="84"/>
      <c r="BA1003" s="84"/>
      <c r="BB1003" s="84"/>
      <c r="BC1003" s="84"/>
      <c r="BD1003" s="84"/>
      <c r="BE1003" s="84"/>
      <c r="BF1003" s="84"/>
      <c r="BG1003" s="84"/>
      <c r="BH1003" s="84"/>
      <c r="BI1003" s="84"/>
      <c r="BJ1003" s="84"/>
      <c r="BK1003" s="84"/>
      <c r="BL1003" s="84"/>
      <c r="BM1003" s="84"/>
      <c r="BN1003" s="84"/>
      <c r="BO1003" s="84"/>
      <c r="BP1003" s="84"/>
      <c r="BQ1003" s="84"/>
    </row>
    <row r="1004">
      <c r="A1004" s="84"/>
      <c r="B1004" s="84"/>
      <c r="C1004" s="84"/>
      <c r="D1004" s="84"/>
      <c r="E1004" s="84"/>
      <c r="F1004" s="84"/>
      <c r="G1004" s="84"/>
      <c r="H1004" s="84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  <c r="AA1004" s="84"/>
      <c r="AB1004" s="84"/>
      <c r="AC1004" s="84"/>
      <c r="AD1004" s="84"/>
      <c r="AE1004" s="84"/>
      <c r="AF1004" s="84"/>
      <c r="AG1004" s="84"/>
      <c r="AH1004" s="84"/>
      <c r="AI1004" s="84"/>
      <c r="AJ1004" s="84"/>
      <c r="AK1004" s="84"/>
      <c r="AL1004" s="84"/>
      <c r="AM1004" s="84"/>
      <c r="AN1004" s="84"/>
      <c r="AO1004" s="84"/>
      <c r="AP1004" s="84"/>
      <c r="AQ1004" s="84"/>
      <c r="AR1004" s="84"/>
      <c r="AS1004" s="84"/>
      <c r="AT1004" s="84"/>
      <c r="AU1004" s="84"/>
      <c r="AV1004" s="84"/>
      <c r="AW1004" s="84"/>
      <c r="AX1004" s="84"/>
      <c r="AY1004" s="84"/>
      <c r="AZ1004" s="84"/>
      <c r="BA1004" s="84"/>
      <c r="BB1004" s="84"/>
      <c r="BC1004" s="84"/>
      <c r="BD1004" s="84"/>
      <c r="BE1004" s="84"/>
      <c r="BF1004" s="84"/>
      <c r="BG1004" s="84"/>
      <c r="BH1004" s="84"/>
      <c r="BI1004" s="84"/>
      <c r="BJ1004" s="84"/>
      <c r="BK1004" s="84"/>
      <c r="BL1004" s="84"/>
      <c r="BM1004" s="84"/>
      <c r="BN1004" s="84"/>
      <c r="BO1004" s="84"/>
      <c r="BP1004" s="84"/>
      <c r="BQ1004" s="84"/>
    </row>
    <row r="1005">
      <c r="A1005" s="84"/>
      <c r="B1005" s="84"/>
      <c r="C1005" s="84"/>
      <c r="D1005" s="84"/>
      <c r="E1005" s="84"/>
      <c r="F1005" s="84"/>
      <c r="G1005" s="84"/>
      <c r="H1005" s="84"/>
      <c r="I1005" s="84"/>
      <c r="J1005" s="84"/>
      <c r="K1005" s="84"/>
      <c r="L1005" s="84"/>
      <c r="M1005" s="84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  <c r="Z1005" s="84"/>
      <c r="AA1005" s="84"/>
      <c r="AB1005" s="84"/>
      <c r="AC1005" s="84"/>
      <c r="AD1005" s="84"/>
      <c r="AE1005" s="84"/>
      <c r="AF1005" s="84"/>
      <c r="AG1005" s="84"/>
      <c r="AH1005" s="84"/>
      <c r="AI1005" s="84"/>
      <c r="AJ1005" s="84"/>
      <c r="AK1005" s="84"/>
      <c r="AL1005" s="84"/>
      <c r="AM1005" s="84"/>
      <c r="AN1005" s="84"/>
      <c r="AO1005" s="84"/>
      <c r="AP1005" s="84"/>
      <c r="AQ1005" s="84"/>
      <c r="AR1005" s="84"/>
      <c r="AS1005" s="84"/>
      <c r="AT1005" s="84"/>
      <c r="AU1005" s="84"/>
      <c r="AV1005" s="84"/>
      <c r="AW1005" s="84"/>
      <c r="AX1005" s="84"/>
      <c r="AY1005" s="84"/>
      <c r="AZ1005" s="84"/>
      <c r="BA1005" s="84"/>
      <c r="BB1005" s="84"/>
      <c r="BC1005" s="84"/>
      <c r="BD1005" s="84"/>
      <c r="BE1005" s="84"/>
      <c r="BF1005" s="84"/>
      <c r="BG1005" s="84"/>
      <c r="BH1005" s="84"/>
      <c r="BI1005" s="84"/>
      <c r="BJ1005" s="84"/>
      <c r="BK1005" s="84"/>
      <c r="BL1005" s="84"/>
      <c r="BM1005" s="84"/>
      <c r="BN1005" s="84"/>
      <c r="BO1005" s="84"/>
      <c r="BP1005" s="84"/>
      <c r="BQ1005" s="84"/>
    </row>
    <row r="1006">
      <c r="A1006" s="84"/>
      <c r="B1006" s="84"/>
      <c r="C1006" s="84"/>
      <c r="D1006" s="84"/>
      <c r="E1006" s="84"/>
      <c r="F1006" s="84"/>
      <c r="G1006" s="84"/>
      <c r="H1006" s="84"/>
      <c r="I1006" s="84"/>
      <c r="J1006" s="84"/>
      <c r="K1006" s="84"/>
      <c r="L1006" s="84"/>
      <c r="M1006" s="84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  <c r="Z1006" s="84"/>
      <c r="AA1006" s="84"/>
      <c r="AB1006" s="84"/>
      <c r="AC1006" s="84"/>
      <c r="AD1006" s="84"/>
      <c r="AE1006" s="84"/>
      <c r="AF1006" s="84"/>
      <c r="AG1006" s="84"/>
      <c r="AH1006" s="84"/>
      <c r="AI1006" s="84"/>
      <c r="AJ1006" s="84"/>
      <c r="AK1006" s="84"/>
      <c r="AL1006" s="84"/>
      <c r="AM1006" s="84"/>
      <c r="AN1006" s="84"/>
      <c r="AO1006" s="84"/>
      <c r="AP1006" s="84"/>
      <c r="AQ1006" s="84"/>
      <c r="AR1006" s="84"/>
      <c r="AS1006" s="84"/>
      <c r="AT1006" s="84"/>
      <c r="AU1006" s="84"/>
      <c r="AV1006" s="84"/>
      <c r="AW1006" s="84"/>
      <c r="AX1006" s="84"/>
      <c r="AY1006" s="84"/>
      <c r="AZ1006" s="84"/>
      <c r="BA1006" s="84"/>
      <c r="BB1006" s="84"/>
      <c r="BC1006" s="84"/>
      <c r="BD1006" s="84"/>
      <c r="BE1006" s="84"/>
      <c r="BF1006" s="84"/>
      <c r="BG1006" s="84"/>
      <c r="BH1006" s="84"/>
      <c r="BI1006" s="84"/>
      <c r="BJ1006" s="84"/>
      <c r="BK1006" s="84"/>
      <c r="BL1006" s="84"/>
      <c r="BM1006" s="84"/>
      <c r="BN1006" s="84"/>
      <c r="BO1006" s="84"/>
      <c r="BP1006" s="84"/>
      <c r="BQ1006" s="84"/>
    </row>
    <row r="1007">
      <c r="A1007" s="84"/>
      <c r="B1007" s="84"/>
      <c r="C1007" s="84"/>
      <c r="D1007" s="84"/>
      <c r="E1007" s="84"/>
      <c r="F1007" s="84"/>
      <c r="G1007" s="84"/>
      <c r="H1007" s="84"/>
      <c r="I1007" s="84"/>
      <c r="J1007" s="84"/>
      <c r="K1007" s="84"/>
      <c r="L1007" s="84"/>
      <c r="M1007" s="84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  <c r="Z1007" s="84"/>
      <c r="AA1007" s="84"/>
      <c r="AB1007" s="84"/>
      <c r="AC1007" s="84"/>
      <c r="AD1007" s="84"/>
      <c r="AE1007" s="84"/>
      <c r="AF1007" s="84"/>
      <c r="AG1007" s="84"/>
      <c r="AH1007" s="84"/>
      <c r="AI1007" s="84"/>
      <c r="AJ1007" s="84"/>
      <c r="AK1007" s="84"/>
      <c r="AL1007" s="84"/>
      <c r="AM1007" s="84"/>
      <c r="AN1007" s="84"/>
      <c r="AO1007" s="84"/>
      <c r="AP1007" s="84"/>
      <c r="AQ1007" s="84"/>
      <c r="AR1007" s="84"/>
      <c r="AS1007" s="84"/>
      <c r="AT1007" s="84"/>
      <c r="AU1007" s="84"/>
      <c r="AV1007" s="84"/>
      <c r="AW1007" s="84"/>
      <c r="AX1007" s="84"/>
      <c r="AY1007" s="84"/>
      <c r="AZ1007" s="84"/>
      <c r="BA1007" s="84"/>
      <c r="BB1007" s="84"/>
      <c r="BC1007" s="84"/>
      <c r="BD1007" s="84"/>
      <c r="BE1007" s="84"/>
      <c r="BF1007" s="84"/>
      <c r="BG1007" s="84"/>
      <c r="BH1007" s="84"/>
      <c r="BI1007" s="84"/>
      <c r="BJ1007" s="84"/>
      <c r="BK1007" s="84"/>
      <c r="BL1007" s="84"/>
      <c r="BM1007" s="84"/>
      <c r="BN1007" s="84"/>
      <c r="BO1007" s="84"/>
      <c r="BP1007" s="84"/>
      <c r="BQ1007" s="84"/>
    </row>
    <row r="1008">
      <c r="A1008" s="84"/>
      <c r="B1008" s="84"/>
      <c r="C1008" s="84"/>
      <c r="D1008" s="84"/>
      <c r="E1008" s="84"/>
      <c r="F1008" s="84"/>
      <c r="G1008" s="84"/>
      <c r="H1008" s="84"/>
      <c r="I1008" s="84"/>
      <c r="J1008" s="84"/>
      <c r="K1008" s="84"/>
      <c r="L1008" s="84"/>
      <c r="M1008" s="84"/>
      <c r="N1008" s="84"/>
      <c r="O1008" s="84"/>
      <c r="P1008" s="84"/>
      <c r="Q1008" s="84"/>
      <c r="R1008" s="84"/>
      <c r="S1008" s="84"/>
      <c r="T1008" s="84"/>
      <c r="U1008" s="84"/>
      <c r="V1008" s="84"/>
      <c r="W1008" s="84"/>
      <c r="X1008" s="84"/>
      <c r="Y1008" s="84"/>
      <c r="Z1008" s="84"/>
      <c r="AA1008" s="84"/>
      <c r="AB1008" s="84"/>
      <c r="AC1008" s="84"/>
      <c r="AD1008" s="84"/>
      <c r="AE1008" s="84"/>
      <c r="AF1008" s="84"/>
      <c r="AG1008" s="84"/>
      <c r="AH1008" s="84"/>
      <c r="AI1008" s="84"/>
      <c r="AJ1008" s="84"/>
      <c r="AK1008" s="84"/>
      <c r="AL1008" s="84"/>
      <c r="AM1008" s="84"/>
      <c r="AN1008" s="84"/>
      <c r="AO1008" s="84"/>
      <c r="AP1008" s="84"/>
      <c r="AQ1008" s="84"/>
      <c r="AR1008" s="84"/>
      <c r="AS1008" s="84"/>
      <c r="AT1008" s="84"/>
      <c r="AU1008" s="84"/>
      <c r="AV1008" s="84"/>
      <c r="AW1008" s="84"/>
      <c r="AX1008" s="84"/>
      <c r="AY1008" s="84"/>
      <c r="AZ1008" s="84"/>
      <c r="BA1008" s="84"/>
      <c r="BB1008" s="84"/>
      <c r="BC1008" s="84"/>
      <c r="BD1008" s="84"/>
      <c r="BE1008" s="84"/>
      <c r="BF1008" s="84"/>
      <c r="BG1008" s="84"/>
      <c r="BH1008" s="84"/>
      <c r="BI1008" s="84"/>
      <c r="BJ1008" s="84"/>
      <c r="BK1008" s="84"/>
      <c r="BL1008" s="84"/>
      <c r="BM1008" s="84"/>
      <c r="BN1008" s="84"/>
      <c r="BO1008" s="84"/>
      <c r="BP1008" s="84"/>
      <c r="BQ1008" s="84"/>
    </row>
    <row r="1009">
      <c r="A1009" s="84"/>
      <c r="B1009" s="84"/>
      <c r="C1009" s="84"/>
      <c r="D1009" s="84"/>
      <c r="E1009" s="84"/>
      <c r="F1009" s="84"/>
      <c r="G1009" s="84"/>
      <c r="H1009" s="84"/>
      <c r="I1009" s="84"/>
      <c r="J1009" s="84"/>
      <c r="K1009" s="84"/>
      <c r="L1009" s="84"/>
      <c r="M1009" s="84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  <c r="Z1009" s="84"/>
      <c r="AA1009" s="84"/>
      <c r="AB1009" s="84"/>
      <c r="AC1009" s="84"/>
      <c r="AD1009" s="84"/>
      <c r="AE1009" s="84"/>
      <c r="AF1009" s="84"/>
      <c r="AG1009" s="84"/>
      <c r="AH1009" s="84"/>
      <c r="AI1009" s="84"/>
      <c r="AJ1009" s="84"/>
      <c r="AK1009" s="84"/>
      <c r="AL1009" s="84"/>
      <c r="AM1009" s="84"/>
      <c r="AN1009" s="84"/>
      <c r="AO1009" s="84"/>
      <c r="AP1009" s="84"/>
      <c r="AQ1009" s="84"/>
      <c r="AR1009" s="84"/>
      <c r="AS1009" s="84"/>
      <c r="AT1009" s="84"/>
      <c r="AU1009" s="84"/>
      <c r="AV1009" s="84"/>
      <c r="AW1009" s="84"/>
      <c r="AX1009" s="84"/>
      <c r="AY1009" s="84"/>
      <c r="AZ1009" s="84"/>
      <c r="BA1009" s="84"/>
      <c r="BB1009" s="84"/>
      <c r="BC1009" s="84"/>
      <c r="BD1009" s="84"/>
      <c r="BE1009" s="84"/>
      <c r="BF1009" s="84"/>
      <c r="BG1009" s="84"/>
      <c r="BH1009" s="84"/>
      <c r="BI1009" s="84"/>
      <c r="BJ1009" s="84"/>
      <c r="BK1009" s="84"/>
      <c r="BL1009" s="84"/>
      <c r="BM1009" s="84"/>
      <c r="BN1009" s="84"/>
      <c r="BO1009" s="84"/>
      <c r="BP1009" s="84"/>
      <c r="BQ1009" s="84"/>
    </row>
    <row r="1010">
      <c r="A1010" s="84"/>
      <c r="B1010" s="84"/>
      <c r="C1010" s="84"/>
      <c r="D1010" s="84"/>
      <c r="E1010" s="84"/>
      <c r="F1010" s="84"/>
      <c r="G1010" s="84"/>
      <c r="H1010" s="84"/>
      <c r="I1010" s="84"/>
      <c r="J1010" s="84"/>
      <c r="K1010" s="84"/>
      <c r="L1010" s="84"/>
      <c r="M1010" s="84"/>
      <c r="N1010" s="84"/>
      <c r="O1010" s="84"/>
      <c r="P1010" s="84"/>
      <c r="Q1010" s="84"/>
      <c r="R1010" s="84"/>
      <c r="S1010" s="84"/>
      <c r="T1010" s="84"/>
      <c r="U1010" s="84"/>
      <c r="V1010" s="84"/>
      <c r="W1010" s="84"/>
      <c r="X1010" s="84"/>
      <c r="Y1010" s="84"/>
      <c r="Z1010" s="84"/>
      <c r="AA1010" s="84"/>
      <c r="AB1010" s="84"/>
      <c r="AC1010" s="84"/>
      <c r="AD1010" s="84"/>
      <c r="AE1010" s="84"/>
      <c r="AF1010" s="84"/>
      <c r="AG1010" s="84"/>
      <c r="AH1010" s="84"/>
      <c r="AI1010" s="84"/>
      <c r="AJ1010" s="84"/>
      <c r="AK1010" s="84"/>
      <c r="AL1010" s="84"/>
      <c r="AM1010" s="84"/>
      <c r="AN1010" s="84"/>
      <c r="AO1010" s="84"/>
      <c r="AP1010" s="84"/>
      <c r="AQ1010" s="84"/>
      <c r="AR1010" s="84"/>
      <c r="AS1010" s="84"/>
      <c r="AT1010" s="84"/>
      <c r="AU1010" s="84"/>
      <c r="AV1010" s="84"/>
      <c r="AW1010" s="84"/>
      <c r="AX1010" s="84"/>
      <c r="AY1010" s="84"/>
      <c r="AZ1010" s="84"/>
      <c r="BA1010" s="84"/>
      <c r="BB1010" s="84"/>
      <c r="BC1010" s="84"/>
      <c r="BD1010" s="84"/>
      <c r="BE1010" s="84"/>
      <c r="BF1010" s="84"/>
      <c r="BG1010" s="84"/>
      <c r="BH1010" s="84"/>
      <c r="BI1010" s="84"/>
      <c r="BJ1010" s="84"/>
      <c r="BK1010" s="84"/>
      <c r="BL1010" s="84"/>
      <c r="BM1010" s="84"/>
      <c r="BN1010" s="84"/>
      <c r="BO1010" s="84"/>
      <c r="BP1010" s="84"/>
      <c r="BQ1010" s="84"/>
    </row>
    <row r="1011">
      <c r="A1011" s="84"/>
      <c r="B1011" s="84"/>
      <c r="C1011" s="84"/>
      <c r="D1011" s="84"/>
      <c r="E1011" s="84"/>
      <c r="F1011" s="84"/>
      <c r="G1011" s="84"/>
      <c r="H1011" s="84"/>
      <c r="I1011" s="84"/>
      <c r="J1011" s="84"/>
      <c r="K1011" s="84"/>
      <c r="L1011" s="84"/>
      <c r="M1011" s="84"/>
      <c r="N1011" s="84"/>
      <c r="O1011" s="84"/>
      <c r="P1011" s="84"/>
      <c r="Q1011" s="84"/>
      <c r="R1011" s="84"/>
      <c r="S1011" s="84"/>
      <c r="T1011" s="84"/>
      <c r="U1011" s="84"/>
      <c r="V1011" s="84"/>
      <c r="W1011" s="84"/>
      <c r="X1011" s="84"/>
      <c r="Y1011" s="84"/>
      <c r="Z1011" s="84"/>
      <c r="AA1011" s="84"/>
      <c r="AB1011" s="84"/>
      <c r="AC1011" s="84"/>
      <c r="AD1011" s="84"/>
      <c r="AE1011" s="84"/>
      <c r="AF1011" s="84"/>
      <c r="AG1011" s="84"/>
      <c r="AH1011" s="84"/>
      <c r="AI1011" s="84"/>
      <c r="AJ1011" s="84"/>
      <c r="AK1011" s="84"/>
      <c r="AL1011" s="84"/>
      <c r="AM1011" s="84"/>
      <c r="AN1011" s="84"/>
      <c r="AO1011" s="84"/>
      <c r="AP1011" s="84"/>
      <c r="AQ1011" s="84"/>
      <c r="AR1011" s="84"/>
      <c r="AS1011" s="84"/>
      <c r="AT1011" s="84"/>
      <c r="AU1011" s="84"/>
      <c r="AV1011" s="84"/>
      <c r="AW1011" s="84"/>
      <c r="AX1011" s="84"/>
      <c r="AY1011" s="84"/>
      <c r="AZ1011" s="84"/>
      <c r="BA1011" s="84"/>
      <c r="BB1011" s="84"/>
      <c r="BC1011" s="84"/>
      <c r="BD1011" s="84"/>
      <c r="BE1011" s="84"/>
      <c r="BF1011" s="84"/>
      <c r="BG1011" s="84"/>
      <c r="BH1011" s="84"/>
      <c r="BI1011" s="84"/>
      <c r="BJ1011" s="84"/>
      <c r="BK1011" s="84"/>
      <c r="BL1011" s="84"/>
      <c r="BM1011" s="84"/>
      <c r="BN1011" s="84"/>
      <c r="BO1011" s="84"/>
      <c r="BP1011" s="84"/>
      <c r="BQ1011" s="84"/>
    </row>
  </sheetData>
  <dataValidations>
    <dataValidation type="list" allowBlank="1" showErrorMessage="1" sqref="L2:L55">
      <formula1>"S1 - May Thu,S2 - Zwe"</formula1>
    </dataValidation>
    <dataValidation type="list" allowBlank="1" showErrorMessage="1" sqref="K2:K55">
      <formula1>"Wai Kpay,Wai Wave,May Kpay,May Wave,KBZ,Baht"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1.75"/>
    <col customWidth="1" min="3" max="3" width="30.63"/>
    <col customWidth="1" min="4" max="4" width="26.75"/>
    <col customWidth="1" min="5" max="5" width="28.88"/>
    <col customWidth="1" min="6" max="6" width="18.25"/>
    <col customWidth="1" min="7" max="9" width="20.63"/>
    <col customWidth="1" min="10" max="10" width="15.5"/>
    <col customWidth="1" min="11" max="11" width="18.0"/>
    <col customWidth="1" min="12" max="12" width="20.75"/>
    <col customWidth="1" min="13" max="13" width="15.25"/>
    <col customWidth="1" min="14" max="14" width="22.75"/>
  </cols>
  <sheetData>
    <row r="1" ht="27.75" customHeight="1">
      <c r="A1" s="52" t="s">
        <v>1623</v>
      </c>
      <c r="B1" s="53" t="s">
        <v>1624</v>
      </c>
      <c r="C1" s="53" t="s">
        <v>2081</v>
      </c>
      <c r="D1" s="53" t="s">
        <v>1626</v>
      </c>
      <c r="E1" s="53" t="s">
        <v>1627</v>
      </c>
      <c r="F1" s="53" t="s">
        <v>1628</v>
      </c>
      <c r="G1" s="54" t="s">
        <v>1629</v>
      </c>
      <c r="H1" s="54" t="s">
        <v>1630</v>
      </c>
      <c r="I1" s="55" t="s">
        <v>1631</v>
      </c>
      <c r="J1" s="54" t="s">
        <v>1632</v>
      </c>
      <c r="K1" s="52" t="s">
        <v>1633</v>
      </c>
      <c r="L1" s="52" t="s">
        <v>1634</v>
      </c>
      <c r="M1" s="53" t="s">
        <v>1635</v>
      </c>
      <c r="N1" s="53" t="s">
        <v>1636</v>
      </c>
      <c r="O1" s="56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3" t="s">
        <v>1637</v>
      </c>
    </row>
    <row r="2">
      <c r="A2" s="58">
        <v>1.0</v>
      </c>
      <c r="B2" s="58"/>
      <c r="C2" s="58" t="s">
        <v>2887</v>
      </c>
      <c r="D2" s="62"/>
      <c r="E2" s="58"/>
      <c r="F2" s="108"/>
      <c r="G2" s="61"/>
      <c r="H2" s="61"/>
      <c r="I2" s="58">
        <v>1000000.0</v>
      </c>
      <c r="J2" s="62"/>
      <c r="K2" s="63" t="s">
        <v>1643</v>
      </c>
      <c r="L2" s="63" t="s">
        <v>1644</v>
      </c>
      <c r="M2" s="109">
        <v>46120.0</v>
      </c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2"/>
      <c r="BN2" s="62"/>
      <c r="BO2" s="62"/>
      <c r="BP2" s="62"/>
      <c r="BQ2" s="62"/>
    </row>
    <row r="3">
      <c r="A3" s="58">
        <v>2.0</v>
      </c>
      <c r="B3" s="58"/>
      <c r="C3" s="58" t="s">
        <v>2104</v>
      </c>
      <c r="D3" s="62"/>
      <c r="E3" s="58"/>
      <c r="F3" s="74"/>
      <c r="G3" s="61"/>
      <c r="H3" s="61"/>
      <c r="I3" s="58">
        <v>1000000.0</v>
      </c>
      <c r="J3" s="62"/>
      <c r="K3" s="63" t="s">
        <v>1643</v>
      </c>
      <c r="L3" s="63" t="s">
        <v>1644</v>
      </c>
      <c r="M3" s="109">
        <v>46120.0</v>
      </c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2"/>
      <c r="BN3" s="62"/>
      <c r="BO3" s="62"/>
      <c r="BP3" s="62"/>
      <c r="BQ3" s="62"/>
    </row>
    <row r="4">
      <c r="A4" s="58">
        <v>3.0</v>
      </c>
      <c r="B4" s="58"/>
      <c r="C4" s="58" t="s">
        <v>2161</v>
      </c>
      <c r="D4" s="58"/>
      <c r="E4" s="58"/>
      <c r="F4" s="74"/>
      <c r="G4" s="61"/>
      <c r="H4" s="61"/>
      <c r="I4" s="58">
        <v>1000000.0</v>
      </c>
      <c r="J4" s="62"/>
      <c r="K4" s="63" t="s">
        <v>1643</v>
      </c>
      <c r="L4" s="63" t="s">
        <v>1644</v>
      </c>
      <c r="M4" s="109">
        <v>46120.0</v>
      </c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2"/>
      <c r="BN4" s="62"/>
      <c r="BO4" s="62"/>
      <c r="BP4" s="62"/>
      <c r="BQ4" s="62"/>
    </row>
    <row r="5">
      <c r="A5" s="58"/>
      <c r="B5" s="58"/>
      <c r="C5" s="58"/>
      <c r="D5" s="58"/>
      <c r="E5" s="58"/>
      <c r="F5" s="74"/>
      <c r="G5" s="61"/>
      <c r="H5" s="61"/>
      <c r="I5" s="61"/>
      <c r="J5" s="62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2"/>
      <c r="BN5" s="62"/>
      <c r="BO5" s="62"/>
      <c r="BP5" s="62"/>
      <c r="BQ5" s="62"/>
    </row>
    <row r="6">
      <c r="A6" s="58"/>
      <c r="B6" s="58"/>
      <c r="C6" s="58"/>
      <c r="D6" s="58"/>
      <c r="E6" s="58"/>
      <c r="F6" s="74"/>
      <c r="G6" s="61"/>
      <c r="H6" s="61"/>
      <c r="I6" s="61"/>
      <c r="J6" s="62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2"/>
      <c r="BN6" s="62"/>
      <c r="BO6" s="62"/>
      <c r="BP6" s="62"/>
      <c r="BQ6" s="62"/>
    </row>
    <row r="7">
      <c r="A7" s="58"/>
      <c r="B7" s="58"/>
      <c r="C7" s="58"/>
      <c r="D7" s="58"/>
      <c r="E7" s="58"/>
      <c r="F7" s="74"/>
      <c r="G7" s="61"/>
      <c r="H7" s="61"/>
      <c r="I7" s="61"/>
      <c r="J7" s="62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2"/>
      <c r="BN7" s="62"/>
      <c r="BO7" s="62"/>
      <c r="BP7" s="62"/>
      <c r="BQ7" s="62"/>
    </row>
    <row r="8">
      <c r="A8" s="58"/>
      <c r="B8" s="58"/>
      <c r="C8" s="58"/>
      <c r="D8" s="58"/>
      <c r="E8" s="58"/>
      <c r="F8" s="74"/>
      <c r="G8" s="61"/>
      <c r="H8" s="61"/>
      <c r="I8" s="61"/>
      <c r="J8" s="62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2"/>
      <c r="BN8" s="62"/>
      <c r="BO8" s="62"/>
      <c r="BP8" s="62"/>
      <c r="BQ8" s="62"/>
    </row>
    <row r="9">
      <c r="A9" s="78"/>
      <c r="B9" s="78"/>
      <c r="C9" s="78"/>
      <c r="D9" s="78"/>
      <c r="E9" s="78"/>
      <c r="F9" s="79"/>
      <c r="G9" s="80"/>
      <c r="H9" s="80"/>
      <c r="I9" s="80"/>
      <c r="J9" s="81"/>
      <c r="K9" s="64"/>
      <c r="L9" s="64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1"/>
      <c r="BN9" s="81"/>
      <c r="BO9" s="81"/>
      <c r="BP9" s="81"/>
      <c r="BQ9" s="81"/>
    </row>
    <row r="10">
      <c r="A10" s="58"/>
      <c r="B10" s="58"/>
      <c r="C10" s="58"/>
      <c r="D10" s="58"/>
      <c r="E10" s="58"/>
      <c r="F10" s="74"/>
      <c r="G10" s="61"/>
      <c r="H10" s="61"/>
      <c r="I10" s="61"/>
      <c r="J10" s="62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2"/>
      <c r="BN10" s="62"/>
      <c r="BO10" s="62"/>
      <c r="BP10" s="62"/>
      <c r="BQ10" s="62"/>
    </row>
    <row r="11" ht="16.5" customHeight="1">
      <c r="A11" s="58"/>
      <c r="B11" s="86"/>
      <c r="C11" s="86"/>
      <c r="D11" s="89"/>
      <c r="E11" s="86"/>
      <c r="F11" s="74"/>
      <c r="G11" s="61"/>
      <c r="H11" s="61"/>
      <c r="I11" s="61"/>
      <c r="J11" s="84"/>
      <c r="K11" s="64"/>
      <c r="L11" s="6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</row>
    <row r="12" ht="18.0" customHeight="1">
      <c r="A12" s="58"/>
      <c r="B12" s="86"/>
      <c r="C12" s="86"/>
      <c r="D12" s="86"/>
      <c r="E12" s="87"/>
      <c r="F12" s="74"/>
      <c r="G12" s="61"/>
      <c r="H12" s="61"/>
      <c r="I12" s="61"/>
      <c r="J12" s="84"/>
      <c r="K12" s="64"/>
      <c r="L12" s="6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</row>
    <row r="13" ht="18.0" customHeight="1">
      <c r="A13" s="58"/>
      <c r="B13" s="86"/>
      <c r="C13" s="86"/>
      <c r="D13" s="86"/>
      <c r="E13" s="87"/>
      <c r="F13" s="74"/>
      <c r="G13" s="61"/>
      <c r="H13" s="61"/>
      <c r="I13" s="61"/>
      <c r="J13" s="84"/>
      <c r="K13" s="64"/>
      <c r="L13" s="6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</row>
    <row r="14">
      <c r="A14" s="84"/>
      <c r="B14" s="89"/>
      <c r="C14" s="89"/>
      <c r="D14" s="89"/>
      <c r="E14" s="89"/>
      <c r="F14" s="84"/>
      <c r="G14" s="84"/>
      <c r="H14" s="84"/>
      <c r="I14" s="84"/>
      <c r="J14" s="84"/>
      <c r="K14" s="64"/>
      <c r="L14" s="6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64"/>
      <c r="L15" s="6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</row>
    <row r="1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64"/>
      <c r="L16" s="6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</row>
    <row r="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64"/>
      <c r="L17" s="6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</row>
    <row r="18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64"/>
      <c r="L18" s="6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</row>
    <row r="19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64"/>
      <c r="L19" s="6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</row>
    <row r="20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64"/>
      <c r="L20" s="6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</row>
    <row r="2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64"/>
      <c r="L21" s="6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64"/>
      <c r="L22" s="6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64"/>
      <c r="L23" s="6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64"/>
      <c r="L24" s="6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64"/>
      <c r="L25" s="6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64"/>
      <c r="L26" s="6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64"/>
      <c r="L27" s="6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64"/>
      <c r="L28" s="6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64"/>
      <c r="L29" s="6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64"/>
      <c r="L30" s="6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64"/>
      <c r="L31" s="6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64"/>
      <c r="L32" s="6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64"/>
      <c r="L33" s="6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64"/>
      <c r="L34" s="6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64"/>
      <c r="L35" s="6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64"/>
      <c r="L36" s="6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64"/>
      <c r="L37" s="6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64"/>
      <c r="L38" s="6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64"/>
      <c r="L39" s="6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64"/>
      <c r="L40" s="6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64"/>
      <c r="L41" s="6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64"/>
      <c r="L42" s="6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64"/>
      <c r="L43" s="6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64"/>
      <c r="L44" s="6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64"/>
      <c r="L45" s="6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64"/>
      <c r="L46" s="6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64"/>
      <c r="L47" s="6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64"/>
      <c r="L48" s="6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64"/>
      <c r="L49" s="6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64"/>
      <c r="L50" s="6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64"/>
      <c r="L51" s="6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64"/>
      <c r="L52" s="6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64"/>
      <c r="L53" s="6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64"/>
      <c r="L54" s="6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64"/>
      <c r="L55" s="6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</row>
    <row r="1001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  <c r="AD1001" s="84"/>
      <c r="AE1001" s="84"/>
      <c r="AF1001" s="84"/>
      <c r="AG1001" s="84"/>
      <c r="AH1001" s="84"/>
      <c r="AI1001" s="84"/>
      <c r="AJ1001" s="84"/>
      <c r="AK1001" s="84"/>
      <c r="AL1001" s="84"/>
      <c r="AM1001" s="84"/>
      <c r="AN1001" s="84"/>
      <c r="AO1001" s="84"/>
      <c r="AP1001" s="84"/>
      <c r="AQ1001" s="84"/>
      <c r="AR1001" s="84"/>
      <c r="AS1001" s="84"/>
      <c r="AT1001" s="84"/>
      <c r="AU1001" s="84"/>
      <c r="AV1001" s="84"/>
      <c r="AW1001" s="84"/>
      <c r="AX1001" s="84"/>
      <c r="AY1001" s="84"/>
      <c r="AZ1001" s="84"/>
      <c r="BA1001" s="84"/>
      <c r="BB1001" s="84"/>
      <c r="BC1001" s="84"/>
      <c r="BD1001" s="84"/>
      <c r="BE1001" s="84"/>
      <c r="BF1001" s="84"/>
      <c r="BG1001" s="84"/>
      <c r="BH1001" s="84"/>
      <c r="BI1001" s="84"/>
      <c r="BJ1001" s="84"/>
      <c r="BK1001" s="84"/>
      <c r="BL1001" s="84"/>
      <c r="BM1001" s="84"/>
      <c r="BN1001" s="84"/>
      <c r="BO1001" s="84"/>
      <c r="BP1001" s="84"/>
      <c r="BQ1001" s="84"/>
    </row>
    <row r="1002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  <c r="AC1002" s="84"/>
      <c r="AD1002" s="84"/>
      <c r="AE1002" s="84"/>
      <c r="AF1002" s="84"/>
      <c r="AG1002" s="84"/>
      <c r="AH1002" s="84"/>
      <c r="AI1002" s="84"/>
      <c r="AJ1002" s="84"/>
      <c r="AK1002" s="84"/>
      <c r="AL1002" s="84"/>
      <c r="AM1002" s="84"/>
      <c r="AN1002" s="84"/>
      <c r="AO1002" s="84"/>
      <c r="AP1002" s="84"/>
      <c r="AQ1002" s="84"/>
      <c r="AR1002" s="84"/>
      <c r="AS1002" s="84"/>
      <c r="AT1002" s="84"/>
      <c r="AU1002" s="84"/>
      <c r="AV1002" s="84"/>
      <c r="AW1002" s="84"/>
      <c r="AX1002" s="84"/>
      <c r="AY1002" s="84"/>
      <c r="AZ1002" s="84"/>
      <c r="BA1002" s="84"/>
      <c r="BB1002" s="84"/>
      <c r="BC1002" s="84"/>
      <c r="BD1002" s="84"/>
      <c r="BE1002" s="84"/>
      <c r="BF1002" s="84"/>
      <c r="BG1002" s="84"/>
      <c r="BH1002" s="84"/>
      <c r="BI1002" s="84"/>
      <c r="BJ1002" s="84"/>
      <c r="BK1002" s="84"/>
      <c r="BL1002" s="84"/>
      <c r="BM1002" s="84"/>
      <c r="BN1002" s="84"/>
      <c r="BO1002" s="84"/>
      <c r="BP1002" s="84"/>
      <c r="BQ1002" s="84"/>
    </row>
    <row r="1003">
      <c r="A1003" s="84"/>
      <c r="B1003" s="84"/>
      <c r="C1003" s="84"/>
      <c r="D1003" s="84"/>
      <c r="E1003" s="84"/>
      <c r="F1003" s="84"/>
      <c r="G1003" s="84"/>
      <c r="H1003" s="84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  <c r="AA1003" s="84"/>
      <c r="AB1003" s="84"/>
      <c r="AC1003" s="84"/>
      <c r="AD1003" s="84"/>
      <c r="AE1003" s="84"/>
      <c r="AF1003" s="84"/>
      <c r="AG1003" s="84"/>
      <c r="AH1003" s="84"/>
      <c r="AI1003" s="84"/>
      <c r="AJ1003" s="84"/>
      <c r="AK1003" s="84"/>
      <c r="AL1003" s="84"/>
      <c r="AM1003" s="84"/>
      <c r="AN1003" s="84"/>
      <c r="AO1003" s="84"/>
      <c r="AP1003" s="84"/>
      <c r="AQ1003" s="84"/>
      <c r="AR1003" s="84"/>
      <c r="AS1003" s="84"/>
      <c r="AT1003" s="84"/>
      <c r="AU1003" s="84"/>
      <c r="AV1003" s="84"/>
      <c r="AW1003" s="84"/>
      <c r="AX1003" s="84"/>
      <c r="AY1003" s="84"/>
      <c r="AZ1003" s="84"/>
      <c r="BA1003" s="84"/>
      <c r="BB1003" s="84"/>
      <c r="BC1003" s="84"/>
      <c r="BD1003" s="84"/>
      <c r="BE1003" s="84"/>
      <c r="BF1003" s="84"/>
      <c r="BG1003" s="84"/>
      <c r="BH1003" s="84"/>
      <c r="BI1003" s="84"/>
      <c r="BJ1003" s="84"/>
      <c r="BK1003" s="84"/>
      <c r="BL1003" s="84"/>
      <c r="BM1003" s="84"/>
      <c r="BN1003" s="84"/>
      <c r="BO1003" s="84"/>
      <c r="BP1003" s="84"/>
      <c r="BQ1003" s="84"/>
    </row>
    <row r="1004">
      <c r="A1004" s="84"/>
      <c r="B1004" s="84"/>
      <c r="C1004" s="84"/>
      <c r="D1004" s="84"/>
      <c r="E1004" s="84"/>
      <c r="F1004" s="84"/>
      <c r="G1004" s="84"/>
      <c r="H1004" s="84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  <c r="AA1004" s="84"/>
      <c r="AB1004" s="84"/>
      <c r="AC1004" s="84"/>
      <c r="AD1004" s="84"/>
      <c r="AE1004" s="84"/>
      <c r="AF1004" s="84"/>
      <c r="AG1004" s="84"/>
      <c r="AH1004" s="84"/>
      <c r="AI1004" s="84"/>
      <c r="AJ1004" s="84"/>
      <c r="AK1004" s="84"/>
      <c r="AL1004" s="84"/>
      <c r="AM1004" s="84"/>
      <c r="AN1004" s="84"/>
      <c r="AO1004" s="84"/>
      <c r="AP1004" s="84"/>
      <c r="AQ1004" s="84"/>
      <c r="AR1004" s="84"/>
      <c r="AS1004" s="84"/>
      <c r="AT1004" s="84"/>
      <c r="AU1004" s="84"/>
      <c r="AV1004" s="84"/>
      <c r="AW1004" s="84"/>
      <c r="AX1004" s="84"/>
      <c r="AY1004" s="84"/>
      <c r="AZ1004" s="84"/>
      <c r="BA1004" s="84"/>
      <c r="BB1004" s="84"/>
      <c r="BC1004" s="84"/>
      <c r="BD1004" s="84"/>
      <c r="BE1004" s="84"/>
      <c r="BF1004" s="84"/>
      <c r="BG1004" s="84"/>
      <c r="BH1004" s="84"/>
      <c r="BI1004" s="84"/>
      <c r="BJ1004" s="84"/>
      <c r="BK1004" s="84"/>
      <c r="BL1004" s="84"/>
      <c r="BM1004" s="84"/>
      <c r="BN1004" s="84"/>
      <c r="BO1004" s="84"/>
      <c r="BP1004" s="84"/>
      <c r="BQ1004" s="84"/>
    </row>
    <row r="1005">
      <c r="A1005" s="84"/>
      <c r="B1005" s="84"/>
      <c r="C1005" s="84"/>
      <c r="D1005" s="84"/>
      <c r="E1005" s="84"/>
      <c r="F1005" s="84"/>
      <c r="G1005" s="84"/>
      <c r="H1005" s="84"/>
      <c r="I1005" s="84"/>
      <c r="J1005" s="84"/>
      <c r="K1005" s="84"/>
      <c r="L1005" s="84"/>
      <c r="M1005" s="84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  <c r="Z1005" s="84"/>
      <c r="AA1005" s="84"/>
      <c r="AB1005" s="84"/>
      <c r="AC1005" s="84"/>
      <c r="AD1005" s="84"/>
      <c r="AE1005" s="84"/>
      <c r="AF1005" s="84"/>
      <c r="AG1005" s="84"/>
      <c r="AH1005" s="84"/>
      <c r="AI1005" s="84"/>
      <c r="AJ1005" s="84"/>
      <c r="AK1005" s="84"/>
      <c r="AL1005" s="84"/>
      <c r="AM1005" s="84"/>
      <c r="AN1005" s="84"/>
      <c r="AO1005" s="84"/>
      <c r="AP1005" s="84"/>
      <c r="AQ1005" s="84"/>
      <c r="AR1005" s="84"/>
      <c r="AS1005" s="84"/>
      <c r="AT1005" s="84"/>
      <c r="AU1005" s="84"/>
      <c r="AV1005" s="84"/>
      <c r="AW1005" s="84"/>
      <c r="AX1005" s="84"/>
      <c r="AY1005" s="84"/>
      <c r="AZ1005" s="84"/>
      <c r="BA1005" s="84"/>
      <c r="BB1005" s="84"/>
      <c r="BC1005" s="84"/>
      <c r="BD1005" s="84"/>
      <c r="BE1005" s="84"/>
      <c r="BF1005" s="84"/>
      <c r="BG1005" s="84"/>
      <c r="BH1005" s="84"/>
      <c r="BI1005" s="84"/>
      <c r="BJ1005" s="84"/>
      <c r="BK1005" s="84"/>
      <c r="BL1005" s="84"/>
      <c r="BM1005" s="84"/>
      <c r="BN1005" s="84"/>
      <c r="BO1005" s="84"/>
      <c r="BP1005" s="84"/>
      <c r="BQ1005" s="84"/>
    </row>
    <row r="1006">
      <c r="A1006" s="84"/>
      <c r="B1006" s="84"/>
      <c r="C1006" s="84"/>
      <c r="D1006" s="84"/>
      <c r="E1006" s="84"/>
      <c r="F1006" s="84"/>
      <c r="G1006" s="84"/>
      <c r="H1006" s="84"/>
      <c r="I1006" s="84"/>
      <c r="J1006" s="84"/>
      <c r="K1006" s="84"/>
      <c r="L1006" s="84"/>
      <c r="M1006" s="84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  <c r="Z1006" s="84"/>
      <c r="AA1006" s="84"/>
      <c r="AB1006" s="84"/>
      <c r="AC1006" s="84"/>
      <c r="AD1006" s="84"/>
      <c r="AE1006" s="84"/>
      <c r="AF1006" s="84"/>
      <c r="AG1006" s="84"/>
      <c r="AH1006" s="84"/>
      <c r="AI1006" s="84"/>
      <c r="AJ1006" s="84"/>
      <c r="AK1006" s="84"/>
      <c r="AL1006" s="84"/>
      <c r="AM1006" s="84"/>
      <c r="AN1006" s="84"/>
      <c r="AO1006" s="84"/>
      <c r="AP1006" s="84"/>
      <c r="AQ1006" s="84"/>
      <c r="AR1006" s="84"/>
      <c r="AS1006" s="84"/>
      <c r="AT1006" s="84"/>
      <c r="AU1006" s="84"/>
      <c r="AV1006" s="84"/>
      <c r="AW1006" s="84"/>
      <c r="AX1006" s="84"/>
      <c r="AY1006" s="84"/>
      <c r="AZ1006" s="84"/>
      <c r="BA1006" s="84"/>
      <c r="BB1006" s="84"/>
      <c r="BC1006" s="84"/>
      <c r="BD1006" s="84"/>
      <c r="BE1006" s="84"/>
      <c r="BF1006" s="84"/>
      <c r="BG1006" s="84"/>
      <c r="BH1006" s="84"/>
      <c r="BI1006" s="84"/>
      <c r="BJ1006" s="84"/>
      <c r="BK1006" s="84"/>
      <c r="BL1006" s="84"/>
      <c r="BM1006" s="84"/>
      <c r="BN1006" s="84"/>
      <c r="BO1006" s="84"/>
      <c r="BP1006" s="84"/>
      <c r="BQ1006" s="84"/>
    </row>
    <row r="1007">
      <c r="A1007" s="84"/>
      <c r="B1007" s="84"/>
      <c r="C1007" s="84"/>
      <c r="D1007" s="84"/>
      <c r="E1007" s="84"/>
      <c r="F1007" s="84"/>
      <c r="G1007" s="84"/>
      <c r="H1007" s="84"/>
      <c r="I1007" s="84"/>
      <c r="J1007" s="84"/>
      <c r="K1007" s="84"/>
      <c r="L1007" s="84"/>
      <c r="M1007" s="84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  <c r="Z1007" s="84"/>
      <c r="AA1007" s="84"/>
      <c r="AB1007" s="84"/>
      <c r="AC1007" s="84"/>
      <c r="AD1007" s="84"/>
      <c r="AE1007" s="84"/>
      <c r="AF1007" s="84"/>
      <c r="AG1007" s="84"/>
      <c r="AH1007" s="84"/>
      <c r="AI1007" s="84"/>
      <c r="AJ1007" s="84"/>
      <c r="AK1007" s="84"/>
      <c r="AL1007" s="84"/>
      <c r="AM1007" s="84"/>
      <c r="AN1007" s="84"/>
      <c r="AO1007" s="84"/>
      <c r="AP1007" s="84"/>
      <c r="AQ1007" s="84"/>
      <c r="AR1007" s="84"/>
      <c r="AS1007" s="84"/>
      <c r="AT1007" s="84"/>
      <c r="AU1007" s="84"/>
      <c r="AV1007" s="84"/>
      <c r="AW1007" s="84"/>
      <c r="AX1007" s="84"/>
      <c r="AY1007" s="84"/>
      <c r="AZ1007" s="84"/>
      <c r="BA1007" s="84"/>
      <c r="BB1007" s="84"/>
      <c r="BC1007" s="84"/>
      <c r="BD1007" s="84"/>
      <c r="BE1007" s="84"/>
      <c r="BF1007" s="84"/>
      <c r="BG1007" s="84"/>
      <c r="BH1007" s="84"/>
      <c r="BI1007" s="84"/>
      <c r="BJ1007" s="84"/>
      <c r="BK1007" s="84"/>
      <c r="BL1007" s="84"/>
      <c r="BM1007" s="84"/>
      <c r="BN1007" s="84"/>
      <c r="BO1007" s="84"/>
      <c r="BP1007" s="84"/>
      <c r="BQ1007" s="84"/>
    </row>
    <row r="1008">
      <c r="A1008" s="84"/>
      <c r="B1008" s="84"/>
      <c r="C1008" s="84"/>
      <c r="D1008" s="84"/>
      <c r="E1008" s="84"/>
      <c r="F1008" s="84"/>
      <c r="G1008" s="84"/>
      <c r="H1008" s="84"/>
      <c r="I1008" s="84"/>
      <c r="J1008" s="84"/>
      <c r="K1008" s="84"/>
      <c r="L1008" s="84"/>
      <c r="M1008" s="84"/>
      <c r="N1008" s="84"/>
      <c r="O1008" s="84"/>
      <c r="P1008" s="84"/>
      <c r="Q1008" s="84"/>
      <c r="R1008" s="84"/>
      <c r="S1008" s="84"/>
      <c r="T1008" s="84"/>
      <c r="U1008" s="84"/>
      <c r="V1008" s="84"/>
      <c r="W1008" s="84"/>
      <c r="X1008" s="84"/>
      <c r="Y1008" s="84"/>
      <c r="Z1008" s="84"/>
      <c r="AA1008" s="84"/>
      <c r="AB1008" s="84"/>
      <c r="AC1008" s="84"/>
      <c r="AD1008" s="84"/>
      <c r="AE1008" s="84"/>
      <c r="AF1008" s="84"/>
      <c r="AG1008" s="84"/>
      <c r="AH1008" s="84"/>
      <c r="AI1008" s="84"/>
      <c r="AJ1008" s="84"/>
      <c r="AK1008" s="84"/>
      <c r="AL1008" s="84"/>
      <c r="AM1008" s="84"/>
      <c r="AN1008" s="84"/>
      <c r="AO1008" s="84"/>
      <c r="AP1008" s="84"/>
      <c r="AQ1008" s="84"/>
      <c r="AR1008" s="84"/>
      <c r="AS1008" s="84"/>
      <c r="AT1008" s="84"/>
      <c r="AU1008" s="84"/>
      <c r="AV1008" s="84"/>
      <c r="AW1008" s="84"/>
      <c r="AX1008" s="84"/>
      <c r="AY1008" s="84"/>
      <c r="AZ1008" s="84"/>
      <c r="BA1008" s="84"/>
      <c r="BB1008" s="84"/>
      <c r="BC1008" s="84"/>
      <c r="BD1008" s="84"/>
      <c r="BE1008" s="84"/>
      <c r="BF1008" s="84"/>
      <c r="BG1008" s="84"/>
      <c r="BH1008" s="84"/>
      <c r="BI1008" s="84"/>
      <c r="BJ1008" s="84"/>
      <c r="BK1008" s="84"/>
      <c r="BL1008" s="84"/>
      <c r="BM1008" s="84"/>
      <c r="BN1008" s="84"/>
      <c r="BO1008" s="84"/>
      <c r="BP1008" s="84"/>
      <c r="BQ1008" s="84"/>
    </row>
    <row r="1009">
      <c r="A1009" s="84"/>
      <c r="B1009" s="84"/>
      <c r="C1009" s="84"/>
      <c r="D1009" s="84"/>
      <c r="E1009" s="84"/>
      <c r="F1009" s="84"/>
      <c r="G1009" s="84"/>
      <c r="H1009" s="84"/>
      <c r="I1009" s="84"/>
      <c r="J1009" s="84"/>
      <c r="K1009" s="84"/>
      <c r="L1009" s="84"/>
      <c r="M1009" s="84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  <c r="Z1009" s="84"/>
      <c r="AA1009" s="84"/>
      <c r="AB1009" s="84"/>
      <c r="AC1009" s="84"/>
      <c r="AD1009" s="84"/>
      <c r="AE1009" s="84"/>
      <c r="AF1009" s="84"/>
      <c r="AG1009" s="84"/>
      <c r="AH1009" s="84"/>
      <c r="AI1009" s="84"/>
      <c r="AJ1009" s="84"/>
      <c r="AK1009" s="84"/>
      <c r="AL1009" s="84"/>
      <c r="AM1009" s="84"/>
      <c r="AN1009" s="84"/>
      <c r="AO1009" s="84"/>
      <c r="AP1009" s="84"/>
      <c r="AQ1009" s="84"/>
      <c r="AR1009" s="84"/>
      <c r="AS1009" s="84"/>
      <c r="AT1009" s="84"/>
      <c r="AU1009" s="84"/>
      <c r="AV1009" s="84"/>
      <c r="AW1009" s="84"/>
      <c r="AX1009" s="84"/>
      <c r="AY1009" s="84"/>
      <c r="AZ1009" s="84"/>
      <c r="BA1009" s="84"/>
      <c r="BB1009" s="84"/>
      <c r="BC1009" s="84"/>
      <c r="BD1009" s="84"/>
      <c r="BE1009" s="84"/>
      <c r="BF1009" s="84"/>
      <c r="BG1009" s="84"/>
      <c r="BH1009" s="84"/>
      <c r="BI1009" s="84"/>
      <c r="BJ1009" s="84"/>
      <c r="BK1009" s="84"/>
      <c r="BL1009" s="84"/>
      <c r="BM1009" s="84"/>
      <c r="BN1009" s="84"/>
      <c r="BO1009" s="84"/>
      <c r="BP1009" s="84"/>
      <c r="BQ1009" s="84"/>
    </row>
    <row r="1010">
      <c r="A1010" s="84"/>
      <c r="B1010" s="84"/>
      <c r="C1010" s="84"/>
      <c r="D1010" s="84"/>
      <c r="E1010" s="84"/>
      <c r="F1010" s="84"/>
      <c r="G1010" s="84"/>
      <c r="H1010" s="84"/>
      <c r="I1010" s="84"/>
      <c r="J1010" s="84"/>
      <c r="K1010" s="84"/>
      <c r="L1010" s="84"/>
      <c r="M1010" s="84"/>
      <c r="N1010" s="84"/>
      <c r="O1010" s="84"/>
      <c r="P1010" s="84"/>
      <c r="Q1010" s="84"/>
      <c r="R1010" s="84"/>
      <c r="S1010" s="84"/>
      <c r="T1010" s="84"/>
      <c r="U1010" s="84"/>
      <c r="V1010" s="84"/>
      <c r="W1010" s="84"/>
      <c r="X1010" s="84"/>
      <c r="Y1010" s="84"/>
      <c r="Z1010" s="84"/>
      <c r="AA1010" s="84"/>
      <c r="AB1010" s="84"/>
      <c r="AC1010" s="84"/>
      <c r="AD1010" s="84"/>
      <c r="AE1010" s="84"/>
      <c r="AF1010" s="84"/>
      <c r="AG1010" s="84"/>
      <c r="AH1010" s="84"/>
      <c r="AI1010" s="84"/>
      <c r="AJ1010" s="84"/>
      <c r="AK1010" s="84"/>
      <c r="AL1010" s="84"/>
      <c r="AM1010" s="84"/>
      <c r="AN1010" s="84"/>
      <c r="AO1010" s="84"/>
      <c r="AP1010" s="84"/>
      <c r="AQ1010" s="84"/>
      <c r="AR1010" s="84"/>
      <c r="AS1010" s="84"/>
      <c r="AT1010" s="84"/>
      <c r="AU1010" s="84"/>
      <c r="AV1010" s="84"/>
      <c r="AW1010" s="84"/>
      <c r="AX1010" s="84"/>
      <c r="AY1010" s="84"/>
      <c r="AZ1010" s="84"/>
      <c r="BA1010" s="84"/>
      <c r="BB1010" s="84"/>
      <c r="BC1010" s="84"/>
      <c r="BD1010" s="84"/>
      <c r="BE1010" s="84"/>
      <c r="BF1010" s="84"/>
      <c r="BG1010" s="84"/>
      <c r="BH1010" s="84"/>
      <c r="BI1010" s="84"/>
      <c r="BJ1010" s="84"/>
      <c r="BK1010" s="84"/>
      <c r="BL1010" s="84"/>
      <c r="BM1010" s="84"/>
      <c r="BN1010" s="84"/>
      <c r="BO1010" s="84"/>
      <c r="BP1010" s="84"/>
      <c r="BQ1010" s="84"/>
    </row>
    <row r="1011">
      <c r="A1011" s="84"/>
      <c r="B1011" s="84"/>
      <c r="C1011" s="84"/>
      <c r="D1011" s="84"/>
      <c r="E1011" s="84"/>
      <c r="F1011" s="84"/>
      <c r="G1011" s="84"/>
      <c r="H1011" s="84"/>
      <c r="I1011" s="84"/>
      <c r="J1011" s="84"/>
      <c r="K1011" s="84"/>
      <c r="L1011" s="84"/>
      <c r="M1011" s="84"/>
      <c r="N1011" s="84"/>
      <c r="O1011" s="84"/>
      <c r="P1011" s="84"/>
      <c r="Q1011" s="84"/>
      <c r="R1011" s="84"/>
      <c r="S1011" s="84"/>
      <c r="T1011" s="84"/>
      <c r="U1011" s="84"/>
      <c r="V1011" s="84"/>
      <c r="W1011" s="84"/>
      <c r="X1011" s="84"/>
      <c r="Y1011" s="84"/>
      <c r="Z1011" s="84"/>
      <c r="AA1011" s="84"/>
      <c r="AB1011" s="84"/>
      <c r="AC1011" s="84"/>
      <c r="AD1011" s="84"/>
      <c r="AE1011" s="84"/>
      <c r="AF1011" s="84"/>
      <c r="AG1011" s="84"/>
      <c r="AH1011" s="84"/>
      <c r="AI1011" s="84"/>
      <c r="AJ1011" s="84"/>
      <c r="AK1011" s="84"/>
      <c r="AL1011" s="84"/>
      <c r="AM1011" s="84"/>
      <c r="AN1011" s="84"/>
      <c r="AO1011" s="84"/>
      <c r="AP1011" s="84"/>
      <c r="AQ1011" s="84"/>
      <c r="AR1011" s="84"/>
      <c r="AS1011" s="84"/>
      <c r="AT1011" s="84"/>
      <c r="AU1011" s="84"/>
      <c r="AV1011" s="84"/>
      <c r="AW1011" s="84"/>
      <c r="AX1011" s="84"/>
      <c r="AY1011" s="84"/>
      <c r="AZ1011" s="84"/>
      <c r="BA1011" s="84"/>
      <c r="BB1011" s="84"/>
      <c r="BC1011" s="84"/>
      <c r="BD1011" s="84"/>
      <c r="BE1011" s="84"/>
      <c r="BF1011" s="84"/>
      <c r="BG1011" s="84"/>
      <c r="BH1011" s="84"/>
      <c r="BI1011" s="84"/>
      <c r="BJ1011" s="84"/>
      <c r="BK1011" s="84"/>
      <c r="BL1011" s="84"/>
      <c r="BM1011" s="84"/>
      <c r="BN1011" s="84"/>
      <c r="BO1011" s="84"/>
      <c r="BP1011" s="84"/>
      <c r="BQ1011" s="84"/>
    </row>
  </sheetData>
  <dataValidations>
    <dataValidation type="list" allowBlank="1" showErrorMessage="1" sqref="L2:L55">
      <formula1>"S1 - May Thu,S2 - Zwe"</formula1>
    </dataValidation>
    <dataValidation type="list" allowBlank="1" showErrorMessage="1" sqref="K2:K55">
      <formula1>"Wai Kpay,Wai Wave,May Kpay,May Wave,KBZ,Baht"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1.75"/>
    <col customWidth="1" min="3" max="3" width="30.63"/>
    <col customWidth="1" min="4" max="4" width="26.75"/>
    <col customWidth="1" min="5" max="5" width="28.88"/>
    <col customWidth="1" min="6" max="6" width="18.25"/>
    <col customWidth="1" min="7" max="9" width="20.63"/>
    <col customWidth="1" min="10" max="10" width="15.5"/>
    <col customWidth="1" min="11" max="11" width="18.0"/>
    <col customWidth="1" min="12" max="12" width="20.75"/>
    <col customWidth="1" min="13" max="13" width="15.25"/>
    <col customWidth="1" min="14" max="14" width="22.75"/>
  </cols>
  <sheetData>
    <row r="1" ht="27.75" customHeight="1">
      <c r="A1" s="52" t="s">
        <v>1623</v>
      </c>
      <c r="B1" s="53" t="s">
        <v>1624</v>
      </c>
      <c r="C1" s="53" t="s">
        <v>2081</v>
      </c>
      <c r="D1" s="53" t="s">
        <v>1626</v>
      </c>
      <c r="E1" s="53" t="s">
        <v>1627</v>
      </c>
      <c r="F1" s="53" t="s">
        <v>1628</v>
      </c>
      <c r="G1" s="54" t="s">
        <v>1629</v>
      </c>
      <c r="H1" s="54" t="s">
        <v>1630</v>
      </c>
      <c r="I1" s="55" t="s">
        <v>1631</v>
      </c>
      <c r="J1" s="54" t="s">
        <v>1632</v>
      </c>
      <c r="K1" s="52" t="s">
        <v>1633</v>
      </c>
      <c r="L1" s="52" t="s">
        <v>1634</v>
      </c>
      <c r="M1" s="53" t="s">
        <v>1635</v>
      </c>
      <c r="N1" s="53" t="s">
        <v>1636</v>
      </c>
      <c r="O1" s="56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3" t="s">
        <v>1637</v>
      </c>
    </row>
    <row r="2">
      <c r="A2" s="58"/>
      <c r="B2" s="58"/>
      <c r="C2" s="58"/>
      <c r="D2" s="62"/>
      <c r="E2" s="58"/>
      <c r="F2" s="108"/>
      <c r="G2" s="61"/>
      <c r="H2" s="61"/>
      <c r="I2" s="61"/>
      <c r="J2" s="62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2"/>
      <c r="BN2" s="62"/>
      <c r="BO2" s="62"/>
      <c r="BP2" s="62"/>
      <c r="BQ2" s="62"/>
    </row>
    <row r="3">
      <c r="A3" s="58"/>
      <c r="B3" s="58"/>
      <c r="C3" s="58"/>
      <c r="D3" s="62"/>
      <c r="E3" s="58"/>
      <c r="F3" s="74"/>
      <c r="G3" s="61"/>
      <c r="H3" s="61"/>
      <c r="I3" s="61"/>
      <c r="J3" s="62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2"/>
      <c r="BN3" s="62"/>
      <c r="BO3" s="62"/>
      <c r="BP3" s="62"/>
      <c r="BQ3" s="62"/>
    </row>
    <row r="4">
      <c r="A4" s="58"/>
      <c r="B4" s="58"/>
      <c r="C4" s="58"/>
      <c r="D4" s="58"/>
      <c r="E4" s="58"/>
      <c r="F4" s="74"/>
      <c r="G4" s="61"/>
      <c r="H4" s="61"/>
      <c r="I4" s="61"/>
      <c r="J4" s="62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2"/>
      <c r="BN4" s="62"/>
      <c r="BO4" s="62"/>
      <c r="BP4" s="62"/>
      <c r="BQ4" s="62"/>
    </row>
    <row r="5">
      <c r="A5" s="58"/>
      <c r="B5" s="58"/>
      <c r="C5" s="58"/>
      <c r="D5" s="58"/>
      <c r="E5" s="58"/>
      <c r="F5" s="74"/>
      <c r="G5" s="61"/>
      <c r="H5" s="61"/>
      <c r="I5" s="61"/>
      <c r="J5" s="62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2"/>
      <c r="BN5" s="62"/>
      <c r="BO5" s="62"/>
      <c r="BP5" s="62"/>
      <c r="BQ5" s="62"/>
    </row>
    <row r="6">
      <c r="A6" s="58"/>
      <c r="B6" s="58"/>
      <c r="C6" s="58"/>
      <c r="D6" s="58"/>
      <c r="E6" s="58"/>
      <c r="F6" s="74"/>
      <c r="G6" s="61"/>
      <c r="H6" s="61"/>
      <c r="I6" s="61"/>
      <c r="J6" s="62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2"/>
      <c r="BN6" s="62"/>
      <c r="BO6" s="62"/>
      <c r="BP6" s="62"/>
      <c r="BQ6" s="62"/>
    </row>
    <row r="7">
      <c r="A7" s="58"/>
      <c r="B7" s="58"/>
      <c r="C7" s="58"/>
      <c r="D7" s="58"/>
      <c r="E7" s="58"/>
      <c r="F7" s="74"/>
      <c r="G7" s="61"/>
      <c r="H7" s="61"/>
      <c r="I7" s="61"/>
      <c r="J7" s="62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2"/>
      <c r="BN7" s="62"/>
      <c r="BO7" s="62"/>
      <c r="BP7" s="62"/>
      <c r="BQ7" s="62"/>
    </row>
    <row r="8">
      <c r="A8" s="58"/>
      <c r="B8" s="58"/>
      <c r="C8" s="58"/>
      <c r="D8" s="58"/>
      <c r="E8" s="58"/>
      <c r="F8" s="74"/>
      <c r="G8" s="61"/>
      <c r="H8" s="61"/>
      <c r="I8" s="61"/>
      <c r="J8" s="62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2"/>
      <c r="BN8" s="62"/>
      <c r="BO8" s="62"/>
      <c r="BP8" s="62"/>
      <c r="BQ8" s="62"/>
    </row>
    <row r="9">
      <c r="A9" s="78"/>
      <c r="B9" s="78"/>
      <c r="C9" s="78"/>
      <c r="D9" s="78"/>
      <c r="E9" s="78"/>
      <c r="F9" s="79"/>
      <c r="G9" s="80"/>
      <c r="H9" s="80"/>
      <c r="I9" s="80"/>
      <c r="J9" s="81"/>
      <c r="K9" s="64"/>
      <c r="L9" s="64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1"/>
      <c r="BN9" s="81"/>
      <c r="BO9" s="81"/>
      <c r="BP9" s="81"/>
      <c r="BQ9" s="81"/>
    </row>
    <row r="10">
      <c r="A10" s="58"/>
      <c r="B10" s="58"/>
      <c r="C10" s="58"/>
      <c r="D10" s="58"/>
      <c r="E10" s="58"/>
      <c r="F10" s="74"/>
      <c r="G10" s="61"/>
      <c r="H10" s="61"/>
      <c r="I10" s="61"/>
      <c r="J10" s="62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2"/>
      <c r="BN10" s="62"/>
      <c r="BO10" s="62"/>
      <c r="BP10" s="62"/>
      <c r="BQ10" s="62"/>
    </row>
    <row r="11" ht="16.5" customHeight="1">
      <c r="A11" s="58"/>
      <c r="B11" s="86"/>
      <c r="C11" s="86"/>
      <c r="D11" s="89"/>
      <c r="E11" s="86"/>
      <c r="F11" s="74"/>
      <c r="G11" s="61"/>
      <c r="H11" s="61"/>
      <c r="I11" s="61"/>
      <c r="J11" s="84"/>
      <c r="K11" s="64"/>
      <c r="L11" s="6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</row>
    <row r="12" ht="18.0" customHeight="1">
      <c r="A12" s="58"/>
      <c r="B12" s="86"/>
      <c r="C12" s="86"/>
      <c r="D12" s="86"/>
      <c r="E12" s="87"/>
      <c r="F12" s="74"/>
      <c r="G12" s="61"/>
      <c r="H12" s="61"/>
      <c r="I12" s="61"/>
      <c r="J12" s="84"/>
      <c r="K12" s="64"/>
      <c r="L12" s="6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</row>
    <row r="13" ht="18.0" customHeight="1">
      <c r="A13" s="58"/>
      <c r="B13" s="86"/>
      <c r="C13" s="86"/>
      <c r="D13" s="86"/>
      <c r="E13" s="87"/>
      <c r="F13" s="74"/>
      <c r="G13" s="61"/>
      <c r="H13" s="61"/>
      <c r="I13" s="61"/>
      <c r="J13" s="84"/>
      <c r="K13" s="64"/>
      <c r="L13" s="6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</row>
    <row r="14">
      <c r="A14" s="84"/>
      <c r="B14" s="89"/>
      <c r="C14" s="89"/>
      <c r="D14" s="89"/>
      <c r="E14" s="89"/>
      <c r="F14" s="84"/>
      <c r="G14" s="84"/>
      <c r="H14" s="84"/>
      <c r="I14" s="84"/>
      <c r="J14" s="84"/>
      <c r="K14" s="64"/>
      <c r="L14" s="6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64"/>
      <c r="L15" s="6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</row>
    <row r="1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64"/>
      <c r="L16" s="6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</row>
    <row r="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64"/>
      <c r="L17" s="6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</row>
    <row r="18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64"/>
      <c r="L18" s="6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</row>
    <row r="19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64"/>
      <c r="L19" s="6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</row>
    <row r="20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64"/>
      <c r="L20" s="6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</row>
    <row r="2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64"/>
      <c r="L21" s="6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64"/>
      <c r="L22" s="6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64"/>
      <c r="L23" s="6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64"/>
      <c r="L24" s="6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64"/>
      <c r="L25" s="6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64"/>
      <c r="L26" s="6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64"/>
      <c r="L27" s="6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64"/>
      <c r="L28" s="6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64"/>
      <c r="L29" s="6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64"/>
      <c r="L30" s="6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64"/>
      <c r="L31" s="6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64"/>
      <c r="L32" s="6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64"/>
      <c r="L33" s="6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64"/>
      <c r="L34" s="6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64"/>
      <c r="L35" s="6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64"/>
      <c r="L36" s="6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64"/>
      <c r="L37" s="6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64"/>
      <c r="L38" s="6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64"/>
      <c r="L39" s="6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64"/>
      <c r="L40" s="6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64"/>
      <c r="L41" s="6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64"/>
      <c r="L42" s="6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64"/>
      <c r="L43" s="6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64"/>
      <c r="L44" s="6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64"/>
      <c r="L45" s="6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64"/>
      <c r="L46" s="6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64"/>
      <c r="L47" s="6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64"/>
      <c r="L48" s="6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64"/>
      <c r="L49" s="6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64"/>
      <c r="L50" s="6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64"/>
      <c r="L51" s="6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64"/>
      <c r="L52" s="6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64"/>
      <c r="L53" s="6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64"/>
      <c r="L54" s="6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64"/>
      <c r="L55" s="6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</row>
    <row r="1001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  <c r="AD1001" s="84"/>
      <c r="AE1001" s="84"/>
      <c r="AF1001" s="84"/>
      <c r="AG1001" s="84"/>
      <c r="AH1001" s="84"/>
      <c r="AI1001" s="84"/>
      <c r="AJ1001" s="84"/>
      <c r="AK1001" s="84"/>
      <c r="AL1001" s="84"/>
      <c r="AM1001" s="84"/>
      <c r="AN1001" s="84"/>
      <c r="AO1001" s="84"/>
      <c r="AP1001" s="84"/>
      <c r="AQ1001" s="84"/>
      <c r="AR1001" s="84"/>
      <c r="AS1001" s="84"/>
      <c r="AT1001" s="84"/>
      <c r="AU1001" s="84"/>
      <c r="AV1001" s="84"/>
      <c r="AW1001" s="84"/>
      <c r="AX1001" s="84"/>
      <c r="AY1001" s="84"/>
      <c r="AZ1001" s="84"/>
      <c r="BA1001" s="84"/>
      <c r="BB1001" s="84"/>
      <c r="BC1001" s="84"/>
      <c r="BD1001" s="84"/>
      <c r="BE1001" s="84"/>
      <c r="BF1001" s="84"/>
      <c r="BG1001" s="84"/>
      <c r="BH1001" s="84"/>
      <c r="BI1001" s="84"/>
      <c r="BJ1001" s="84"/>
      <c r="BK1001" s="84"/>
      <c r="BL1001" s="84"/>
      <c r="BM1001" s="84"/>
      <c r="BN1001" s="84"/>
      <c r="BO1001" s="84"/>
      <c r="BP1001" s="84"/>
      <c r="BQ1001" s="84"/>
    </row>
    <row r="1002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  <c r="AC1002" s="84"/>
      <c r="AD1002" s="84"/>
      <c r="AE1002" s="84"/>
      <c r="AF1002" s="84"/>
      <c r="AG1002" s="84"/>
      <c r="AH1002" s="84"/>
      <c r="AI1002" s="84"/>
      <c r="AJ1002" s="84"/>
      <c r="AK1002" s="84"/>
      <c r="AL1002" s="84"/>
      <c r="AM1002" s="84"/>
      <c r="AN1002" s="84"/>
      <c r="AO1002" s="84"/>
      <c r="AP1002" s="84"/>
      <c r="AQ1002" s="84"/>
      <c r="AR1002" s="84"/>
      <c r="AS1002" s="84"/>
      <c r="AT1002" s="84"/>
      <c r="AU1002" s="84"/>
      <c r="AV1002" s="84"/>
      <c r="AW1002" s="84"/>
      <c r="AX1002" s="84"/>
      <c r="AY1002" s="84"/>
      <c r="AZ1002" s="84"/>
      <c r="BA1002" s="84"/>
      <c r="BB1002" s="84"/>
      <c r="BC1002" s="84"/>
      <c r="BD1002" s="84"/>
      <c r="BE1002" s="84"/>
      <c r="BF1002" s="84"/>
      <c r="BG1002" s="84"/>
      <c r="BH1002" s="84"/>
      <c r="BI1002" s="84"/>
      <c r="BJ1002" s="84"/>
      <c r="BK1002" s="84"/>
      <c r="BL1002" s="84"/>
      <c r="BM1002" s="84"/>
      <c r="BN1002" s="84"/>
      <c r="BO1002" s="84"/>
      <c r="BP1002" s="84"/>
      <c r="BQ1002" s="84"/>
    </row>
    <row r="1003">
      <c r="A1003" s="84"/>
      <c r="B1003" s="84"/>
      <c r="C1003" s="84"/>
      <c r="D1003" s="84"/>
      <c r="E1003" s="84"/>
      <c r="F1003" s="84"/>
      <c r="G1003" s="84"/>
      <c r="H1003" s="84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  <c r="AA1003" s="84"/>
      <c r="AB1003" s="84"/>
      <c r="AC1003" s="84"/>
      <c r="AD1003" s="84"/>
      <c r="AE1003" s="84"/>
      <c r="AF1003" s="84"/>
      <c r="AG1003" s="84"/>
      <c r="AH1003" s="84"/>
      <c r="AI1003" s="84"/>
      <c r="AJ1003" s="84"/>
      <c r="AK1003" s="84"/>
      <c r="AL1003" s="84"/>
      <c r="AM1003" s="84"/>
      <c r="AN1003" s="84"/>
      <c r="AO1003" s="84"/>
      <c r="AP1003" s="84"/>
      <c r="AQ1003" s="84"/>
      <c r="AR1003" s="84"/>
      <c r="AS1003" s="84"/>
      <c r="AT1003" s="84"/>
      <c r="AU1003" s="84"/>
      <c r="AV1003" s="84"/>
      <c r="AW1003" s="84"/>
      <c r="AX1003" s="84"/>
      <c r="AY1003" s="84"/>
      <c r="AZ1003" s="84"/>
      <c r="BA1003" s="84"/>
      <c r="BB1003" s="84"/>
      <c r="BC1003" s="84"/>
      <c r="BD1003" s="84"/>
      <c r="BE1003" s="84"/>
      <c r="BF1003" s="84"/>
      <c r="BG1003" s="84"/>
      <c r="BH1003" s="84"/>
      <c r="BI1003" s="84"/>
      <c r="BJ1003" s="84"/>
      <c r="BK1003" s="84"/>
      <c r="BL1003" s="84"/>
      <c r="BM1003" s="84"/>
      <c r="BN1003" s="84"/>
      <c r="BO1003" s="84"/>
      <c r="BP1003" s="84"/>
      <c r="BQ1003" s="84"/>
    </row>
    <row r="1004">
      <c r="A1004" s="84"/>
      <c r="B1004" s="84"/>
      <c r="C1004" s="84"/>
      <c r="D1004" s="84"/>
      <c r="E1004" s="84"/>
      <c r="F1004" s="84"/>
      <c r="G1004" s="84"/>
      <c r="H1004" s="84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  <c r="AA1004" s="84"/>
      <c r="AB1004" s="84"/>
      <c r="AC1004" s="84"/>
      <c r="AD1004" s="84"/>
      <c r="AE1004" s="84"/>
      <c r="AF1004" s="84"/>
      <c r="AG1004" s="84"/>
      <c r="AH1004" s="84"/>
      <c r="AI1004" s="84"/>
      <c r="AJ1004" s="84"/>
      <c r="AK1004" s="84"/>
      <c r="AL1004" s="84"/>
      <c r="AM1004" s="84"/>
      <c r="AN1004" s="84"/>
      <c r="AO1004" s="84"/>
      <c r="AP1004" s="84"/>
      <c r="AQ1004" s="84"/>
      <c r="AR1004" s="84"/>
      <c r="AS1004" s="84"/>
      <c r="AT1004" s="84"/>
      <c r="AU1004" s="84"/>
      <c r="AV1004" s="84"/>
      <c r="AW1004" s="84"/>
      <c r="AX1004" s="84"/>
      <c r="AY1004" s="84"/>
      <c r="AZ1004" s="84"/>
      <c r="BA1004" s="84"/>
      <c r="BB1004" s="84"/>
      <c r="BC1004" s="84"/>
      <c r="BD1004" s="84"/>
      <c r="BE1004" s="84"/>
      <c r="BF1004" s="84"/>
      <c r="BG1004" s="84"/>
      <c r="BH1004" s="84"/>
      <c r="BI1004" s="84"/>
      <c r="BJ1004" s="84"/>
      <c r="BK1004" s="84"/>
      <c r="BL1004" s="84"/>
      <c r="BM1004" s="84"/>
      <c r="BN1004" s="84"/>
      <c r="BO1004" s="84"/>
      <c r="BP1004" s="84"/>
      <c r="BQ1004" s="84"/>
    </row>
    <row r="1005">
      <c r="A1005" s="84"/>
      <c r="B1005" s="84"/>
      <c r="C1005" s="84"/>
      <c r="D1005" s="84"/>
      <c r="E1005" s="84"/>
      <c r="F1005" s="84"/>
      <c r="G1005" s="84"/>
      <c r="H1005" s="84"/>
      <c r="I1005" s="84"/>
      <c r="J1005" s="84"/>
      <c r="K1005" s="84"/>
      <c r="L1005" s="84"/>
      <c r="M1005" s="84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  <c r="Z1005" s="84"/>
      <c r="AA1005" s="84"/>
      <c r="AB1005" s="84"/>
      <c r="AC1005" s="84"/>
      <c r="AD1005" s="84"/>
      <c r="AE1005" s="84"/>
      <c r="AF1005" s="84"/>
      <c r="AG1005" s="84"/>
      <c r="AH1005" s="84"/>
      <c r="AI1005" s="84"/>
      <c r="AJ1005" s="84"/>
      <c r="AK1005" s="84"/>
      <c r="AL1005" s="84"/>
      <c r="AM1005" s="84"/>
      <c r="AN1005" s="84"/>
      <c r="AO1005" s="84"/>
      <c r="AP1005" s="84"/>
      <c r="AQ1005" s="84"/>
      <c r="AR1005" s="84"/>
      <c r="AS1005" s="84"/>
      <c r="AT1005" s="84"/>
      <c r="AU1005" s="84"/>
      <c r="AV1005" s="84"/>
      <c r="AW1005" s="84"/>
      <c r="AX1005" s="84"/>
      <c r="AY1005" s="84"/>
      <c r="AZ1005" s="84"/>
      <c r="BA1005" s="84"/>
      <c r="BB1005" s="84"/>
      <c r="BC1005" s="84"/>
      <c r="BD1005" s="84"/>
      <c r="BE1005" s="84"/>
      <c r="BF1005" s="84"/>
      <c r="BG1005" s="84"/>
      <c r="BH1005" s="84"/>
      <c r="BI1005" s="84"/>
      <c r="BJ1005" s="84"/>
      <c r="BK1005" s="84"/>
      <c r="BL1005" s="84"/>
      <c r="BM1005" s="84"/>
      <c r="BN1005" s="84"/>
      <c r="BO1005" s="84"/>
      <c r="BP1005" s="84"/>
      <c r="BQ1005" s="84"/>
    </row>
    <row r="1006">
      <c r="A1006" s="84"/>
      <c r="B1006" s="84"/>
      <c r="C1006" s="84"/>
      <c r="D1006" s="84"/>
      <c r="E1006" s="84"/>
      <c r="F1006" s="84"/>
      <c r="G1006" s="84"/>
      <c r="H1006" s="84"/>
      <c r="I1006" s="84"/>
      <c r="J1006" s="84"/>
      <c r="K1006" s="84"/>
      <c r="L1006" s="84"/>
      <c r="M1006" s="84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  <c r="Z1006" s="84"/>
      <c r="AA1006" s="84"/>
      <c r="AB1006" s="84"/>
      <c r="AC1006" s="84"/>
      <c r="AD1006" s="84"/>
      <c r="AE1006" s="84"/>
      <c r="AF1006" s="84"/>
      <c r="AG1006" s="84"/>
      <c r="AH1006" s="84"/>
      <c r="AI1006" s="84"/>
      <c r="AJ1006" s="84"/>
      <c r="AK1006" s="84"/>
      <c r="AL1006" s="84"/>
      <c r="AM1006" s="84"/>
      <c r="AN1006" s="84"/>
      <c r="AO1006" s="84"/>
      <c r="AP1006" s="84"/>
      <c r="AQ1006" s="84"/>
      <c r="AR1006" s="84"/>
      <c r="AS1006" s="84"/>
      <c r="AT1006" s="84"/>
      <c r="AU1006" s="84"/>
      <c r="AV1006" s="84"/>
      <c r="AW1006" s="84"/>
      <c r="AX1006" s="84"/>
      <c r="AY1006" s="84"/>
      <c r="AZ1006" s="84"/>
      <c r="BA1006" s="84"/>
      <c r="BB1006" s="84"/>
      <c r="BC1006" s="84"/>
      <c r="BD1006" s="84"/>
      <c r="BE1006" s="84"/>
      <c r="BF1006" s="84"/>
      <c r="BG1006" s="84"/>
      <c r="BH1006" s="84"/>
      <c r="BI1006" s="84"/>
      <c r="BJ1006" s="84"/>
      <c r="BK1006" s="84"/>
      <c r="BL1006" s="84"/>
      <c r="BM1006" s="84"/>
      <c r="BN1006" s="84"/>
      <c r="BO1006" s="84"/>
      <c r="BP1006" s="84"/>
      <c r="BQ1006" s="84"/>
    </row>
    <row r="1007">
      <c r="A1007" s="84"/>
      <c r="B1007" s="84"/>
      <c r="C1007" s="84"/>
      <c r="D1007" s="84"/>
      <c r="E1007" s="84"/>
      <c r="F1007" s="84"/>
      <c r="G1007" s="84"/>
      <c r="H1007" s="84"/>
      <c r="I1007" s="84"/>
      <c r="J1007" s="84"/>
      <c r="K1007" s="84"/>
      <c r="L1007" s="84"/>
      <c r="M1007" s="84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  <c r="Z1007" s="84"/>
      <c r="AA1007" s="84"/>
      <c r="AB1007" s="84"/>
      <c r="AC1007" s="84"/>
      <c r="AD1007" s="84"/>
      <c r="AE1007" s="84"/>
      <c r="AF1007" s="84"/>
      <c r="AG1007" s="84"/>
      <c r="AH1007" s="84"/>
      <c r="AI1007" s="84"/>
      <c r="AJ1007" s="84"/>
      <c r="AK1007" s="84"/>
      <c r="AL1007" s="84"/>
      <c r="AM1007" s="84"/>
      <c r="AN1007" s="84"/>
      <c r="AO1007" s="84"/>
      <c r="AP1007" s="84"/>
      <c r="AQ1007" s="84"/>
      <c r="AR1007" s="84"/>
      <c r="AS1007" s="84"/>
      <c r="AT1007" s="84"/>
      <c r="AU1007" s="84"/>
      <c r="AV1007" s="84"/>
      <c r="AW1007" s="84"/>
      <c r="AX1007" s="84"/>
      <c r="AY1007" s="84"/>
      <c r="AZ1007" s="84"/>
      <c r="BA1007" s="84"/>
      <c r="BB1007" s="84"/>
      <c r="BC1007" s="84"/>
      <c r="BD1007" s="84"/>
      <c r="BE1007" s="84"/>
      <c r="BF1007" s="84"/>
      <c r="BG1007" s="84"/>
      <c r="BH1007" s="84"/>
      <c r="BI1007" s="84"/>
      <c r="BJ1007" s="84"/>
      <c r="BK1007" s="84"/>
      <c r="BL1007" s="84"/>
      <c r="BM1007" s="84"/>
      <c r="BN1007" s="84"/>
      <c r="BO1007" s="84"/>
      <c r="BP1007" s="84"/>
      <c r="BQ1007" s="84"/>
    </row>
    <row r="1008">
      <c r="A1008" s="84"/>
      <c r="B1008" s="84"/>
      <c r="C1008" s="84"/>
      <c r="D1008" s="84"/>
      <c r="E1008" s="84"/>
      <c r="F1008" s="84"/>
      <c r="G1008" s="84"/>
      <c r="H1008" s="84"/>
      <c r="I1008" s="84"/>
      <c r="J1008" s="84"/>
      <c r="K1008" s="84"/>
      <c r="L1008" s="84"/>
      <c r="M1008" s="84"/>
      <c r="N1008" s="84"/>
      <c r="O1008" s="84"/>
      <c r="P1008" s="84"/>
      <c r="Q1008" s="84"/>
      <c r="R1008" s="84"/>
      <c r="S1008" s="84"/>
      <c r="T1008" s="84"/>
      <c r="U1008" s="84"/>
      <c r="V1008" s="84"/>
      <c r="W1008" s="84"/>
      <c r="X1008" s="84"/>
      <c r="Y1008" s="84"/>
      <c r="Z1008" s="84"/>
      <c r="AA1008" s="84"/>
      <c r="AB1008" s="84"/>
      <c r="AC1008" s="84"/>
      <c r="AD1008" s="84"/>
      <c r="AE1008" s="84"/>
      <c r="AF1008" s="84"/>
      <c r="AG1008" s="84"/>
      <c r="AH1008" s="84"/>
      <c r="AI1008" s="84"/>
      <c r="AJ1008" s="84"/>
      <c r="AK1008" s="84"/>
      <c r="AL1008" s="84"/>
      <c r="AM1008" s="84"/>
      <c r="AN1008" s="84"/>
      <c r="AO1008" s="84"/>
      <c r="AP1008" s="84"/>
      <c r="AQ1008" s="84"/>
      <c r="AR1008" s="84"/>
      <c r="AS1008" s="84"/>
      <c r="AT1008" s="84"/>
      <c r="AU1008" s="84"/>
      <c r="AV1008" s="84"/>
      <c r="AW1008" s="84"/>
      <c r="AX1008" s="84"/>
      <c r="AY1008" s="84"/>
      <c r="AZ1008" s="84"/>
      <c r="BA1008" s="84"/>
      <c r="BB1008" s="84"/>
      <c r="BC1008" s="84"/>
      <c r="BD1008" s="84"/>
      <c r="BE1008" s="84"/>
      <c r="BF1008" s="84"/>
      <c r="BG1008" s="84"/>
      <c r="BH1008" s="84"/>
      <c r="BI1008" s="84"/>
      <c r="BJ1008" s="84"/>
      <c r="BK1008" s="84"/>
      <c r="BL1008" s="84"/>
      <c r="BM1008" s="84"/>
      <c r="BN1008" s="84"/>
      <c r="BO1008" s="84"/>
      <c r="BP1008" s="84"/>
      <c r="BQ1008" s="84"/>
    </row>
    <row r="1009">
      <c r="A1009" s="84"/>
      <c r="B1009" s="84"/>
      <c r="C1009" s="84"/>
      <c r="D1009" s="84"/>
      <c r="E1009" s="84"/>
      <c r="F1009" s="84"/>
      <c r="G1009" s="84"/>
      <c r="H1009" s="84"/>
      <c r="I1009" s="84"/>
      <c r="J1009" s="84"/>
      <c r="K1009" s="84"/>
      <c r="L1009" s="84"/>
      <c r="M1009" s="84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  <c r="Z1009" s="84"/>
      <c r="AA1009" s="84"/>
      <c r="AB1009" s="84"/>
      <c r="AC1009" s="84"/>
      <c r="AD1009" s="84"/>
      <c r="AE1009" s="84"/>
      <c r="AF1009" s="84"/>
      <c r="AG1009" s="84"/>
      <c r="AH1009" s="84"/>
      <c r="AI1009" s="84"/>
      <c r="AJ1009" s="84"/>
      <c r="AK1009" s="84"/>
      <c r="AL1009" s="84"/>
      <c r="AM1009" s="84"/>
      <c r="AN1009" s="84"/>
      <c r="AO1009" s="84"/>
      <c r="AP1009" s="84"/>
      <c r="AQ1009" s="84"/>
      <c r="AR1009" s="84"/>
      <c r="AS1009" s="84"/>
      <c r="AT1009" s="84"/>
      <c r="AU1009" s="84"/>
      <c r="AV1009" s="84"/>
      <c r="AW1009" s="84"/>
      <c r="AX1009" s="84"/>
      <c r="AY1009" s="84"/>
      <c r="AZ1009" s="84"/>
      <c r="BA1009" s="84"/>
      <c r="BB1009" s="84"/>
      <c r="BC1009" s="84"/>
      <c r="BD1009" s="84"/>
      <c r="BE1009" s="84"/>
      <c r="BF1009" s="84"/>
      <c r="BG1009" s="84"/>
      <c r="BH1009" s="84"/>
      <c r="BI1009" s="84"/>
      <c r="BJ1009" s="84"/>
      <c r="BK1009" s="84"/>
      <c r="BL1009" s="84"/>
      <c r="BM1009" s="84"/>
      <c r="BN1009" s="84"/>
      <c r="BO1009" s="84"/>
      <c r="BP1009" s="84"/>
      <c r="BQ1009" s="84"/>
    </row>
    <row r="1010">
      <c r="A1010" s="84"/>
      <c r="B1010" s="84"/>
      <c r="C1010" s="84"/>
      <c r="D1010" s="84"/>
      <c r="E1010" s="84"/>
      <c r="F1010" s="84"/>
      <c r="G1010" s="84"/>
      <c r="H1010" s="84"/>
      <c r="I1010" s="84"/>
      <c r="J1010" s="84"/>
      <c r="K1010" s="84"/>
      <c r="L1010" s="84"/>
      <c r="M1010" s="84"/>
      <c r="N1010" s="84"/>
      <c r="O1010" s="84"/>
      <c r="P1010" s="84"/>
      <c r="Q1010" s="84"/>
      <c r="R1010" s="84"/>
      <c r="S1010" s="84"/>
      <c r="T1010" s="84"/>
      <c r="U1010" s="84"/>
      <c r="V1010" s="84"/>
      <c r="W1010" s="84"/>
      <c r="X1010" s="84"/>
      <c r="Y1010" s="84"/>
      <c r="Z1010" s="84"/>
      <c r="AA1010" s="84"/>
      <c r="AB1010" s="84"/>
      <c r="AC1010" s="84"/>
      <c r="AD1010" s="84"/>
      <c r="AE1010" s="84"/>
      <c r="AF1010" s="84"/>
      <c r="AG1010" s="84"/>
      <c r="AH1010" s="84"/>
      <c r="AI1010" s="84"/>
      <c r="AJ1010" s="84"/>
      <c r="AK1010" s="84"/>
      <c r="AL1010" s="84"/>
      <c r="AM1010" s="84"/>
      <c r="AN1010" s="84"/>
      <c r="AO1010" s="84"/>
      <c r="AP1010" s="84"/>
      <c r="AQ1010" s="84"/>
      <c r="AR1010" s="84"/>
      <c r="AS1010" s="84"/>
      <c r="AT1010" s="84"/>
      <c r="AU1010" s="84"/>
      <c r="AV1010" s="84"/>
      <c r="AW1010" s="84"/>
      <c r="AX1010" s="84"/>
      <c r="AY1010" s="84"/>
      <c r="AZ1010" s="84"/>
      <c r="BA1010" s="84"/>
      <c r="BB1010" s="84"/>
      <c r="BC1010" s="84"/>
      <c r="BD1010" s="84"/>
      <c r="BE1010" s="84"/>
      <c r="BF1010" s="84"/>
      <c r="BG1010" s="84"/>
      <c r="BH1010" s="84"/>
      <c r="BI1010" s="84"/>
      <c r="BJ1010" s="84"/>
      <c r="BK1010" s="84"/>
      <c r="BL1010" s="84"/>
      <c r="BM1010" s="84"/>
      <c r="BN1010" s="84"/>
      <c r="BO1010" s="84"/>
      <c r="BP1010" s="84"/>
      <c r="BQ1010" s="84"/>
    </row>
    <row r="1011">
      <c r="A1011" s="84"/>
      <c r="B1011" s="84"/>
      <c r="C1011" s="84"/>
      <c r="D1011" s="84"/>
      <c r="E1011" s="84"/>
      <c r="F1011" s="84"/>
      <c r="G1011" s="84"/>
      <c r="H1011" s="84"/>
      <c r="I1011" s="84"/>
      <c r="J1011" s="84"/>
      <c r="K1011" s="84"/>
      <c r="L1011" s="84"/>
      <c r="M1011" s="84"/>
      <c r="N1011" s="84"/>
      <c r="O1011" s="84"/>
      <c r="P1011" s="84"/>
      <c r="Q1011" s="84"/>
      <c r="R1011" s="84"/>
      <c r="S1011" s="84"/>
      <c r="T1011" s="84"/>
      <c r="U1011" s="84"/>
      <c r="V1011" s="84"/>
      <c r="W1011" s="84"/>
      <c r="X1011" s="84"/>
      <c r="Y1011" s="84"/>
      <c r="Z1011" s="84"/>
      <c r="AA1011" s="84"/>
      <c r="AB1011" s="84"/>
      <c r="AC1011" s="84"/>
      <c r="AD1011" s="84"/>
      <c r="AE1011" s="84"/>
      <c r="AF1011" s="84"/>
      <c r="AG1011" s="84"/>
      <c r="AH1011" s="84"/>
      <c r="AI1011" s="84"/>
      <c r="AJ1011" s="84"/>
      <c r="AK1011" s="84"/>
      <c r="AL1011" s="84"/>
      <c r="AM1011" s="84"/>
      <c r="AN1011" s="84"/>
      <c r="AO1011" s="84"/>
      <c r="AP1011" s="84"/>
      <c r="AQ1011" s="84"/>
      <c r="AR1011" s="84"/>
      <c r="AS1011" s="84"/>
      <c r="AT1011" s="84"/>
      <c r="AU1011" s="84"/>
      <c r="AV1011" s="84"/>
      <c r="AW1011" s="84"/>
      <c r="AX1011" s="84"/>
      <c r="AY1011" s="84"/>
      <c r="AZ1011" s="84"/>
      <c r="BA1011" s="84"/>
      <c r="BB1011" s="84"/>
      <c r="BC1011" s="84"/>
      <c r="BD1011" s="84"/>
      <c r="BE1011" s="84"/>
      <c r="BF1011" s="84"/>
      <c r="BG1011" s="84"/>
      <c r="BH1011" s="84"/>
      <c r="BI1011" s="84"/>
      <c r="BJ1011" s="84"/>
      <c r="BK1011" s="84"/>
      <c r="BL1011" s="84"/>
      <c r="BM1011" s="84"/>
      <c r="BN1011" s="84"/>
      <c r="BO1011" s="84"/>
      <c r="BP1011" s="84"/>
      <c r="BQ1011" s="84"/>
    </row>
  </sheetData>
  <dataValidations>
    <dataValidation type="list" allowBlank="1" showErrorMessage="1" sqref="L2:L55">
      <formula1>"S1 - May Thu,S2 - Zwe"</formula1>
    </dataValidation>
    <dataValidation type="list" allowBlank="1" showErrorMessage="1" sqref="K2:K55">
      <formula1>"Wai Kpay,Wai Wave,May Kpay,May Wave,KBZ,Baht"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1.75"/>
    <col customWidth="1" min="3" max="3" width="30.63"/>
    <col customWidth="1" min="4" max="4" width="26.75"/>
    <col customWidth="1" min="5" max="5" width="28.88"/>
    <col customWidth="1" min="6" max="6" width="18.25"/>
    <col customWidth="1" min="7" max="9" width="20.63"/>
    <col customWidth="1" min="10" max="10" width="15.5"/>
    <col customWidth="1" min="11" max="11" width="18.0"/>
    <col customWidth="1" min="12" max="12" width="20.75"/>
    <col customWidth="1" min="13" max="13" width="15.25"/>
    <col customWidth="1" min="14" max="14" width="22.75"/>
  </cols>
  <sheetData>
    <row r="1" ht="27.75" customHeight="1">
      <c r="A1" s="52" t="s">
        <v>1623</v>
      </c>
      <c r="B1" s="53" t="s">
        <v>1624</v>
      </c>
      <c r="C1" s="53" t="s">
        <v>2081</v>
      </c>
      <c r="D1" s="53" t="s">
        <v>1626</v>
      </c>
      <c r="E1" s="53" t="s">
        <v>1627</v>
      </c>
      <c r="F1" s="53" t="s">
        <v>1628</v>
      </c>
      <c r="G1" s="54" t="s">
        <v>1629</v>
      </c>
      <c r="H1" s="54" t="s">
        <v>1630</v>
      </c>
      <c r="I1" s="55" t="s">
        <v>1631</v>
      </c>
      <c r="J1" s="54" t="s">
        <v>1632</v>
      </c>
      <c r="K1" s="52" t="s">
        <v>1633</v>
      </c>
      <c r="L1" s="52" t="s">
        <v>1634</v>
      </c>
      <c r="M1" s="53" t="s">
        <v>1635</v>
      </c>
      <c r="N1" s="53" t="s">
        <v>1636</v>
      </c>
      <c r="O1" s="56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3" t="s">
        <v>1637</v>
      </c>
    </row>
    <row r="2">
      <c r="A2" s="58"/>
      <c r="B2" s="58"/>
      <c r="C2" s="58"/>
      <c r="D2" s="62"/>
      <c r="E2" s="58"/>
      <c r="F2" s="108"/>
      <c r="G2" s="61"/>
      <c r="H2" s="61"/>
      <c r="I2" s="61"/>
      <c r="J2" s="62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2"/>
      <c r="BN2" s="62"/>
      <c r="BO2" s="62"/>
      <c r="BP2" s="62"/>
      <c r="BQ2" s="62"/>
    </row>
    <row r="3">
      <c r="A3" s="58"/>
      <c r="B3" s="58"/>
      <c r="C3" s="58"/>
      <c r="D3" s="62"/>
      <c r="E3" s="58"/>
      <c r="F3" s="74"/>
      <c r="G3" s="61"/>
      <c r="H3" s="61"/>
      <c r="I3" s="61"/>
      <c r="J3" s="62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2"/>
      <c r="BN3" s="62"/>
      <c r="BO3" s="62"/>
      <c r="BP3" s="62"/>
      <c r="BQ3" s="62"/>
    </row>
    <row r="4">
      <c r="A4" s="58"/>
      <c r="B4" s="58"/>
      <c r="C4" s="58"/>
      <c r="D4" s="58"/>
      <c r="E4" s="58"/>
      <c r="F4" s="74"/>
      <c r="G4" s="61"/>
      <c r="H4" s="61"/>
      <c r="I4" s="61"/>
      <c r="J4" s="62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2"/>
      <c r="BN4" s="62"/>
      <c r="BO4" s="62"/>
      <c r="BP4" s="62"/>
      <c r="BQ4" s="62"/>
    </row>
    <row r="5">
      <c r="A5" s="58"/>
      <c r="B5" s="58"/>
      <c r="C5" s="58"/>
      <c r="D5" s="58"/>
      <c r="E5" s="58"/>
      <c r="F5" s="74"/>
      <c r="G5" s="61"/>
      <c r="H5" s="61"/>
      <c r="I5" s="61"/>
      <c r="J5" s="62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2"/>
      <c r="BN5" s="62"/>
      <c r="BO5" s="62"/>
      <c r="BP5" s="62"/>
      <c r="BQ5" s="62"/>
    </row>
    <row r="6">
      <c r="A6" s="58"/>
      <c r="B6" s="58"/>
      <c r="C6" s="58"/>
      <c r="D6" s="58"/>
      <c r="E6" s="58"/>
      <c r="F6" s="74"/>
      <c r="G6" s="61"/>
      <c r="H6" s="61"/>
      <c r="I6" s="61"/>
      <c r="J6" s="62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2"/>
      <c r="BN6" s="62"/>
      <c r="BO6" s="62"/>
      <c r="BP6" s="62"/>
      <c r="BQ6" s="62"/>
    </row>
    <row r="7">
      <c r="A7" s="58"/>
      <c r="B7" s="58"/>
      <c r="C7" s="58"/>
      <c r="D7" s="58"/>
      <c r="E7" s="58"/>
      <c r="F7" s="74"/>
      <c r="G7" s="61"/>
      <c r="H7" s="61"/>
      <c r="I7" s="61"/>
      <c r="J7" s="62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2"/>
      <c r="BN7" s="62"/>
      <c r="BO7" s="62"/>
      <c r="BP7" s="62"/>
      <c r="BQ7" s="62"/>
    </row>
    <row r="8">
      <c r="A8" s="58"/>
      <c r="B8" s="58"/>
      <c r="C8" s="58"/>
      <c r="D8" s="58"/>
      <c r="E8" s="58"/>
      <c r="F8" s="74"/>
      <c r="G8" s="61"/>
      <c r="H8" s="61"/>
      <c r="I8" s="61"/>
      <c r="J8" s="62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2"/>
      <c r="BN8" s="62"/>
      <c r="BO8" s="62"/>
      <c r="BP8" s="62"/>
      <c r="BQ8" s="62"/>
    </row>
    <row r="9">
      <c r="A9" s="78"/>
      <c r="B9" s="78"/>
      <c r="C9" s="78"/>
      <c r="D9" s="78"/>
      <c r="E9" s="78"/>
      <c r="F9" s="79"/>
      <c r="G9" s="80"/>
      <c r="H9" s="80"/>
      <c r="I9" s="80"/>
      <c r="J9" s="81"/>
      <c r="K9" s="64"/>
      <c r="L9" s="64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1"/>
      <c r="BN9" s="81"/>
      <c r="BO9" s="81"/>
      <c r="BP9" s="81"/>
      <c r="BQ9" s="81"/>
    </row>
    <row r="10">
      <c r="A10" s="58"/>
      <c r="B10" s="58"/>
      <c r="C10" s="58"/>
      <c r="D10" s="58"/>
      <c r="E10" s="58"/>
      <c r="F10" s="74"/>
      <c r="G10" s="61"/>
      <c r="H10" s="61"/>
      <c r="I10" s="61"/>
      <c r="J10" s="62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2"/>
      <c r="BN10" s="62"/>
      <c r="BO10" s="62"/>
      <c r="BP10" s="62"/>
      <c r="BQ10" s="62"/>
    </row>
    <row r="11" ht="16.5" customHeight="1">
      <c r="A11" s="58"/>
      <c r="B11" s="86"/>
      <c r="C11" s="86"/>
      <c r="D11" s="89"/>
      <c r="E11" s="86"/>
      <c r="F11" s="74"/>
      <c r="G11" s="61"/>
      <c r="H11" s="61"/>
      <c r="I11" s="61"/>
      <c r="J11" s="84"/>
      <c r="K11" s="64"/>
      <c r="L11" s="6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</row>
    <row r="12" ht="18.0" customHeight="1">
      <c r="A12" s="58"/>
      <c r="B12" s="86"/>
      <c r="C12" s="86"/>
      <c r="D12" s="86"/>
      <c r="E12" s="87"/>
      <c r="F12" s="74"/>
      <c r="G12" s="61"/>
      <c r="H12" s="61"/>
      <c r="I12" s="61"/>
      <c r="J12" s="84"/>
      <c r="K12" s="64"/>
      <c r="L12" s="6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</row>
    <row r="13" ht="18.0" customHeight="1">
      <c r="A13" s="58"/>
      <c r="B13" s="86"/>
      <c r="C13" s="86"/>
      <c r="D13" s="86"/>
      <c r="E13" s="87"/>
      <c r="F13" s="74"/>
      <c r="G13" s="61"/>
      <c r="H13" s="61"/>
      <c r="I13" s="61"/>
      <c r="J13" s="84"/>
      <c r="K13" s="64"/>
      <c r="L13" s="6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</row>
    <row r="14">
      <c r="A14" s="84"/>
      <c r="B14" s="89"/>
      <c r="C14" s="89"/>
      <c r="D14" s="89"/>
      <c r="E14" s="89"/>
      <c r="F14" s="84"/>
      <c r="G14" s="84"/>
      <c r="H14" s="84"/>
      <c r="I14" s="84"/>
      <c r="J14" s="84"/>
      <c r="K14" s="64"/>
      <c r="L14" s="6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64"/>
      <c r="L15" s="6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</row>
    <row r="1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64"/>
      <c r="L16" s="6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</row>
    <row r="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64"/>
      <c r="L17" s="6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</row>
    <row r="18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64"/>
      <c r="L18" s="6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</row>
    <row r="19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64"/>
      <c r="L19" s="6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</row>
    <row r="20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64"/>
      <c r="L20" s="6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</row>
    <row r="2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64"/>
      <c r="L21" s="6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64"/>
      <c r="L22" s="6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64"/>
      <c r="L23" s="6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64"/>
      <c r="L24" s="6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64"/>
      <c r="L25" s="6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64"/>
      <c r="L26" s="6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64"/>
      <c r="L27" s="6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64"/>
      <c r="L28" s="6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64"/>
      <c r="L29" s="6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64"/>
      <c r="L30" s="6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64"/>
      <c r="L31" s="6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64"/>
      <c r="L32" s="6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64"/>
      <c r="L33" s="6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64"/>
      <c r="L34" s="6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64"/>
      <c r="L35" s="6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64"/>
      <c r="L36" s="6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64"/>
      <c r="L37" s="6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64"/>
      <c r="L38" s="6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64"/>
      <c r="L39" s="6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64"/>
      <c r="L40" s="6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64"/>
      <c r="L41" s="6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64"/>
      <c r="L42" s="6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64"/>
      <c r="L43" s="6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64"/>
      <c r="L44" s="6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64"/>
      <c r="L45" s="6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64"/>
      <c r="L46" s="6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64"/>
      <c r="L47" s="6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64"/>
      <c r="L48" s="6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64"/>
      <c r="L49" s="6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64"/>
      <c r="L50" s="6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64"/>
      <c r="L51" s="6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64"/>
      <c r="L52" s="6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64"/>
      <c r="L53" s="6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64"/>
      <c r="L54" s="6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64"/>
      <c r="L55" s="6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</row>
    <row r="1001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  <c r="AD1001" s="84"/>
      <c r="AE1001" s="84"/>
      <c r="AF1001" s="84"/>
      <c r="AG1001" s="84"/>
      <c r="AH1001" s="84"/>
      <c r="AI1001" s="84"/>
      <c r="AJ1001" s="84"/>
      <c r="AK1001" s="84"/>
      <c r="AL1001" s="84"/>
      <c r="AM1001" s="84"/>
      <c r="AN1001" s="84"/>
      <c r="AO1001" s="84"/>
      <c r="AP1001" s="84"/>
      <c r="AQ1001" s="84"/>
      <c r="AR1001" s="84"/>
      <c r="AS1001" s="84"/>
      <c r="AT1001" s="84"/>
      <c r="AU1001" s="84"/>
      <c r="AV1001" s="84"/>
      <c r="AW1001" s="84"/>
      <c r="AX1001" s="84"/>
      <c r="AY1001" s="84"/>
      <c r="AZ1001" s="84"/>
      <c r="BA1001" s="84"/>
      <c r="BB1001" s="84"/>
      <c r="BC1001" s="84"/>
      <c r="BD1001" s="84"/>
      <c r="BE1001" s="84"/>
      <c r="BF1001" s="84"/>
      <c r="BG1001" s="84"/>
      <c r="BH1001" s="84"/>
      <c r="BI1001" s="84"/>
      <c r="BJ1001" s="84"/>
      <c r="BK1001" s="84"/>
      <c r="BL1001" s="84"/>
      <c r="BM1001" s="84"/>
      <c r="BN1001" s="84"/>
      <c r="BO1001" s="84"/>
      <c r="BP1001" s="84"/>
      <c r="BQ1001" s="84"/>
    </row>
    <row r="1002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  <c r="AC1002" s="84"/>
      <c r="AD1002" s="84"/>
      <c r="AE1002" s="84"/>
      <c r="AF1002" s="84"/>
      <c r="AG1002" s="84"/>
      <c r="AH1002" s="84"/>
      <c r="AI1002" s="84"/>
      <c r="AJ1002" s="84"/>
      <c r="AK1002" s="84"/>
      <c r="AL1002" s="84"/>
      <c r="AM1002" s="84"/>
      <c r="AN1002" s="84"/>
      <c r="AO1002" s="84"/>
      <c r="AP1002" s="84"/>
      <c r="AQ1002" s="84"/>
      <c r="AR1002" s="84"/>
      <c r="AS1002" s="84"/>
      <c r="AT1002" s="84"/>
      <c r="AU1002" s="84"/>
      <c r="AV1002" s="84"/>
      <c r="AW1002" s="84"/>
      <c r="AX1002" s="84"/>
      <c r="AY1002" s="84"/>
      <c r="AZ1002" s="84"/>
      <c r="BA1002" s="84"/>
      <c r="BB1002" s="84"/>
      <c r="BC1002" s="84"/>
      <c r="BD1002" s="84"/>
      <c r="BE1002" s="84"/>
      <c r="BF1002" s="84"/>
      <c r="BG1002" s="84"/>
      <c r="BH1002" s="84"/>
      <c r="BI1002" s="84"/>
      <c r="BJ1002" s="84"/>
      <c r="BK1002" s="84"/>
      <c r="BL1002" s="84"/>
      <c r="BM1002" s="84"/>
      <c r="BN1002" s="84"/>
      <c r="BO1002" s="84"/>
      <c r="BP1002" s="84"/>
      <c r="BQ1002" s="84"/>
    </row>
    <row r="1003">
      <c r="A1003" s="84"/>
      <c r="B1003" s="84"/>
      <c r="C1003" s="84"/>
      <c r="D1003" s="84"/>
      <c r="E1003" s="84"/>
      <c r="F1003" s="84"/>
      <c r="G1003" s="84"/>
      <c r="H1003" s="84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  <c r="AA1003" s="84"/>
      <c r="AB1003" s="84"/>
      <c r="AC1003" s="84"/>
      <c r="AD1003" s="84"/>
      <c r="AE1003" s="84"/>
      <c r="AF1003" s="84"/>
      <c r="AG1003" s="84"/>
      <c r="AH1003" s="84"/>
      <c r="AI1003" s="84"/>
      <c r="AJ1003" s="84"/>
      <c r="AK1003" s="84"/>
      <c r="AL1003" s="84"/>
      <c r="AM1003" s="84"/>
      <c r="AN1003" s="84"/>
      <c r="AO1003" s="84"/>
      <c r="AP1003" s="84"/>
      <c r="AQ1003" s="84"/>
      <c r="AR1003" s="84"/>
      <c r="AS1003" s="84"/>
      <c r="AT1003" s="84"/>
      <c r="AU1003" s="84"/>
      <c r="AV1003" s="84"/>
      <c r="AW1003" s="84"/>
      <c r="AX1003" s="84"/>
      <c r="AY1003" s="84"/>
      <c r="AZ1003" s="84"/>
      <c r="BA1003" s="84"/>
      <c r="BB1003" s="84"/>
      <c r="BC1003" s="84"/>
      <c r="BD1003" s="84"/>
      <c r="BE1003" s="84"/>
      <c r="BF1003" s="84"/>
      <c r="BG1003" s="84"/>
      <c r="BH1003" s="84"/>
      <c r="BI1003" s="84"/>
      <c r="BJ1003" s="84"/>
      <c r="BK1003" s="84"/>
      <c r="BL1003" s="84"/>
      <c r="BM1003" s="84"/>
      <c r="BN1003" s="84"/>
      <c r="BO1003" s="84"/>
      <c r="BP1003" s="84"/>
      <c r="BQ1003" s="84"/>
    </row>
    <row r="1004">
      <c r="A1004" s="84"/>
      <c r="B1004" s="84"/>
      <c r="C1004" s="84"/>
      <c r="D1004" s="84"/>
      <c r="E1004" s="84"/>
      <c r="F1004" s="84"/>
      <c r="G1004" s="84"/>
      <c r="H1004" s="84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  <c r="AA1004" s="84"/>
      <c r="AB1004" s="84"/>
      <c r="AC1004" s="84"/>
      <c r="AD1004" s="84"/>
      <c r="AE1004" s="84"/>
      <c r="AF1004" s="84"/>
      <c r="AG1004" s="84"/>
      <c r="AH1004" s="84"/>
      <c r="AI1004" s="84"/>
      <c r="AJ1004" s="84"/>
      <c r="AK1004" s="84"/>
      <c r="AL1004" s="84"/>
      <c r="AM1004" s="84"/>
      <c r="AN1004" s="84"/>
      <c r="AO1004" s="84"/>
      <c r="AP1004" s="84"/>
      <c r="AQ1004" s="84"/>
      <c r="AR1004" s="84"/>
      <c r="AS1004" s="84"/>
      <c r="AT1004" s="84"/>
      <c r="AU1004" s="84"/>
      <c r="AV1004" s="84"/>
      <c r="AW1004" s="84"/>
      <c r="AX1004" s="84"/>
      <c r="AY1004" s="84"/>
      <c r="AZ1004" s="84"/>
      <c r="BA1004" s="84"/>
      <c r="BB1004" s="84"/>
      <c r="BC1004" s="84"/>
      <c r="BD1004" s="84"/>
      <c r="BE1004" s="84"/>
      <c r="BF1004" s="84"/>
      <c r="BG1004" s="84"/>
      <c r="BH1004" s="84"/>
      <c r="BI1004" s="84"/>
      <c r="BJ1004" s="84"/>
      <c r="BK1004" s="84"/>
      <c r="BL1004" s="84"/>
      <c r="BM1004" s="84"/>
      <c r="BN1004" s="84"/>
      <c r="BO1004" s="84"/>
      <c r="BP1004" s="84"/>
      <c r="BQ1004" s="84"/>
    </row>
    <row r="1005">
      <c r="A1005" s="84"/>
      <c r="B1005" s="84"/>
      <c r="C1005" s="84"/>
      <c r="D1005" s="84"/>
      <c r="E1005" s="84"/>
      <c r="F1005" s="84"/>
      <c r="G1005" s="84"/>
      <c r="H1005" s="84"/>
      <c r="I1005" s="84"/>
      <c r="J1005" s="84"/>
      <c r="K1005" s="84"/>
      <c r="L1005" s="84"/>
      <c r="M1005" s="84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  <c r="Z1005" s="84"/>
      <c r="AA1005" s="84"/>
      <c r="AB1005" s="84"/>
      <c r="AC1005" s="84"/>
      <c r="AD1005" s="84"/>
      <c r="AE1005" s="84"/>
      <c r="AF1005" s="84"/>
      <c r="AG1005" s="84"/>
      <c r="AH1005" s="84"/>
      <c r="AI1005" s="84"/>
      <c r="AJ1005" s="84"/>
      <c r="AK1005" s="84"/>
      <c r="AL1005" s="84"/>
      <c r="AM1005" s="84"/>
      <c r="AN1005" s="84"/>
      <c r="AO1005" s="84"/>
      <c r="AP1005" s="84"/>
      <c r="AQ1005" s="84"/>
      <c r="AR1005" s="84"/>
      <c r="AS1005" s="84"/>
      <c r="AT1005" s="84"/>
      <c r="AU1005" s="84"/>
      <c r="AV1005" s="84"/>
      <c r="AW1005" s="84"/>
      <c r="AX1005" s="84"/>
      <c r="AY1005" s="84"/>
      <c r="AZ1005" s="84"/>
      <c r="BA1005" s="84"/>
      <c r="BB1005" s="84"/>
      <c r="BC1005" s="84"/>
      <c r="BD1005" s="84"/>
      <c r="BE1005" s="84"/>
      <c r="BF1005" s="84"/>
      <c r="BG1005" s="84"/>
      <c r="BH1005" s="84"/>
      <c r="BI1005" s="84"/>
      <c r="BJ1005" s="84"/>
      <c r="BK1005" s="84"/>
      <c r="BL1005" s="84"/>
      <c r="BM1005" s="84"/>
      <c r="BN1005" s="84"/>
      <c r="BO1005" s="84"/>
      <c r="BP1005" s="84"/>
      <c r="BQ1005" s="84"/>
    </row>
    <row r="1006">
      <c r="A1006" s="84"/>
      <c r="B1006" s="84"/>
      <c r="C1006" s="84"/>
      <c r="D1006" s="84"/>
      <c r="E1006" s="84"/>
      <c r="F1006" s="84"/>
      <c r="G1006" s="84"/>
      <c r="H1006" s="84"/>
      <c r="I1006" s="84"/>
      <c r="J1006" s="84"/>
      <c r="K1006" s="84"/>
      <c r="L1006" s="84"/>
      <c r="M1006" s="84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  <c r="Z1006" s="84"/>
      <c r="AA1006" s="84"/>
      <c r="AB1006" s="84"/>
      <c r="AC1006" s="84"/>
      <c r="AD1006" s="84"/>
      <c r="AE1006" s="84"/>
      <c r="AF1006" s="84"/>
      <c r="AG1006" s="84"/>
      <c r="AH1006" s="84"/>
      <c r="AI1006" s="84"/>
      <c r="AJ1006" s="84"/>
      <c r="AK1006" s="84"/>
      <c r="AL1006" s="84"/>
      <c r="AM1006" s="84"/>
      <c r="AN1006" s="84"/>
      <c r="AO1006" s="84"/>
      <c r="AP1006" s="84"/>
      <c r="AQ1006" s="84"/>
      <c r="AR1006" s="84"/>
      <c r="AS1006" s="84"/>
      <c r="AT1006" s="84"/>
      <c r="AU1006" s="84"/>
      <c r="AV1006" s="84"/>
      <c r="AW1006" s="84"/>
      <c r="AX1006" s="84"/>
      <c r="AY1006" s="84"/>
      <c r="AZ1006" s="84"/>
      <c r="BA1006" s="84"/>
      <c r="BB1006" s="84"/>
      <c r="BC1006" s="84"/>
      <c r="BD1006" s="84"/>
      <c r="BE1006" s="84"/>
      <c r="BF1006" s="84"/>
      <c r="BG1006" s="84"/>
      <c r="BH1006" s="84"/>
      <c r="BI1006" s="84"/>
      <c r="BJ1006" s="84"/>
      <c r="BK1006" s="84"/>
      <c r="BL1006" s="84"/>
      <c r="BM1006" s="84"/>
      <c r="BN1006" s="84"/>
      <c r="BO1006" s="84"/>
      <c r="BP1006" s="84"/>
      <c r="BQ1006" s="84"/>
    </row>
    <row r="1007">
      <c r="A1007" s="84"/>
      <c r="B1007" s="84"/>
      <c r="C1007" s="84"/>
      <c r="D1007" s="84"/>
      <c r="E1007" s="84"/>
      <c r="F1007" s="84"/>
      <c r="G1007" s="84"/>
      <c r="H1007" s="84"/>
      <c r="I1007" s="84"/>
      <c r="J1007" s="84"/>
      <c r="K1007" s="84"/>
      <c r="L1007" s="84"/>
      <c r="M1007" s="84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  <c r="Z1007" s="84"/>
      <c r="AA1007" s="84"/>
      <c r="AB1007" s="84"/>
      <c r="AC1007" s="84"/>
      <c r="AD1007" s="84"/>
      <c r="AE1007" s="84"/>
      <c r="AF1007" s="84"/>
      <c r="AG1007" s="84"/>
      <c r="AH1007" s="84"/>
      <c r="AI1007" s="84"/>
      <c r="AJ1007" s="84"/>
      <c r="AK1007" s="84"/>
      <c r="AL1007" s="84"/>
      <c r="AM1007" s="84"/>
      <c r="AN1007" s="84"/>
      <c r="AO1007" s="84"/>
      <c r="AP1007" s="84"/>
      <c r="AQ1007" s="84"/>
      <c r="AR1007" s="84"/>
      <c r="AS1007" s="84"/>
      <c r="AT1007" s="84"/>
      <c r="AU1007" s="84"/>
      <c r="AV1007" s="84"/>
      <c r="AW1007" s="84"/>
      <c r="AX1007" s="84"/>
      <c r="AY1007" s="84"/>
      <c r="AZ1007" s="84"/>
      <c r="BA1007" s="84"/>
      <c r="BB1007" s="84"/>
      <c r="BC1007" s="84"/>
      <c r="BD1007" s="84"/>
      <c r="BE1007" s="84"/>
      <c r="BF1007" s="84"/>
      <c r="BG1007" s="84"/>
      <c r="BH1007" s="84"/>
      <c r="BI1007" s="84"/>
      <c r="BJ1007" s="84"/>
      <c r="BK1007" s="84"/>
      <c r="BL1007" s="84"/>
      <c r="BM1007" s="84"/>
      <c r="BN1007" s="84"/>
      <c r="BO1007" s="84"/>
      <c r="BP1007" s="84"/>
      <c r="BQ1007" s="84"/>
    </row>
    <row r="1008">
      <c r="A1008" s="84"/>
      <c r="B1008" s="84"/>
      <c r="C1008" s="84"/>
      <c r="D1008" s="84"/>
      <c r="E1008" s="84"/>
      <c r="F1008" s="84"/>
      <c r="G1008" s="84"/>
      <c r="H1008" s="84"/>
      <c r="I1008" s="84"/>
      <c r="J1008" s="84"/>
      <c r="K1008" s="84"/>
      <c r="L1008" s="84"/>
      <c r="M1008" s="84"/>
      <c r="N1008" s="84"/>
      <c r="O1008" s="84"/>
      <c r="P1008" s="84"/>
      <c r="Q1008" s="84"/>
      <c r="R1008" s="84"/>
      <c r="S1008" s="84"/>
      <c r="T1008" s="84"/>
      <c r="U1008" s="84"/>
      <c r="V1008" s="84"/>
      <c r="W1008" s="84"/>
      <c r="X1008" s="84"/>
      <c r="Y1008" s="84"/>
      <c r="Z1008" s="84"/>
      <c r="AA1008" s="84"/>
      <c r="AB1008" s="84"/>
      <c r="AC1008" s="84"/>
      <c r="AD1008" s="84"/>
      <c r="AE1008" s="84"/>
      <c r="AF1008" s="84"/>
      <c r="AG1008" s="84"/>
      <c r="AH1008" s="84"/>
      <c r="AI1008" s="84"/>
      <c r="AJ1008" s="84"/>
      <c r="AK1008" s="84"/>
      <c r="AL1008" s="84"/>
      <c r="AM1008" s="84"/>
      <c r="AN1008" s="84"/>
      <c r="AO1008" s="84"/>
      <c r="AP1008" s="84"/>
      <c r="AQ1008" s="84"/>
      <c r="AR1008" s="84"/>
      <c r="AS1008" s="84"/>
      <c r="AT1008" s="84"/>
      <c r="AU1008" s="84"/>
      <c r="AV1008" s="84"/>
      <c r="AW1008" s="84"/>
      <c r="AX1008" s="84"/>
      <c r="AY1008" s="84"/>
      <c r="AZ1008" s="84"/>
      <c r="BA1008" s="84"/>
      <c r="BB1008" s="84"/>
      <c r="BC1008" s="84"/>
      <c r="BD1008" s="84"/>
      <c r="BE1008" s="84"/>
      <c r="BF1008" s="84"/>
      <c r="BG1008" s="84"/>
      <c r="BH1008" s="84"/>
      <c r="BI1008" s="84"/>
      <c r="BJ1008" s="84"/>
      <c r="BK1008" s="84"/>
      <c r="BL1008" s="84"/>
      <c r="BM1008" s="84"/>
      <c r="BN1008" s="84"/>
      <c r="BO1008" s="84"/>
      <c r="BP1008" s="84"/>
      <c r="BQ1008" s="84"/>
    </row>
    <row r="1009">
      <c r="A1009" s="84"/>
      <c r="B1009" s="84"/>
      <c r="C1009" s="84"/>
      <c r="D1009" s="84"/>
      <c r="E1009" s="84"/>
      <c r="F1009" s="84"/>
      <c r="G1009" s="84"/>
      <c r="H1009" s="84"/>
      <c r="I1009" s="84"/>
      <c r="J1009" s="84"/>
      <c r="K1009" s="84"/>
      <c r="L1009" s="84"/>
      <c r="M1009" s="84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  <c r="Z1009" s="84"/>
      <c r="AA1009" s="84"/>
      <c r="AB1009" s="84"/>
      <c r="AC1009" s="84"/>
      <c r="AD1009" s="84"/>
      <c r="AE1009" s="84"/>
      <c r="AF1009" s="84"/>
      <c r="AG1009" s="84"/>
      <c r="AH1009" s="84"/>
      <c r="AI1009" s="84"/>
      <c r="AJ1009" s="84"/>
      <c r="AK1009" s="84"/>
      <c r="AL1009" s="84"/>
      <c r="AM1009" s="84"/>
      <c r="AN1009" s="84"/>
      <c r="AO1009" s="84"/>
      <c r="AP1009" s="84"/>
      <c r="AQ1009" s="84"/>
      <c r="AR1009" s="84"/>
      <c r="AS1009" s="84"/>
      <c r="AT1009" s="84"/>
      <c r="AU1009" s="84"/>
      <c r="AV1009" s="84"/>
      <c r="AW1009" s="84"/>
      <c r="AX1009" s="84"/>
      <c r="AY1009" s="84"/>
      <c r="AZ1009" s="84"/>
      <c r="BA1009" s="84"/>
      <c r="BB1009" s="84"/>
      <c r="BC1009" s="84"/>
      <c r="BD1009" s="84"/>
      <c r="BE1009" s="84"/>
      <c r="BF1009" s="84"/>
      <c r="BG1009" s="84"/>
      <c r="BH1009" s="84"/>
      <c r="BI1009" s="84"/>
      <c r="BJ1009" s="84"/>
      <c r="BK1009" s="84"/>
      <c r="BL1009" s="84"/>
      <c r="BM1009" s="84"/>
      <c r="BN1009" s="84"/>
      <c r="BO1009" s="84"/>
      <c r="BP1009" s="84"/>
      <c r="BQ1009" s="84"/>
    </row>
    <row r="1010">
      <c r="A1010" s="84"/>
      <c r="B1010" s="84"/>
      <c r="C1010" s="84"/>
      <c r="D1010" s="84"/>
      <c r="E1010" s="84"/>
      <c r="F1010" s="84"/>
      <c r="G1010" s="84"/>
      <c r="H1010" s="84"/>
      <c r="I1010" s="84"/>
      <c r="J1010" s="84"/>
      <c r="K1010" s="84"/>
      <c r="L1010" s="84"/>
      <c r="M1010" s="84"/>
      <c r="N1010" s="84"/>
      <c r="O1010" s="84"/>
      <c r="P1010" s="84"/>
      <c r="Q1010" s="84"/>
      <c r="R1010" s="84"/>
      <c r="S1010" s="84"/>
      <c r="T1010" s="84"/>
      <c r="U1010" s="84"/>
      <c r="V1010" s="84"/>
      <c r="W1010" s="84"/>
      <c r="X1010" s="84"/>
      <c r="Y1010" s="84"/>
      <c r="Z1010" s="84"/>
      <c r="AA1010" s="84"/>
      <c r="AB1010" s="84"/>
      <c r="AC1010" s="84"/>
      <c r="AD1010" s="84"/>
      <c r="AE1010" s="84"/>
      <c r="AF1010" s="84"/>
      <c r="AG1010" s="84"/>
      <c r="AH1010" s="84"/>
      <c r="AI1010" s="84"/>
      <c r="AJ1010" s="84"/>
      <c r="AK1010" s="84"/>
      <c r="AL1010" s="84"/>
      <c r="AM1010" s="84"/>
      <c r="AN1010" s="84"/>
      <c r="AO1010" s="84"/>
      <c r="AP1010" s="84"/>
      <c r="AQ1010" s="84"/>
      <c r="AR1010" s="84"/>
      <c r="AS1010" s="84"/>
      <c r="AT1010" s="84"/>
      <c r="AU1010" s="84"/>
      <c r="AV1010" s="84"/>
      <c r="AW1010" s="84"/>
      <c r="AX1010" s="84"/>
      <c r="AY1010" s="84"/>
      <c r="AZ1010" s="84"/>
      <c r="BA1010" s="84"/>
      <c r="BB1010" s="84"/>
      <c r="BC1010" s="84"/>
      <c r="BD1010" s="84"/>
      <c r="BE1010" s="84"/>
      <c r="BF1010" s="84"/>
      <c r="BG1010" s="84"/>
      <c r="BH1010" s="84"/>
      <c r="BI1010" s="84"/>
      <c r="BJ1010" s="84"/>
      <c r="BK1010" s="84"/>
      <c r="BL1010" s="84"/>
      <c r="BM1010" s="84"/>
      <c r="BN1010" s="84"/>
      <c r="BO1010" s="84"/>
      <c r="BP1010" s="84"/>
      <c r="BQ1010" s="84"/>
    </row>
    <row r="1011">
      <c r="A1011" s="84"/>
      <c r="B1011" s="84"/>
      <c r="C1011" s="84"/>
      <c r="D1011" s="84"/>
      <c r="E1011" s="84"/>
      <c r="F1011" s="84"/>
      <c r="G1011" s="84"/>
      <c r="H1011" s="84"/>
      <c r="I1011" s="84"/>
      <c r="J1011" s="84"/>
      <c r="K1011" s="84"/>
      <c r="L1011" s="84"/>
      <c r="M1011" s="84"/>
      <c r="N1011" s="84"/>
      <c r="O1011" s="84"/>
      <c r="P1011" s="84"/>
      <c r="Q1011" s="84"/>
      <c r="R1011" s="84"/>
      <c r="S1011" s="84"/>
      <c r="T1011" s="84"/>
      <c r="U1011" s="84"/>
      <c r="V1011" s="84"/>
      <c r="W1011" s="84"/>
      <c r="X1011" s="84"/>
      <c r="Y1011" s="84"/>
      <c r="Z1011" s="84"/>
      <c r="AA1011" s="84"/>
      <c r="AB1011" s="84"/>
      <c r="AC1011" s="84"/>
      <c r="AD1011" s="84"/>
      <c r="AE1011" s="84"/>
      <c r="AF1011" s="84"/>
      <c r="AG1011" s="84"/>
      <c r="AH1011" s="84"/>
      <c r="AI1011" s="84"/>
      <c r="AJ1011" s="84"/>
      <c r="AK1011" s="84"/>
      <c r="AL1011" s="84"/>
      <c r="AM1011" s="84"/>
      <c r="AN1011" s="84"/>
      <c r="AO1011" s="84"/>
      <c r="AP1011" s="84"/>
      <c r="AQ1011" s="84"/>
      <c r="AR1011" s="84"/>
      <c r="AS1011" s="84"/>
      <c r="AT1011" s="84"/>
      <c r="AU1011" s="84"/>
      <c r="AV1011" s="84"/>
      <c r="AW1011" s="84"/>
      <c r="AX1011" s="84"/>
      <c r="AY1011" s="84"/>
      <c r="AZ1011" s="84"/>
      <c r="BA1011" s="84"/>
      <c r="BB1011" s="84"/>
      <c r="BC1011" s="84"/>
      <c r="BD1011" s="84"/>
      <c r="BE1011" s="84"/>
      <c r="BF1011" s="84"/>
      <c r="BG1011" s="84"/>
      <c r="BH1011" s="84"/>
      <c r="BI1011" s="84"/>
      <c r="BJ1011" s="84"/>
      <c r="BK1011" s="84"/>
      <c r="BL1011" s="84"/>
      <c r="BM1011" s="84"/>
      <c r="BN1011" s="84"/>
      <c r="BO1011" s="84"/>
      <c r="BP1011" s="84"/>
      <c r="BQ1011" s="84"/>
    </row>
  </sheetData>
  <dataValidations>
    <dataValidation type="list" allowBlank="1" showErrorMessage="1" sqref="L2:L55">
      <formula1>"S1 - May Thu,S2 - Zwe"</formula1>
    </dataValidation>
    <dataValidation type="list" allowBlank="1" showErrorMessage="1" sqref="K2:K55">
      <formula1>"Wai Kpay,Wai Wave,May Kpay,May Wave,KBZ,Baht"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1.75"/>
    <col customWidth="1" min="3" max="3" width="30.63"/>
    <col customWidth="1" min="4" max="4" width="26.75"/>
    <col customWidth="1" min="5" max="5" width="28.88"/>
    <col customWidth="1" min="6" max="6" width="18.25"/>
    <col customWidth="1" min="7" max="9" width="20.63"/>
    <col customWidth="1" min="10" max="10" width="15.5"/>
    <col customWidth="1" min="11" max="11" width="18.0"/>
    <col customWidth="1" min="12" max="12" width="20.75"/>
    <col customWidth="1" min="13" max="13" width="15.25"/>
    <col customWidth="1" min="14" max="14" width="22.75"/>
  </cols>
  <sheetData>
    <row r="1" ht="27.75" customHeight="1">
      <c r="A1" s="52" t="s">
        <v>1623</v>
      </c>
      <c r="B1" s="53" t="s">
        <v>1624</v>
      </c>
      <c r="C1" s="53" t="s">
        <v>2081</v>
      </c>
      <c r="D1" s="53" t="s">
        <v>1626</v>
      </c>
      <c r="E1" s="53" t="s">
        <v>1627</v>
      </c>
      <c r="F1" s="53" t="s">
        <v>1628</v>
      </c>
      <c r="G1" s="54" t="s">
        <v>1629</v>
      </c>
      <c r="H1" s="54" t="s">
        <v>1630</v>
      </c>
      <c r="I1" s="55" t="s">
        <v>1631</v>
      </c>
      <c r="J1" s="54" t="s">
        <v>1632</v>
      </c>
      <c r="K1" s="52" t="s">
        <v>1633</v>
      </c>
      <c r="L1" s="52" t="s">
        <v>1634</v>
      </c>
      <c r="M1" s="53" t="s">
        <v>1635</v>
      </c>
      <c r="N1" s="53" t="s">
        <v>1636</v>
      </c>
      <c r="O1" s="56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3" t="s">
        <v>1637</v>
      </c>
    </row>
    <row r="2">
      <c r="A2" s="58"/>
      <c r="B2" s="58"/>
      <c r="C2" s="58"/>
      <c r="D2" s="62"/>
      <c r="E2" s="58"/>
      <c r="F2" s="108"/>
      <c r="G2" s="61"/>
      <c r="H2" s="61"/>
      <c r="I2" s="61"/>
      <c r="J2" s="62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2"/>
      <c r="BN2" s="62"/>
      <c r="BO2" s="62"/>
      <c r="BP2" s="62"/>
      <c r="BQ2" s="62"/>
    </row>
    <row r="3">
      <c r="A3" s="58"/>
      <c r="B3" s="58"/>
      <c r="C3" s="58"/>
      <c r="D3" s="62"/>
      <c r="E3" s="58"/>
      <c r="F3" s="74"/>
      <c r="G3" s="61"/>
      <c r="H3" s="61"/>
      <c r="I3" s="61"/>
      <c r="J3" s="62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2"/>
      <c r="BN3" s="62"/>
      <c r="BO3" s="62"/>
      <c r="BP3" s="62"/>
      <c r="BQ3" s="62"/>
    </row>
    <row r="4">
      <c r="A4" s="58"/>
      <c r="B4" s="58"/>
      <c r="C4" s="58"/>
      <c r="D4" s="58"/>
      <c r="E4" s="58"/>
      <c r="F4" s="74"/>
      <c r="G4" s="61"/>
      <c r="H4" s="61"/>
      <c r="I4" s="61"/>
      <c r="J4" s="62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2"/>
      <c r="BN4" s="62"/>
      <c r="BO4" s="62"/>
      <c r="BP4" s="62"/>
      <c r="BQ4" s="62"/>
    </row>
    <row r="5">
      <c r="A5" s="58"/>
      <c r="B5" s="58"/>
      <c r="C5" s="58"/>
      <c r="D5" s="58"/>
      <c r="E5" s="58"/>
      <c r="F5" s="74"/>
      <c r="G5" s="61"/>
      <c r="H5" s="61"/>
      <c r="I5" s="61"/>
      <c r="J5" s="62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2"/>
      <c r="BN5" s="62"/>
      <c r="BO5" s="62"/>
      <c r="BP5" s="62"/>
      <c r="BQ5" s="62"/>
    </row>
    <row r="6">
      <c r="A6" s="58"/>
      <c r="B6" s="58"/>
      <c r="C6" s="58"/>
      <c r="D6" s="58"/>
      <c r="E6" s="58"/>
      <c r="F6" s="74"/>
      <c r="G6" s="61"/>
      <c r="H6" s="61"/>
      <c r="I6" s="61"/>
      <c r="J6" s="62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2"/>
      <c r="BN6" s="62"/>
      <c r="BO6" s="62"/>
      <c r="BP6" s="62"/>
      <c r="BQ6" s="62"/>
    </row>
    <row r="7">
      <c r="A7" s="58"/>
      <c r="B7" s="58"/>
      <c r="C7" s="58"/>
      <c r="D7" s="58"/>
      <c r="E7" s="58"/>
      <c r="F7" s="74"/>
      <c r="G7" s="61"/>
      <c r="H7" s="61"/>
      <c r="I7" s="61"/>
      <c r="J7" s="62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2"/>
      <c r="BN7" s="62"/>
      <c r="BO7" s="62"/>
      <c r="BP7" s="62"/>
      <c r="BQ7" s="62"/>
    </row>
    <row r="8">
      <c r="A8" s="58"/>
      <c r="B8" s="58"/>
      <c r="C8" s="58"/>
      <c r="D8" s="58"/>
      <c r="E8" s="58"/>
      <c r="F8" s="74"/>
      <c r="G8" s="61"/>
      <c r="H8" s="61"/>
      <c r="I8" s="61"/>
      <c r="J8" s="62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2"/>
      <c r="BN8" s="62"/>
      <c r="BO8" s="62"/>
      <c r="BP8" s="62"/>
      <c r="BQ8" s="62"/>
    </row>
    <row r="9">
      <c r="A9" s="78"/>
      <c r="B9" s="78"/>
      <c r="C9" s="78"/>
      <c r="D9" s="78"/>
      <c r="E9" s="78"/>
      <c r="F9" s="79"/>
      <c r="G9" s="80"/>
      <c r="H9" s="80"/>
      <c r="I9" s="80"/>
      <c r="J9" s="81"/>
      <c r="K9" s="64"/>
      <c r="L9" s="64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1"/>
      <c r="BN9" s="81"/>
      <c r="BO9" s="81"/>
      <c r="BP9" s="81"/>
      <c r="BQ9" s="81"/>
    </row>
    <row r="10">
      <c r="A10" s="58"/>
      <c r="B10" s="58"/>
      <c r="C10" s="58"/>
      <c r="D10" s="58"/>
      <c r="E10" s="58"/>
      <c r="F10" s="74"/>
      <c r="G10" s="61"/>
      <c r="H10" s="61"/>
      <c r="I10" s="61"/>
      <c r="J10" s="62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2"/>
      <c r="BN10" s="62"/>
      <c r="BO10" s="62"/>
      <c r="BP10" s="62"/>
      <c r="BQ10" s="62"/>
    </row>
    <row r="11" ht="16.5" customHeight="1">
      <c r="A11" s="58"/>
      <c r="B11" s="86"/>
      <c r="C11" s="86"/>
      <c r="D11" s="89"/>
      <c r="E11" s="86"/>
      <c r="F11" s="74"/>
      <c r="G11" s="61"/>
      <c r="H11" s="61"/>
      <c r="I11" s="61"/>
      <c r="J11" s="84"/>
      <c r="K11" s="64"/>
      <c r="L11" s="6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</row>
    <row r="12" ht="18.0" customHeight="1">
      <c r="A12" s="58"/>
      <c r="B12" s="86"/>
      <c r="C12" s="86"/>
      <c r="D12" s="86"/>
      <c r="E12" s="87"/>
      <c r="F12" s="74"/>
      <c r="G12" s="61"/>
      <c r="H12" s="61"/>
      <c r="I12" s="61"/>
      <c r="J12" s="84"/>
      <c r="K12" s="64"/>
      <c r="L12" s="6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</row>
    <row r="13" ht="18.0" customHeight="1">
      <c r="A13" s="58"/>
      <c r="B13" s="86"/>
      <c r="C13" s="86"/>
      <c r="D13" s="86"/>
      <c r="E13" s="87"/>
      <c r="F13" s="74"/>
      <c r="G13" s="61"/>
      <c r="H13" s="61"/>
      <c r="I13" s="61"/>
      <c r="J13" s="84"/>
      <c r="K13" s="64"/>
      <c r="L13" s="6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</row>
    <row r="14">
      <c r="A14" s="84"/>
      <c r="B14" s="89"/>
      <c r="C14" s="89"/>
      <c r="D14" s="89"/>
      <c r="E14" s="89"/>
      <c r="F14" s="84"/>
      <c r="G14" s="84"/>
      <c r="H14" s="84"/>
      <c r="I14" s="84"/>
      <c r="J14" s="84"/>
      <c r="K14" s="64"/>
      <c r="L14" s="6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64"/>
      <c r="L15" s="6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</row>
    <row r="1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64"/>
      <c r="L16" s="6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</row>
    <row r="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64"/>
      <c r="L17" s="6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</row>
    <row r="18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64"/>
      <c r="L18" s="6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</row>
    <row r="19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64"/>
      <c r="L19" s="6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</row>
    <row r="20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64"/>
      <c r="L20" s="6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</row>
    <row r="2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64"/>
      <c r="L21" s="6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64"/>
      <c r="L22" s="6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64"/>
      <c r="L23" s="6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64"/>
      <c r="L24" s="6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64"/>
      <c r="L25" s="6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64"/>
      <c r="L26" s="6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64"/>
      <c r="L27" s="6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64"/>
      <c r="L28" s="6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64"/>
      <c r="L29" s="6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64"/>
      <c r="L30" s="6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64"/>
      <c r="L31" s="6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64"/>
      <c r="L32" s="6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64"/>
      <c r="L33" s="6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64"/>
      <c r="L34" s="6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64"/>
      <c r="L35" s="6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64"/>
      <c r="L36" s="6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64"/>
      <c r="L37" s="6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64"/>
      <c r="L38" s="6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64"/>
      <c r="L39" s="6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64"/>
      <c r="L40" s="6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64"/>
      <c r="L41" s="6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64"/>
      <c r="L42" s="6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64"/>
      <c r="L43" s="6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64"/>
      <c r="L44" s="6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64"/>
      <c r="L45" s="6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64"/>
      <c r="L46" s="6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64"/>
      <c r="L47" s="6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64"/>
      <c r="L48" s="6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64"/>
      <c r="L49" s="6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64"/>
      <c r="L50" s="6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64"/>
      <c r="L51" s="6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64"/>
      <c r="L52" s="6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64"/>
      <c r="L53" s="6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64"/>
      <c r="L54" s="6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64"/>
      <c r="L55" s="6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</row>
    <row r="1001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  <c r="AD1001" s="84"/>
      <c r="AE1001" s="84"/>
      <c r="AF1001" s="84"/>
      <c r="AG1001" s="84"/>
      <c r="AH1001" s="84"/>
      <c r="AI1001" s="84"/>
      <c r="AJ1001" s="84"/>
      <c r="AK1001" s="84"/>
      <c r="AL1001" s="84"/>
      <c r="AM1001" s="84"/>
      <c r="AN1001" s="84"/>
      <c r="AO1001" s="84"/>
      <c r="AP1001" s="84"/>
      <c r="AQ1001" s="84"/>
      <c r="AR1001" s="84"/>
      <c r="AS1001" s="84"/>
      <c r="AT1001" s="84"/>
      <c r="AU1001" s="84"/>
      <c r="AV1001" s="84"/>
      <c r="AW1001" s="84"/>
      <c r="AX1001" s="84"/>
      <c r="AY1001" s="84"/>
      <c r="AZ1001" s="84"/>
      <c r="BA1001" s="84"/>
      <c r="BB1001" s="84"/>
      <c r="BC1001" s="84"/>
      <c r="BD1001" s="84"/>
      <c r="BE1001" s="84"/>
      <c r="BF1001" s="84"/>
      <c r="BG1001" s="84"/>
      <c r="BH1001" s="84"/>
      <c r="BI1001" s="84"/>
      <c r="BJ1001" s="84"/>
      <c r="BK1001" s="84"/>
      <c r="BL1001" s="84"/>
      <c r="BM1001" s="84"/>
      <c r="BN1001" s="84"/>
      <c r="BO1001" s="84"/>
      <c r="BP1001" s="84"/>
      <c r="BQ1001" s="84"/>
    </row>
    <row r="1002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  <c r="AC1002" s="84"/>
      <c r="AD1002" s="84"/>
      <c r="AE1002" s="84"/>
      <c r="AF1002" s="84"/>
      <c r="AG1002" s="84"/>
      <c r="AH1002" s="84"/>
      <c r="AI1002" s="84"/>
      <c r="AJ1002" s="84"/>
      <c r="AK1002" s="84"/>
      <c r="AL1002" s="84"/>
      <c r="AM1002" s="84"/>
      <c r="AN1002" s="84"/>
      <c r="AO1002" s="84"/>
      <c r="AP1002" s="84"/>
      <c r="AQ1002" s="84"/>
      <c r="AR1002" s="84"/>
      <c r="AS1002" s="84"/>
      <c r="AT1002" s="84"/>
      <c r="AU1002" s="84"/>
      <c r="AV1002" s="84"/>
      <c r="AW1002" s="84"/>
      <c r="AX1002" s="84"/>
      <c r="AY1002" s="84"/>
      <c r="AZ1002" s="84"/>
      <c r="BA1002" s="84"/>
      <c r="BB1002" s="84"/>
      <c r="BC1002" s="84"/>
      <c r="BD1002" s="84"/>
      <c r="BE1002" s="84"/>
      <c r="BF1002" s="84"/>
      <c r="BG1002" s="84"/>
      <c r="BH1002" s="84"/>
      <c r="BI1002" s="84"/>
      <c r="BJ1002" s="84"/>
      <c r="BK1002" s="84"/>
      <c r="BL1002" s="84"/>
      <c r="BM1002" s="84"/>
      <c r="BN1002" s="84"/>
      <c r="BO1002" s="84"/>
      <c r="BP1002" s="84"/>
      <c r="BQ1002" s="84"/>
    </row>
    <row r="1003">
      <c r="A1003" s="84"/>
      <c r="B1003" s="84"/>
      <c r="C1003" s="84"/>
      <c r="D1003" s="84"/>
      <c r="E1003" s="84"/>
      <c r="F1003" s="84"/>
      <c r="G1003" s="84"/>
      <c r="H1003" s="84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  <c r="AA1003" s="84"/>
      <c r="AB1003" s="84"/>
      <c r="AC1003" s="84"/>
      <c r="AD1003" s="84"/>
      <c r="AE1003" s="84"/>
      <c r="AF1003" s="84"/>
      <c r="AG1003" s="84"/>
      <c r="AH1003" s="84"/>
      <c r="AI1003" s="84"/>
      <c r="AJ1003" s="84"/>
      <c r="AK1003" s="84"/>
      <c r="AL1003" s="84"/>
      <c r="AM1003" s="84"/>
      <c r="AN1003" s="84"/>
      <c r="AO1003" s="84"/>
      <c r="AP1003" s="84"/>
      <c r="AQ1003" s="84"/>
      <c r="AR1003" s="84"/>
      <c r="AS1003" s="84"/>
      <c r="AT1003" s="84"/>
      <c r="AU1003" s="84"/>
      <c r="AV1003" s="84"/>
      <c r="AW1003" s="84"/>
      <c r="AX1003" s="84"/>
      <c r="AY1003" s="84"/>
      <c r="AZ1003" s="84"/>
      <c r="BA1003" s="84"/>
      <c r="BB1003" s="84"/>
      <c r="BC1003" s="84"/>
      <c r="BD1003" s="84"/>
      <c r="BE1003" s="84"/>
      <c r="BF1003" s="84"/>
      <c r="BG1003" s="84"/>
      <c r="BH1003" s="84"/>
      <c r="BI1003" s="84"/>
      <c r="BJ1003" s="84"/>
      <c r="BK1003" s="84"/>
      <c r="BL1003" s="84"/>
      <c r="BM1003" s="84"/>
      <c r="BN1003" s="84"/>
      <c r="BO1003" s="84"/>
      <c r="BP1003" s="84"/>
      <c r="BQ1003" s="84"/>
    </row>
    <row r="1004">
      <c r="A1004" s="84"/>
      <c r="B1004" s="84"/>
      <c r="C1004" s="84"/>
      <c r="D1004" s="84"/>
      <c r="E1004" s="84"/>
      <c r="F1004" s="84"/>
      <c r="G1004" s="84"/>
      <c r="H1004" s="84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  <c r="AA1004" s="84"/>
      <c r="AB1004" s="84"/>
      <c r="AC1004" s="84"/>
      <c r="AD1004" s="84"/>
      <c r="AE1004" s="84"/>
      <c r="AF1004" s="84"/>
      <c r="AG1004" s="84"/>
      <c r="AH1004" s="84"/>
      <c r="AI1004" s="84"/>
      <c r="AJ1004" s="84"/>
      <c r="AK1004" s="84"/>
      <c r="AL1004" s="84"/>
      <c r="AM1004" s="84"/>
      <c r="AN1004" s="84"/>
      <c r="AO1004" s="84"/>
      <c r="AP1004" s="84"/>
      <c r="AQ1004" s="84"/>
      <c r="AR1004" s="84"/>
      <c r="AS1004" s="84"/>
      <c r="AT1004" s="84"/>
      <c r="AU1004" s="84"/>
      <c r="AV1004" s="84"/>
      <c r="AW1004" s="84"/>
      <c r="AX1004" s="84"/>
      <c r="AY1004" s="84"/>
      <c r="AZ1004" s="84"/>
      <c r="BA1004" s="84"/>
      <c r="BB1004" s="84"/>
      <c r="BC1004" s="84"/>
      <c r="BD1004" s="84"/>
      <c r="BE1004" s="84"/>
      <c r="BF1004" s="84"/>
      <c r="BG1004" s="84"/>
      <c r="BH1004" s="84"/>
      <c r="BI1004" s="84"/>
      <c r="BJ1004" s="84"/>
      <c r="BK1004" s="84"/>
      <c r="BL1004" s="84"/>
      <c r="BM1004" s="84"/>
      <c r="BN1004" s="84"/>
      <c r="BO1004" s="84"/>
      <c r="BP1004" s="84"/>
      <c r="BQ1004" s="84"/>
    </row>
    <row r="1005">
      <c r="A1005" s="84"/>
      <c r="B1005" s="84"/>
      <c r="C1005" s="84"/>
      <c r="D1005" s="84"/>
      <c r="E1005" s="84"/>
      <c r="F1005" s="84"/>
      <c r="G1005" s="84"/>
      <c r="H1005" s="84"/>
      <c r="I1005" s="84"/>
      <c r="J1005" s="84"/>
      <c r="K1005" s="84"/>
      <c r="L1005" s="84"/>
      <c r="M1005" s="84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  <c r="Z1005" s="84"/>
      <c r="AA1005" s="84"/>
      <c r="AB1005" s="84"/>
      <c r="AC1005" s="84"/>
      <c r="AD1005" s="84"/>
      <c r="AE1005" s="84"/>
      <c r="AF1005" s="84"/>
      <c r="AG1005" s="84"/>
      <c r="AH1005" s="84"/>
      <c r="AI1005" s="84"/>
      <c r="AJ1005" s="84"/>
      <c r="AK1005" s="84"/>
      <c r="AL1005" s="84"/>
      <c r="AM1005" s="84"/>
      <c r="AN1005" s="84"/>
      <c r="AO1005" s="84"/>
      <c r="AP1005" s="84"/>
      <c r="AQ1005" s="84"/>
      <c r="AR1005" s="84"/>
      <c r="AS1005" s="84"/>
      <c r="AT1005" s="84"/>
      <c r="AU1005" s="84"/>
      <c r="AV1005" s="84"/>
      <c r="AW1005" s="84"/>
      <c r="AX1005" s="84"/>
      <c r="AY1005" s="84"/>
      <c r="AZ1005" s="84"/>
      <c r="BA1005" s="84"/>
      <c r="BB1005" s="84"/>
      <c r="BC1005" s="84"/>
      <c r="BD1005" s="84"/>
      <c r="BE1005" s="84"/>
      <c r="BF1005" s="84"/>
      <c r="BG1005" s="84"/>
      <c r="BH1005" s="84"/>
      <c r="BI1005" s="84"/>
      <c r="BJ1005" s="84"/>
      <c r="BK1005" s="84"/>
      <c r="BL1005" s="84"/>
      <c r="BM1005" s="84"/>
      <c r="BN1005" s="84"/>
      <c r="BO1005" s="84"/>
      <c r="BP1005" s="84"/>
      <c r="BQ1005" s="84"/>
    </row>
    <row r="1006">
      <c r="A1006" s="84"/>
      <c r="B1006" s="84"/>
      <c r="C1006" s="84"/>
      <c r="D1006" s="84"/>
      <c r="E1006" s="84"/>
      <c r="F1006" s="84"/>
      <c r="G1006" s="84"/>
      <c r="H1006" s="84"/>
      <c r="I1006" s="84"/>
      <c r="J1006" s="84"/>
      <c r="K1006" s="84"/>
      <c r="L1006" s="84"/>
      <c r="M1006" s="84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  <c r="Z1006" s="84"/>
      <c r="AA1006" s="84"/>
      <c r="AB1006" s="84"/>
      <c r="AC1006" s="84"/>
      <c r="AD1006" s="84"/>
      <c r="AE1006" s="84"/>
      <c r="AF1006" s="84"/>
      <c r="AG1006" s="84"/>
      <c r="AH1006" s="84"/>
      <c r="AI1006" s="84"/>
      <c r="AJ1006" s="84"/>
      <c r="AK1006" s="84"/>
      <c r="AL1006" s="84"/>
      <c r="AM1006" s="84"/>
      <c r="AN1006" s="84"/>
      <c r="AO1006" s="84"/>
      <c r="AP1006" s="84"/>
      <c r="AQ1006" s="84"/>
      <c r="AR1006" s="84"/>
      <c r="AS1006" s="84"/>
      <c r="AT1006" s="84"/>
      <c r="AU1006" s="84"/>
      <c r="AV1006" s="84"/>
      <c r="AW1006" s="84"/>
      <c r="AX1006" s="84"/>
      <c r="AY1006" s="84"/>
      <c r="AZ1006" s="84"/>
      <c r="BA1006" s="84"/>
      <c r="BB1006" s="84"/>
      <c r="BC1006" s="84"/>
      <c r="BD1006" s="84"/>
      <c r="BE1006" s="84"/>
      <c r="BF1006" s="84"/>
      <c r="BG1006" s="84"/>
      <c r="BH1006" s="84"/>
      <c r="BI1006" s="84"/>
      <c r="BJ1006" s="84"/>
      <c r="BK1006" s="84"/>
      <c r="BL1006" s="84"/>
      <c r="BM1006" s="84"/>
      <c r="BN1006" s="84"/>
      <c r="BO1006" s="84"/>
      <c r="BP1006" s="84"/>
      <c r="BQ1006" s="84"/>
    </row>
    <row r="1007">
      <c r="A1007" s="84"/>
      <c r="B1007" s="84"/>
      <c r="C1007" s="84"/>
      <c r="D1007" s="84"/>
      <c r="E1007" s="84"/>
      <c r="F1007" s="84"/>
      <c r="G1007" s="84"/>
      <c r="H1007" s="84"/>
      <c r="I1007" s="84"/>
      <c r="J1007" s="84"/>
      <c r="K1007" s="84"/>
      <c r="L1007" s="84"/>
      <c r="M1007" s="84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  <c r="Z1007" s="84"/>
      <c r="AA1007" s="84"/>
      <c r="AB1007" s="84"/>
      <c r="AC1007" s="84"/>
      <c r="AD1007" s="84"/>
      <c r="AE1007" s="84"/>
      <c r="AF1007" s="84"/>
      <c r="AG1007" s="84"/>
      <c r="AH1007" s="84"/>
      <c r="AI1007" s="84"/>
      <c r="AJ1007" s="84"/>
      <c r="AK1007" s="84"/>
      <c r="AL1007" s="84"/>
      <c r="AM1007" s="84"/>
      <c r="AN1007" s="84"/>
      <c r="AO1007" s="84"/>
      <c r="AP1007" s="84"/>
      <c r="AQ1007" s="84"/>
      <c r="AR1007" s="84"/>
      <c r="AS1007" s="84"/>
      <c r="AT1007" s="84"/>
      <c r="AU1007" s="84"/>
      <c r="AV1007" s="84"/>
      <c r="AW1007" s="84"/>
      <c r="AX1007" s="84"/>
      <c r="AY1007" s="84"/>
      <c r="AZ1007" s="84"/>
      <c r="BA1007" s="84"/>
      <c r="BB1007" s="84"/>
      <c r="BC1007" s="84"/>
      <c r="BD1007" s="84"/>
      <c r="BE1007" s="84"/>
      <c r="BF1007" s="84"/>
      <c r="BG1007" s="84"/>
      <c r="BH1007" s="84"/>
      <c r="BI1007" s="84"/>
      <c r="BJ1007" s="84"/>
      <c r="BK1007" s="84"/>
      <c r="BL1007" s="84"/>
      <c r="BM1007" s="84"/>
      <c r="BN1007" s="84"/>
      <c r="BO1007" s="84"/>
      <c r="BP1007" s="84"/>
      <c r="BQ1007" s="84"/>
    </row>
    <row r="1008">
      <c r="A1008" s="84"/>
      <c r="B1008" s="84"/>
      <c r="C1008" s="84"/>
      <c r="D1008" s="84"/>
      <c r="E1008" s="84"/>
      <c r="F1008" s="84"/>
      <c r="G1008" s="84"/>
      <c r="H1008" s="84"/>
      <c r="I1008" s="84"/>
      <c r="J1008" s="84"/>
      <c r="K1008" s="84"/>
      <c r="L1008" s="84"/>
      <c r="M1008" s="84"/>
      <c r="N1008" s="84"/>
      <c r="O1008" s="84"/>
      <c r="P1008" s="84"/>
      <c r="Q1008" s="84"/>
      <c r="R1008" s="84"/>
      <c r="S1008" s="84"/>
      <c r="T1008" s="84"/>
      <c r="U1008" s="84"/>
      <c r="V1008" s="84"/>
      <c r="W1008" s="84"/>
      <c r="X1008" s="84"/>
      <c r="Y1008" s="84"/>
      <c r="Z1008" s="84"/>
      <c r="AA1008" s="84"/>
      <c r="AB1008" s="84"/>
      <c r="AC1008" s="84"/>
      <c r="AD1008" s="84"/>
      <c r="AE1008" s="84"/>
      <c r="AF1008" s="84"/>
      <c r="AG1008" s="84"/>
      <c r="AH1008" s="84"/>
      <c r="AI1008" s="84"/>
      <c r="AJ1008" s="84"/>
      <c r="AK1008" s="84"/>
      <c r="AL1008" s="84"/>
      <c r="AM1008" s="84"/>
      <c r="AN1008" s="84"/>
      <c r="AO1008" s="84"/>
      <c r="AP1008" s="84"/>
      <c r="AQ1008" s="84"/>
      <c r="AR1008" s="84"/>
      <c r="AS1008" s="84"/>
      <c r="AT1008" s="84"/>
      <c r="AU1008" s="84"/>
      <c r="AV1008" s="84"/>
      <c r="AW1008" s="84"/>
      <c r="AX1008" s="84"/>
      <c r="AY1008" s="84"/>
      <c r="AZ1008" s="84"/>
      <c r="BA1008" s="84"/>
      <c r="BB1008" s="84"/>
      <c r="BC1008" s="84"/>
      <c r="BD1008" s="84"/>
      <c r="BE1008" s="84"/>
      <c r="BF1008" s="84"/>
      <c r="BG1008" s="84"/>
      <c r="BH1008" s="84"/>
      <c r="BI1008" s="84"/>
      <c r="BJ1008" s="84"/>
      <c r="BK1008" s="84"/>
      <c r="BL1008" s="84"/>
      <c r="BM1008" s="84"/>
      <c r="BN1008" s="84"/>
      <c r="BO1008" s="84"/>
      <c r="BP1008" s="84"/>
      <c r="BQ1008" s="84"/>
    </row>
    <row r="1009">
      <c r="A1009" s="84"/>
      <c r="B1009" s="84"/>
      <c r="C1009" s="84"/>
      <c r="D1009" s="84"/>
      <c r="E1009" s="84"/>
      <c r="F1009" s="84"/>
      <c r="G1009" s="84"/>
      <c r="H1009" s="84"/>
      <c r="I1009" s="84"/>
      <c r="J1009" s="84"/>
      <c r="K1009" s="84"/>
      <c r="L1009" s="84"/>
      <c r="M1009" s="84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  <c r="Z1009" s="84"/>
      <c r="AA1009" s="84"/>
      <c r="AB1009" s="84"/>
      <c r="AC1009" s="84"/>
      <c r="AD1009" s="84"/>
      <c r="AE1009" s="84"/>
      <c r="AF1009" s="84"/>
      <c r="AG1009" s="84"/>
      <c r="AH1009" s="84"/>
      <c r="AI1009" s="84"/>
      <c r="AJ1009" s="84"/>
      <c r="AK1009" s="84"/>
      <c r="AL1009" s="84"/>
      <c r="AM1009" s="84"/>
      <c r="AN1009" s="84"/>
      <c r="AO1009" s="84"/>
      <c r="AP1009" s="84"/>
      <c r="AQ1009" s="84"/>
      <c r="AR1009" s="84"/>
      <c r="AS1009" s="84"/>
      <c r="AT1009" s="84"/>
      <c r="AU1009" s="84"/>
      <c r="AV1009" s="84"/>
      <c r="AW1009" s="84"/>
      <c r="AX1009" s="84"/>
      <c r="AY1009" s="84"/>
      <c r="AZ1009" s="84"/>
      <c r="BA1009" s="84"/>
      <c r="BB1009" s="84"/>
      <c r="BC1009" s="84"/>
      <c r="BD1009" s="84"/>
      <c r="BE1009" s="84"/>
      <c r="BF1009" s="84"/>
      <c r="BG1009" s="84"/>
      <c r="BH1009" s="84"/>
      <c r="BI1009" s="84"/>
      <c r="BJ1009" s="84"/>
      <c r="BK1009" s="84"/>
      <c r="BL1009" s="84"/>
      <c r="BM1009" s="84"/>
      <c r="BN1009" s="84"/>
      <c r="BO1009" s="84"/>
      <c r="BP1009" s="84"/>
      <c r="BQ1009" s="84"/>
    </row>
    <row r="1010">
      <c r="A1010" s="84"/>
      <c r="B1010" s="84"/>
      <c r="C1010" s="84"/>
      <c r="D1010" s="84"/>
      <c r="E1010" s="84"/>
      <c r="F1010" s="84"/>
      <c r="G1010" s="84"/>
      <c r="H1010" s="84"/>
      <c r="I1010" s="84"/>
      <c r="J1010" s="84"/>
      <c r="K1010" s="84"/>
      <c r="L1010" s="84"/>
      <c r="M1010" s="84"/>
      <c r="N1010" s="84"/>
      <c r="O1010" s="84"/>
      <c r="P1010" s="84"/>
      <c r="Q1010" s="84"/>
      <c r="R1010" s="84"/>
      <c r="S1010" s="84"/>
      <c r="T1010" s="84"/>
      <c r="U1010" s="84"/>
      <c r="V1010" s="84"/>
      <c r="W1010" s="84"/>
      <c r="X1010" s="84"/>
      <c r="Y1010" s="84"/>
      <c r="Z1010" s="84"/>
      <c r="AA1010" s="84"/>
      <c r="AB1010" s="84"/>
      <c r="AC1010" s="84"/>
      <c r="AD1010" s="84"/>
      <c r="AE1010" s="84"/>
      <c r="AF1010" s="84"/>
      <c r="AG1010" s="84"/>
      <c r="AH1010" s="84"/>
      <c r="AI1010" s="84"/>
      <c r="AJ1010" s="84"/>
      <c r="AK1010" s="84"/>
      <c r="AL1010" s="84"/>
      <c r="AM1010" s="84"/>
      <c r="AN1010" s="84"/>
      <c r="AO1010" s="84"/>
      <c r="AP1010" s="84"/>
      <c r="AQ1010" s="84"/>
      <c r="AR1010" s="84"/>
      <c r="AS1010" s="84"/>
      <c r="AT1010" s="84"/>
      <c r="AU1010" s="84"/>
      <c r="AV1010" s="84"/>
      <c r="AW1010" s="84"/>
      <c r="AX1010" s="84"/>
      <c r="AY1010" s="84"/>
      <c r="AZ1010" s="84"/>
      <c r="BA1010" s="84"/>
      <c r="BB1010" s="84"/>
      <c r="BC1010" s="84"/>
      <c r="BD1010" s="84"/>
      <c r="BE1010" s="84"/>
      <c r="BF1010" s="84"/>
      <c r="BG1010" s="84"/>
      <c r="BH1010" s="84"/>
      <c r="BI1010" s="84"/>
      <c r="BJ1010" s="84"/>
      <c r="BK1010" s="84"/>
      <c r="BL1010" s="84"/>
      <c r="BM1010" s="84"/>
      <c r="BN1010" s="84"/>
      <c r="BO1010" s="84"/>
      <c r="BP1010" s="84"/>
      <c r="BQ1010" s="84"/>
    </row>
    <row r="1011">
      <c r="A1011" s="84"/>
      <c r="B1011" s="84"/>
      <c r="C1011" s="84"/>
      <c r="D1011" s="84"/>
      <c r="E1011" s="84"/>
      <c r="F1011" s="84"/>
      <c r="G1011" s="84"/>
      <c r="H1011" s="84"/>
      <c r="I1011" s="84"/>
      <c r="J1011" s="84"/>
      <c r="K1011" s="84"/>
      <c r="L1011" s="84"/>
      <c r="M1011" s="84"/>
      <c r="N1011" s="84"/>
      <c r="O1011" s="84"/>
      <c r="P1011" s="84"/>
      <c r="Q1011" s="84"/>
      <c r="R1011" s="84"/>
      <c r="S1011" s="84"/>
      <c r="T1011" s="84"/>
      <c r="U1011" s="84"/>
      <c r="V1011" s="84"/>
      <c r="W1011" s="84"/>
      <c r="X1011" s="84"/>
      <c r="Y1011" s="84"/>
      <c r="Z1011" s="84"/>
      <c r="AA1011" s="84"/>
      <c r="AB1011" s="84"/>
      <c r="AC1011" s="84"/>
      <c r="AD1011" s="84"/>
      <c r="AE1011" s="84"/>
      <c r="AF1011" s="84"/>
      <c r="AG1011" s="84"/>
      <c r="AH1011" s="84"/>
      <c r="AI1011" s="84"/>
      <c r="AJ1011" s="84"/>
      <c r="AK1011" s="84"/>
      <c r="AL1011" s="84"/>
      <c r="AM1011" s="84"/>
      <c r="AN1011" s="84"/>
      <c r="AO1011" s="84"/>
      <c r="AP1011" s="84"/>
      <c r="AQ1011" s="84"/>
      <c r="AR1011" s="84"/>
      <c r="AS1011" s="84"/>
      <c r="AT1011" s="84"/>
      <c r="AU1011" s="84"/>
      <c r="AV1011" s="84"/>
      <c r="AW1011" s="84"/>
      <c r="AX1011" s="84"/>
      <c r="AY1011" s="84"/>
      <c r="AZ1011" s="84"/>
      <c r="BA1011" s="84"/>
      <c r="BB1011" s="84"/>
      <c r="BC1011" s="84"/>
      <c r="BD1011" s="84"/>
      <c r="BE1011" s="84"/>
      <c r="BF1011" s="84"/>
      <c r="BG1011" s="84"/>
      <c r="BH1011" s="84"/>
      <c r="BI1011" s="84"/>
      <c r="BJ1011" s="84"/>
      <c r="BK1011" s="84"/>
      <c r="BL1011" s="84"/>
      <c r="BM1011" s="84"/>
      <c r="BN1011" s="84"/>
      <c r="BO1011" s="84"/>
      <c r="BP1011" s="84"/>
      <c r="BQ1011" s="84"/>
    </row>
  </sheetData>
  <dataValidations>
    <dataValidation type="list" allowBlank="1" showErrorMessage="1" sqref="L2:L55">
      <formula1>"S1 - May Thu,S2 - Zwe"</formula1>
    </dataValidation>
    <dataValidation type="list" allowBlank="1" showErrorMessage="1" sqref="K2:K55">
      <formula1>"Wai Kpay,Wai Wave,May Kpay,May Wave,KBZ,Baht"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1.75"/>
    <col customWidth="1" min="3" max="3" width="30.63"/>
    <col customWidth="1" min="4" max="4" width="26.75"/>
    <col customWidth="1" min="5" max="5" width="28.88"/>
    <col customWidth="1" min="6" max="6" width="18.25"/>
    <col customWidth="1" min="7" max="9" width="20.63"/>
    <col customWidth="1" min="10" max="10" width="15.5"/>
    <col customWidth="1" min="11" max="11" width="18.0"/>
    <col customWidth="1" min="12" max="12" width="20.75"/>
    <col customWidth="1" min="13" max="13" width="15.25"/>
    <col customWidth="1" min="14" max="14" width="22.75"/>
  </cols>
  <sheetData>
    <row r="1" ht="27.75" customHeight="1">
      <c r="A1" s="52" t="s">
        <v>1623</v>
      </c>
      <c r="B1" s="53" t="s">
        <v>1624</v>
      </c>
      <c r="C1" s="53" t="s">
        <v>2081</v>
      </c>
      <c r="D1" s="53" t="s">
        <v>1626</v>
      </c>
      <c r="E1" s="53" t="s">
        <v>1627</v>
      </c>
      <c r="F1" s="53" t="s">
        <v>1628</v>
      </c>
      <c r="G1" s="54" t="s">
        <v>1629</v>
      </c>
      <c r="H1" s="54" t="s">
        <v>1630</v>
      </c>
      <c r="I1" s="55" t="s">
        <v>1631</v>
      </c>
      <c r="J1" s="54" t="s">
        <v>1632</v>
      </c>
      <c r="K1" s="52" t="s">
        <v>1633</v>
      </c>
      <c r="L1" s="52" t="s">
        <v>1634</v>
      </c>
      <c r="M1" s="53" t="s">
        <v>1635</v>
      </c>
      <c r="N1" s="53" t="s">
        <v>1636</v>
      </c>
      <c r="O1" s="56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3" t="s">
        <v>1637</v>
      </c>
    </row>
    <row r="2">
      <c r="A2" s="58"/>
      <c r="B2" s="58"/>
      <c r="C2" s="58"/>
      <c r="D2" s="62"/>
      <c r="E2" s="58"/>
      <c r="F2" s="108"/>
      <c r="G2" s="61"/>
      <c r="H2" s="61"/>
      <c r="I2" s="61"/>
      <c r="J2" s="62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2"/>
      <c r="BN2" s="62"/>
      <c r="BO2" s="62"/>
      <c r="BP2" s="62"/>
      <c r="BQ2" s="62"/>
    </row>
    <row r="3">
      <c r="A3" s="58"/>
      <c r="B3" s="58"/>
      <c r="C3" s="58"/>
      <c r="D3" s="62"/>
      <c r="E3" s="58"/>
      <c r="F3" s="74"/>
      <c r="G3" s="61"/>
      <c r="H3" s="61"/>
      <c r="I3" s="61"/>
      <c r="J3" s="62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2"/>
      <c r="BN3" s="62"/>
      <c r="BO3" s="62"/>
      <c r="BP3" s="62"/>
      <c r="BQ3" s="62"/>
    </row>
    <row r="4">
      <c r="A4" s="58"/>
      <c r="B4" s="58"/>
      <c r="C4" s="58"/>
      <c r="D4" s="58"/>
      <c r="E4" s="58"/>
      <c r="F4" s="74"/>
      <c r="G4" s="61"/>
      <c r="H4" s="61"/>
      <c r="I4" s="61"/>
      <c r="J4" s="62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2"/>
      <c r="BN4" s="62"/>
      <c r="BO4" s="62"/>
      <c r="BP4" s="62"/>
      <c r="BQ4" s="62"/>
    </row>
    <row r="5">
      <c r="A5" s="58"/>
      <c r="B5" s="58"/>
      <c r="C5" s="58"/>
      <c r="D5" s="58"/>
      <c r="E5" s="58"/>
      <c r="F5" s="74"/>
      <c r="G5" s="61"/>
      <c r="H5" s="61"/>
      <c r="I5" s="61"/>
      <c r="J5" s="62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2"/>
      <c r="BN5" s="62"/>
      <c r="BO5" s="62"/>
      <c r="BP5" s="62"/>
      <c r="BQ5" s="62"/>
    </row>
    <row r="6">
      <c r="A6" s="58"/>
      <c r="B6" s="58"/>
      <c r="C6" s="58"/>
      <c r="D6" s="58"/>
      <c r="E6" s="58"/>
      <c r="F6" s="74"/>
      <c r="G6" s="61"/>
      <c r="H6" s="61"/>
      <c r="I6" s="61"/>
      <c r="J6" s="62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2"/>
      <c r="BN6" s="62"/>
      <c r="BO6" s="62"/>
      <c r="BP6" s="62"/>
      <c r="BQ6" s="62"/>
    </row>
    <row r="7">
      <c r="A7" s="58"/>
      <c r="B7" s="58"/>
      <c r="C7" s="58"/>
      <c r="D7" s="58"/>
      <c r="E7" s="58"/>
      <c r="F7" s="74"/>
      <c r="G7" s="61"/>
      <c r="H7" s="61"/>
      <c r="I7" s="61"/>
      <c r="J7" s="62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2"/>
      <c r="BN7" s="62"/>
      <c r="BO7" s="62"/>
      <c r="BP7" s="62"/>
      <c r="BQ7" s="62"/>
    </row>
    <row r="8">
      <c r="A8" s="58"/>
      <c r="B8" s="58"/>
      <c r="C8" s="58"/>
      <c r="D8" s="58"/>
      <c r="E8" s="58"/>
      <c r="F8" s="74"/>
      <c r="G8" s="61"/>
      <c r="H8" s="61"/>
      <c r="I8" s="61"/>
      <c r="J8" s="62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2"/>
      <c r="BN8" s="62"/>
      <c r="BO8" s="62"/>
      <c r="BP8" s="62"/>
      <c r="BQ8" s="62"/>
    </row>
    <row r="9">
      <c r="A9" s="78"/>
      <c r="B9" s="78"/>
      <c r="C9" s="78"/>
      <c r="D9" s="78"/>
      <c r="E9" s="78"/>
      <c r="F9" s="79"/>
      <c r="G9" s="80"/>
      <c r="H9" s="80"/>
      <c r="I9" s="80"/>
      <c r="J9" s="81"/>
      <c r="K9" s="64"/>
      <c r="L9" s="64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1"/>
      <c r="BN9" s="81"/>
      <c r="BO9" s="81"/>
      <c r="BP9" s="81"/>
      <c r="BQ9" s="81"/>
    </row>
    <row r="10">
      <c r="A10" s="58"/>
      <c r="B10" s="58"/>
      <c r="C10" s="58"/>
      <c r="D10" s="58"/>
      <c r="E10" s="58"/>
      <c r="F10" s="74"/>
      <c r="G10" s="61"/>
      <c r="H10" s="61"/>
      <c r="I10" s="61"/>
      <c r="J10" s="62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2"/>
      <c r="BN10" s="62"/>
      <c r="BO10" s="62"/>
      <c r="BP10" s="62"/>
      <c r="BQ10" s="62"/>
    </row>
    <row r="11" ht="16.5" customHeight="1">
      <c r="A11" s="58"/>
      <c r="B11" s="86"/>
      <c r="C11" s="86"/>
      <c r="D11" s="89"/>
      <c r="E11" s="86"/>
      <c r="F11" s="74"/>
      <c r="G11" s="61"/>
      <c r="H11" s="61"/>
      <c r="I11" s="61"/>
      <c r="J11" s="84"/>
      <c r="K11" s="64"/>
      <c r="L11" s="6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</row>
    <row r="12" ht="18.0" customHeight="1">
      <c r="A12" s="58"/>
      <c r="B12" s="86"/>
      <c r="C12" s="86"/>
      <c r="D12" s="86"/>
      <c r="E12" s="87"/>
      <c r="F12" s="74"/>
      <c r="G12" s="61"/>
      <c r="H12" s="61"/>
      <c r="I12" s="61"/>
      <c r="J12" s="84"/>
      <c r="K12" s="64"/>
      <c r="L12" s="6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</row>
    <row r="13" ht="18.0" customHeight="1">
      <c r="A13" s="58"/>
      <c r="B13" s="86"/>
      <c r="C13" s="86"/>
      <c r="D13" s="86"/>
      <c r="E13" s="87"/>
      <c r="F13" s="74"/>
      <c r="G13" s="61"/>
      <c r="H13" s="61"/>
      <c r="I13" s="61"/>
      <c r="J13" s="84"/>
      <c r="K13" s="64"/>
      <c r="L13" s="6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</row>
    <row r="14">
      <c r="A14" s="84"/>
      <c r="B14" s="89"/>
      <c r="C14" s="89"/>
      <c r="D14" s="89"/>
      <c r="E14" s="89"/>
      <c r="F14" s="84"/>
      <c r="G14" s="84"/>
      <c r="H14" s="84"/>
      <c r="I14" s="84"/>
      <c r="J14" s="84"/>
      <c r="K14" s="64"/>
      <c r="L14" s="6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64"/>
      <c r="L15" s="6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</row>
    <row r="1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64"/>
      <c r="L16" s="6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</row>
    <row r="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64"/>
      <c r="L17" s="6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</row>
    <row r="18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64"/>
      <c r="L18" s="6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</row>
    <row r="19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64"/>
      <c r="L19" s="6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</row>
    <row r="20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64"/>
      <c r="L20" s="6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</row>
    <row r="2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64"/>
      <c r="L21" s="6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64"/>
      <c r="L22" s="6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64"/>
      <c r="L23" s="6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64"/>
      <c r="L24" s="6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64"/>
      <c r="L25" s="6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64"/>
      <c r="L26" s="6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64"/>
      <c r="L27" s="6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64"/>
      <c r="L28" s="6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64"/>
      <c r="L29" s="6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64"/>
      <c r="L30" s="6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64"/>
      <c r="L31" s="6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64"/>
      <c r="L32" s="6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64"/>
      <c r="L33" s="6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64"/>
      <c r="L34" s="6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64"/>
      <c r="L35" s="6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64"/>
      <c r="L36" s="6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64"/>
      <c r="L37" s="6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64"/>
      <c r="L38" s="6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64"/>
      <c r="L39" s="6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64"/>
      <c r="L40" s="6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64"/>
      <c r="L41" s="6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64"/>
      <c r="L42" s="6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64"/>
      <c r="L43" s="6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64"/>
      <c r="L44" s="6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64"/>
      <c r="L45" s="6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64"/>
      <c r="L46" s="6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64"/>
      <c r="L47" s="6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64"/>
      <c r="L48" s="6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64"/>
      <c r="L49" s="6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64"/>
      <c r="L50" s="6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64"/>
      <c r="L51" s="6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64"/>
      <c r="L52" s="6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64"/>
      <c r="L53" s="6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64"/>
      <c r="L54" s="6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64"/>
      <c r="L55" s="6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</row>
    <row r="1001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  <c r="AD1001" s="84"/>
      <c r="AE1001" s="84"/>
      <c r="AF1001" s="84"/>
      <c r="AG1001" s="84"/>
      <c r="AH1001" s="84"/>
      <c r="AI1001" s="84"/>
      <c r="AJ1001" s="84"/>
      <c r="AK1001" s="84"/>
      <c r="AL1001" s="84"/>
      <c r="AM1001" s="84"/>
      <c r="AN1001" s="84"/>
      <c r="AO1001" s="84"/>
      <c r="AP1001" s="84"/>
      <c r="AQ1001" s="84"/>
      <c r="AR1001" s="84"/>
      <c r="AS1001" s="84"/>
      <c r="AT1001" s="84"/>
      <c r="AU1001" s="84"/>
      <c r="AV1001" s="84"/>
      <c r="AW1001" s="84"/>
      <c r="AX1001" s="84"/>
      <c r="AY1001" s="84"/>
      <c r="AZ1001" s="84"/>
      <c r="BA1001" s="84"/>
      <c r="BB1001" s="84"/>
      <c r="BC1001" s="84"/>
      <c r="BD1001" s="84"/>
      <c r="BE1001" s="84"/>
      <c r="BF1001" s="84"/>
      <c r="BG1001" s="84"/>
      <c r="BH1001" s="84"/>
      <c r="BI1001" s="84"/>
      <c r="BJ1001" s="84"/>
      <c r="BK1001" s="84"/>
      <c r="BL1001" s="84"/>
      <c r="BM1001" s="84"/>
      <c r="BN1001" s="84"/>
      <c r="BO1001" s="84"/>
      <c r="BP1001" s="84"/>
      <c r="BQ1001" s="84"/>
    </row>
    <row r="1002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  <c r="AC1002" s="84"/>
      <c r="AD1002" s="84"/>
      <c r="AE1002" s="84"/>
      <c r="AF1002" s="84"/>
      <c r="AG1002" s="84"/>
      <c r="AH1002" s="84"/>
      <c r="AI1002" s="84"/>
      <c r="AJ1002" s="84"/>
      <c r="AK1002" s="84"/>
      <c r="AL1002" s="84"/>
      <c r="AM1002" s="84"/>
      <c r="AN1002" s="84"/>
      <c r="AO1002" s="84"/>
      <c r="AP1002" s="84"/>
      <c r="AQ1002" s="84"/>
      <c r="AR1002" s="84"/>
      <c r="AS1002" s="84"/>
      <c r="AT1002" s="84"/>
      <c r="AU1002" s="84"/>
      <c r="AV1002" s="84"/>
      <c r="AW1002" s="84"/>
      <c r="AX1002" s="84"/>
      <c r="AY1002" s="84"/>
      <c r="AZ1002" s="84"/>
      <c r="BA1002" s="84"/>
      <c r="BB1002" s="84"/>
      <c r="BC1002" s="84"/>
      <c r="BD1002" s="84"/>
      <c r="BE1002" s="84"/>
      <c r="BF1002" s="84"/>
      <c r="BG1002" s="84"/>
      <c r="BH1002" s="84"/>
      <c r="BI1002" s="84"/>
      <c r="BJ1002" s="84"/>
      <c r="BK1002" s="84"/>
      <c r="BL1002" s="84"/>
      <c r="BM1002" s="84"/>
      <c r="BN1002" s="84"/>
      <c r="BO1002" s="84"/>
      <c r="BP1002" s="84"/>
      <c r="BQ1002" s="84"/>
    </row>
    <row r="1003">
      <c r="A1003" s="84"/>
      <c r="B1003" s="84"/>
      <c r="C1003" s="84"/>
      <c r="D1003" s="84"/>
      <c r="E1003" s="84"/>
      <c r="F1003" s="84"/>
      <c r="G1003" s="84"/>
      <c r="H1003" s="84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  <c r="AA1003" s="84"/>
      <c r="AB1003" s="84"/>
      <c r="AC1003" s="84"/>
      <c r="AD1003" s="84"/>
      <c r="AE1003" s="84"/>
      <c r="AF1003" s="84"/>
      <c r="AG1003" s="84"/>
      <c r="AH1003" s="84"/>
      <c r="AI1003" s="84"/>
      <c r="AJ1003" s="84"/>
      <c r="AK1003" s="84"/>
      <c r="AL1003" s="84"/>
      <c r="AM1003" s="84"/>
      <c r="AN1003" s="84"/>
      <c r="AO1003" s="84"/>
      <c r="AP1003" s="84"/>
      <c r="AQ1003" s="84"/>
      <c r="AR1003" s="84"/>
      <c r="AS1003" s="84"/>
      <c r="AT1003" s="84"/>
      <c r="AU1003" s="84"/>
      <c r="AV1003" s="84"/>
      <c r="AW1003" s="84"/>
      <c r="AX1003" s="84"/>
      <c r="AY1003" s="84"/>
      <c r="AZ1003" s="84"/>
      <c r="BA1003" s="84"/>
      <c r="BB1003" s="84"/>
      <c r="BC1003" s="84"/>
      <c r="BD1003" s="84"/>
      <c r="BE1003" s="84"/>
      <c r="BF1003" s="84"/>
      <c r="BG1003" s="84"/>
      <c r="BH1003" s="84"/>
      <c r="BI1003" s="84"/>
      <c r="BJ1003" s="84"/>
      <c r="BK1003" s="84"/>
      <c r="BL1003" s="84"/>
      <c r="BM1003" s="84"/>
      <c r="BN1003" s="84"/>
      <c r="BO1003" s="84"/>
      <c r="BP1003" s="84"/>
      <c r="BQ1003" s="84"/>
    </row>
    <row r="1004">
      <c r="A1004" s="84"/>
      <c r="B1004" s="84"/>
      <c r="C1004" s="84"/>
      <c r="D1004" s="84"/>
      <c r="E1004" s="84"/>
      <c r="F1004" s="84"/>
      <c r="G1004" s="84"/>
      <c r="H1004" s="84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  <c r="AA1004" s="84"/>
      <c r="AB1004" s="84"/>
      <c r="AC1004" s="84"/>
      <c r="AD1004" s="84"/>
      <c r="AE1004" s="84"/>
      <c r="AF1004" s="84"/>
      <c r="AG1004" s="84"/>
      <c r="AH1004" s="84"/>
      <c r="AI1004" s="84"/>
      <c r="AJ1004" s="84"/>
      <c r="AK1004" s="84"/>
      <c r="AL1004" s="84"/>
      <c r="AM1004" s="84"/>
      <c r="AN1004" s="84"/>
      <c r="AO1004" s="84"/>
      <c r="AP1004" s="84"/>
      <c r="AQ1004" s="84"/>
      <c r="AR1004" s="84"/>
      <c r="AS1004" s="84"/>
      <c r="AT1004" s="84"/>
      <c r="AU1004" s="84"/>
      <c r="AV1004" s="84"/>
      <c r="AW1004" s="84"/>
      <c r="AX1004" s="84"/>
      <c r="AY1004" s="84"/>
      <c r="AZ1004" s="84"/>
      <c r="BA1004" s="84"/>
      <c r="BB1004" s="84"/>
      <c r="BC1004" s="84"/>
      <c r="BD1004" s="84"/>
      <c r="BE1004" s="84"/>
      <c r="BF1004" s="84"/>
      <c r="BG1004" s="84"/>
      <c r="BH1004" s="84"/>
      <c r="BI1004" s="84"/>
      <c r="BJ1004" s="84"/>
      <c r="BK1004" s="84"/>
      <c r="BL1004" s="84"/>
      <c r="BM1004" s="84"/>
      <c r="BN1004" s="84"/>
      <c r="BO1004" s="84"/>
      <c r="BP1004" s="84"/>
      <c r="BQ1004" s="84"/>
    </row>
    <row r="1005">
      <c r="A1005" s="84"/>
      <c r="B1005" s="84"/>
      <c r="C1005" s="84"/>
      <c r="D1005" s="84"/>
      <c r="E1005" s="84"/>
      <c r="F1005" s="84"/>
      <c r="G1005" s="84"/>
      <c r="H1005" s="84"/>
      <c r="I1005" s="84"/>
      <c r="J1005" s="84"/>
      <c r="K1005" s="84"/>
      <c r="L1005" s="84"/>
      <c r="M1005" s="84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  <c r="Z1005" s="84"/>
      <c r="AA1005" s="84"/>
      <c r="AB1005" s="84"/>
      <c r="AC1005" s="84"/>
      <c r="AD1005" s="84"/>
      <c r="AE1005" s="84"/>
      <c r="AF1005" s="84"/>
      <c r="AG1005" s="84"/>
      <c r="AH1005" s="84"/>
      <c r="AI1005" s="84"/>
      <c r="AJ1005" s="84"/>
      <c r="AK1005" s="84"/>
      <c r="AL1005" s="84"/>
      <c r="AM1005" s="84"/>
      <c r="AN1005" s="84"/>
      <c r="AO1005" s="84"/>
      <c r="AP1005" s="84"/>
      <c r="AQ1005" s="84"/>
      <c r="AR1005" s="84"/>
      <c r="AS1005" s="84"/>
      <c r="AT1005" s="84"/>
      <c r="AU1005" s="84"/>
      <c r="AV1005" s="84"/>
      <c r="AW1005" s="84"/>
      <c r="AX1005" s="84"/>
      <c r="AY1005" s="84"/>
      <c r="AZ1005" s="84"/>
      <c r="BA1005" s="84"/>
      <c r="BB1005" s="84"/>
      <c r="BC1005" s="84"/>
      <c r="BD1005" s="84"/>
      <c r="BE1005" s="84"/>
      <c r="BF1005" s="84"/>
      <c r="BG1005" s="84"/>
      <c r="BH1005" s="84"/>
      <c r="BI1005" s="84"/>
      <c r="BJ1005" s="84"/>
      <c r="BK1005" s="84"/>
      <c r="BL1005" s="84"/>
      <c r="BM1005" s="84"/>
      <c r="BN1005" s="84"/>
      <c r="BO1005" s="84"/>
      <c r="BP1005" s="84"/>
      <c r="BQ1005" s="84"/>
    </row>
    <row r="1006">
      <c r="A1006" s="84"/>
      <c r="B1006" s="84"/>
      <c r="C1006" s="84"/>
      <c r="D1006" s="84"/>
      <c r="E1006" s="84"/>
      <c r="F1006" s="84"/>
      <c r="G1006" s="84"/>
      <c r="H1006" s="84"/>
      <c r="I1006" s="84"/>
      <c r="J1006" s="84"/>
      <c r="K1006" s="84"/>
      <c r="L1006" s="84"/>
      <c r="M1006" s="84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  <c r="Z1006" s="84"/>
      <c r="AA1006" s="84"/>
      <c r="AB1006" s="84"/>
      <c r="AC1006" s="84"/>
      <c r="AD1006" s="84"/>
      <c r="AE1006" s="84"/>
      <c r="AF1006" s="84"/>
      <c r="AG1006" s="84"/>
      <c r="AH1006" s="84"/>
      <c r="AI1006" s="84"/>
      <c r="AJ1006" s="84"/>
      <c r="AK1006" s="84"/>
      <c r="AL1006" s="84"/>
      <c r="AM1006" s="84"/>
      <c r="AN1006" s="84"/>
      <c r="AO1006" s="84"/>
      <c r="AP1006" s="84"/>
      <c r="AQ1006" s="84"/>
      <c r="AR1006" s="84"/>
      <c r="AS1006" s="84"/>
      <c r="AT1006" s="84"/>
      <c r="AU1006" s="84"/>
      <c r="AV1006" s="84"/>
      <c r="AW1006" s="84"/>
      <c r="AX1006" s="84"/>
      <c r="AY1006" s="84"/>
      <c r="AZ1006" s="84"/>
      <c r="BA1006" s="84"/>
      <c r="BB1006" s="84"/>
      <c r="BC1006" s="84"/>
      <c r="BD1006" s="84"/>
      <c r="BE1006" s="84"/>
      <c r="BF1006" s="84"/>
      <c r="BG1006" s="84"/>
      <c r="BH1006" s="84"/>
      <c r="BI1006" s="84"/>
      <c r="BJ1006" s="84"/>
      <c r="BK1006" s="84"/>
      <c r="BL1006" s="84"/>
      <c r="BM1006" s="84"/>
      <c r="BN1006" s="84"/>
      <c r="BO1006" s="84"/>
      <c r="BP1006" s="84"/>
      <c r="BQ1006" s="84"/>
    </row>
    <row r="1007">
      <c r="A1007" s="84"/>
      <c r="B1007" s="84"/>
      <c r="C1007" s="84"/>
      <c r="D1007" s="84"/>
      <c r="E1007" s="84"/>
      <c r="F1007" s="84"/>
      <c r="G1007" s="84"/>
      <c r="H1007" s="84"/>
      <c r="I1007" s="84"/>
      <c r="J1007" s="84"/>
      <c r="K1007" s="84"/>
      <c r="L1007" s="84"/>
      <c r="M1007" s="84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  <c r="Z1007" s="84"/>
      <c r="AA1007" s="84"/>
      <c r="AB1007" s="84"/>
      <c r="AC1007" s="84"/>
      <c r="AD1007" s="84"/>
      <c r="AE1007" s="84"/>
      <c r="AF1007" s="84"/>
      <c r="AG1007" s="84"/>
      <c r="AH1007" s="84"/>
      <c r="AI1007" s="84"/>
      <c r="AJ1007" s="84"/>
      <c r="AK1007" s="84"/>
      <c r="AL1007" s="84"/>
      <c r="AM1007" s="84"/>
      <c r="AN1007" s="84"/>
      <c r="AO1007" s="84"/>
      <c r="AP1007" s="84"/>
      <c r="AQ1007" s="84"/>
      <c r="AR1007" s="84"/>
      <c r="AS1007" s="84"/>
      <c r="AT1007" s="84"/>
      <c r="AU1007" s="84"/>
      <c r="AV1007" s="84"/>
      <c r="AW1007" s="84"/>
      <c r="AX1007" s="84"/>
      <c r="AY1007" s="84"/>
      <c r="AZ1007" s="84"/>
      <c r="BA1007" s="84"/>
      <c r="BB1007" s="84"/>
      <c r="BC1007" s="84"/>
      <c r="BD1007" s="84"/>
      <c r="BE1007" s="84"/>
      <c r="BF1007" s="84"/>
      <c r="BG1007" s="84"/>
      <c r="BH1007" s="84"/>
      <c r="BI1007" s="84"/>
      <c r="BJ1007" s="84"/>
      <c r="BK1007" s="84"/>
      <c r="BL1007" s="84"/>
      <c r="BM1007" s="84"/>
      <c r="BN1007" s="84"/>
      <c r="BO1007" s="84"/>
      <c r="BP1007" s="84"/>
      <c r="BQ1007" s="84"/>
    </row>
    <row r="1008">
      <c r="A1008" s="84"/>
      <c r="B1008" s="84"/>
      <c r="C1008" s="84"/>
      <c r="D1008" s="84"/>
      <c r="E1008" s="84"/>
      <c r="F1008" s="84"/>
      <c r="G1008" s="84"/>
      <c r="H1008" s="84"/>
      <c r="I1008" s="84"/>
      <c r="J1008" s="84"/>
      <c r="K1008" s="84"/>
      <c r="L1008" s="84"/>
      <c r="M1008" s="84"/>
      <c r="N1008" s="84"/>
      <c r="O1008" s="84"/>
      <c r="P1008" s="84"/>
      <c r="Q1008" s="84"/>
      <c r="R1008" s="84"/>
      <c r="S1008" s="84"/>
      <c r="T1008" s="84"/>
      <c r="U1008" s="84"/>
      <c r="V1008" s="84"/>
      <c r="W1008" s="84"/>
      <c r="X1008" s="84"/>
      <c r="Y1008" s="84"/>
      <c r="Z1008" s="84"/>
      <c r="AA1008" s="84"/>
      <c r="AB1008" s="84"/>
      <c r="AC1008" s="84"/>
      <c r="AD1008" s="84"/>
      <c r="AE1008" s="84"/>
      <c r="AF1008" s="84"/>
      <c r="AG1008" s="84"/>
      <c r="AH1008" s="84"/>
      <c r="AI1008" s="84"/>
      <c r="AJ1008" s="84"/>
      <c r="AK1008" s="84"/>
      <c r="AL1008" s="84"/>
      <c r="AM1008" s="84"/>
      <c r="AN1008" s="84"/>
      <c r="AO1008" s="84"/>
      <c r="AP1008" s="84"/>
      <c r="AQ1008" s="84"/>
      <c r="AR1008" s="84"/>
      <c r="AS1008" s="84"/>
      <c r="AT1008" s="84"/>
      <c r="AU1008" s="84"/>
      <c r="AV1008" s="84"/>
      <c r="AW1008" s="84"/>
      <c r="AX1008" s="84"/>
      <c r="AY1008" s="84"/>
      <c r="AZ1008" s="84"/>
      <c r="BA1008" s="84"/>
      <c r="BB1008" s="84"/>
      <c r="BC1008" s="84"/>
      <c r="BD1008" s="84"/>
      <c r="BE1008" s="84"/>
      <c r="BF1008" s="84"/>
      <c r="BG1008" s="84"/>
      <c r="BH1008" s="84"/>
      <c r="BI1008" s="84"/>
      <c r="BJ1008" s="84"/>
      <c r="BK1008" s="84"/>
      <c r="BL1008" s="84"/>
      <c r="BM1008" s="84"/>
      <c r="BN1008" s="84"/>
      <c r="BO1008" s="84"/>
      <c r="BP1008" s="84"/>
      <c r="BQ1008" s="84"/>
    </row>
    <row r="1009">
      <c r="A1009" s="84"/>
      <c r="B1009" s="84"/>
      <c r="C1009" s="84"/>
      <c r="D1009" s="84"/>
      <c r="E1009" s="84"/>
      <c r="F1009" s="84"/>
      <c r="G1009" s="84"/>
      <c r="H1009" s="84"/>
      <c r="I1009" s="84"/>
      <c r="J1009" s="84"/>
      <c r="K1009" s="84"/>
      <c r="L1009" s="84"/>
      <c r="M1009" s="84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  <c r="Z1009" s="84"/>
      <c r="AA1009" s="84"/>
      <c r="AB1009" s="84"/>
      <c r="AC1009" s="84"/>
      <c r="AD1009" s="84"/>
      <c r="AE1009" s="84"/>
      <c r="AF1009" s="84"/>
      <c r="AG1009" s="84"/>
      <c r="AH1009" s="84"/>
      <c r="AI1009" s="84"/>
      <c r="AJ1009" s="84"/>
      <c r="AK1009" s="84"/>
      <c r="AL1009" s="84"/>
      <c r="AM1009" s="84"/>
      <c r="AN1009" s="84"/>
      <c r="AO1009" s="84"/>
      <c r="AP1009" s="84"/>
      <c r="AQ1009" s="84"/>
      <c r="AR1009" s="84"/>
      <c r="AS1009" s="84"/>
      <c r="AT1009" s="84"/>
      <c r="AU1009" s="84"/>
      <c r="AV1009" s="84"/>
      <c r="AW1009" s="84"/>
      <c r="AX1009" s="84"/>
      <c r="AY1009" s="84"/>
      <c r="AZ1009" s="84"/>
      <c r="BA1009" s="84"/>
      <c r="BB1009" s="84"/>
      <c r="BC1009" s="84"/>
      <c r="BD1009" s="84"/>
      <c r="BE1009" s="84"/>
      <c r="BF1009" s="84"/>
      <c r="BG1009" s="84"/>
      <c r="BH1009" s="84"/>
      <c r="BI1009" s="84"/>
      <c r="BJ1009" s="84"/>
      <c r="BK1009" s="84"/>
      <c r="BL1009" s="84"/>
      <c r="BM1009" s="84"/>
      <c r="BN1009" s="84"/>
      <c r="BO1009" s="84"/>
      <c r="BP1009" s="84"/>
      <c r="BQ1009" s="84"/>
    </row>
    <row r="1010">
      <c r="A1010" s="84"/>
      <c r="B1010" s="84"/>
      <c r="C1010" s="84"/>
      <c r="D1010" s="84"/>
      <c r="E1010" s="84"/>
      <c r="F1010" s="84"/>
      <c r="G1010" s="84"/>
      <c r="H1010" s="84"/>
      <c r="I1010" s="84"/>
      <c r="J1010" s="84"/>
      <c r="K1010" s="84"/>
      <c r="L1010" s="84"/>
      <c r="M1010" s="84"/>
      <c r="N1010" s="84"/>
      <c r="O1010" s="84"/>
      <c r="P1010" s="84"/>
      <c r="Q1010" s="84"/>
      <c r="R1010" s="84"/>
      <c r="S1010" s="84"/>
      <c r="T1010" s="84"/>
      <c r="U1010" s="84"/>
      <c r="V1010" s="84"/>
      <c r="W1010" s="84"/>
      <c r="X1010" s="84"/>
      <c r="Y1010" s="84"/>
      <c r="Z1010" s="84"/>
      <c r="AA1010" s="84"/>
      <c r="AB1010" s="84"/>
      <c r="AC1010" s="84"/>
      <c r="AD1010" s="84"/>
      <c r="AE1010" s="84"/>
      <c r="AF1010" s="84"/>
      <c r="AG1010" s="84"/>
      <c r="AH1010" s="84"/>
      <c r="AI1010" s="84"/>
      <c r="AJ1010" s="84"/>
      <c r="AK1010" s="84"/>
      <c r="AL1010" s="84"/>
      <c r="AM1010" s="84"/>
      <c r="AN1010" s="84"/>
      <c r="AO1010" s="84"/>
      <c r="AP1010" s="84"/>
      <c r="AQ1010" s="84"/>
      <c r="AR1010" s="84"/>
      <c r="AS1010" s="84"/>
      <c r="AT1010" s="84"/>
      <c r="AU1010" s="84"/>
      <c r="AV1010" s="84"/>
      <c r="AW1010" s="84"/>
      <c r="AX1010" s="84"/>
      <c r="AY1010" s="84"/>
      <c r="AZ1010" s="84"/>
      <c r="BA1010" s="84"/>
      <c r="BB1010" s="84"/>
      <c r="BC1010" s="84"/>
      <c r="BD1010" s="84"/>
      <c r="BE1010" s="84"/>
      <c r="BF1010" s="84"/>
      <c r="BG1010" s="84"/>
      <c r="BH1010" s="84"/>
      <c r="BI1010" s="84"/>
      <c r="BJ1010" s="84"/>
      <c r="BK1010" s="84"/>
      <c r="BL1010" s="84"/>
      <c r="BM1010" s="84"/>
      <c r="BN1010" s="84"/>
      <c r="BO1010" s="84"/>
      <c r="BP1010" s="84"/>
      <c r="BQ1010" s="84"/>
    </row>
    <row r="1011">
      <c r="A1011" s="84"/>
      <c r="B1011" s="84"/>
      <c r="C1011" s="84"/>
      <c r="D1011" s="84"/>
      <c r="E1011" s="84"/>
      <c r="F1011" s="84"/>
      <c r="G1011" s="84"/>
      <c r="H1011" s="84"/>
      <c r="I1011" s="84"/>
      <c r="J1011" s="84"/>
      <c r="K1011" s="84"/>
      <c r="L1011" s="84"/>
      <c r="M1011" s="84"/>
      <c r="N1011" s="84"/>
      <c r="O1011" s="84"/>
      <c r="P1011" s="84"/>
      <c r="Q1011" s="84"/>
      <c r="R1011" s="84"/>
      <c r="S1011" s="84"/>
      <c r="T1011" s="84"/>
      <c r="U1011" s="84"/>
      <c r="V1011" s="84"/>
      <c r="W1011" s="84"/>
      <c r="X1011" s="84"/>
      <c r="Y1011" s="84"/>
      <c r="Z1011" s="84"/>
      <c r="AA1011" s="84"/>
      <c r="AB1011" s="84"/>
      <c r="AC1011" s="84"/>
      <c r="AD1011" s="84"/>
      <c r="AE1011" s="84"/>
      <c r="AF1011" s="84"/>
      <c r="AG1011" s="84"/>
      <c r="AH1011" s="84"/>
      <c r="AI1011" s="84"/>
      <c r="AJ1011" s="84"/>
      <c r="AK1011" s="84"/>
      <c r="AL1011" s="84"/>
      <c r="AM1011" s="84"/>
      <c r="AN1011" s="84"/>
      <c r="AO1011" s="84"/>
      <c r="AP1011" s="84"/>
      <c r="AQ1011" s="84"/>
      <c r="AR1011" s="84"/>
      <c r="AS1011" s="84"/>
      <c r="AT1011" s="84"/>
      <c r="AU1011" s="84"/>
      <c r="AV1011" s="84"/>
      <c r="AW1011" s="84"/>
      <c r="AX1011" s="84"/>
      <c r="AY1011" s="84"/>
      <c r="AZ1011" s="84"/>
      <c r="BA1011" s="84"/>
      <c r="BB1011" s="84"/>
      <c r="BC1011" s="84"/>
      <c r="BD1011" s="84"/>
      <c r="BE1011" s="84"/>
      <c r="BF1011" s="84"/>
      <c r="BG1011" s="84"/>
      <c r="BH1011" s="84"/>
      <c r="BI1011" s="84"/>
      <c r="BJ1011" s="84"/>
      <c r="BK1011" s="84"/>
      <c r="BL1011" s="84"/>
      <c r="BM1011" s="84"/>
      <c r="BN1011" s="84"/>
      <c r="BO1011" s="84"/>
      <c r="BP1011" s="84"/>
      <c r="BQ1011" s="84"/>
    </row>
  </sheetData>
  <dataValidations>
    <dataValidation type="list" allowBlank="1" showErrorMessage="1" sqref="L2:L55">
      <formula1>"S1 - May Thu,S2 - Zwe"</formula1>
    </dataValidation>
    <dataValidation type="list" allowBlank="1" showErrorMessage="1" sqref="K2:K55">
      <formula1>"Wai Kpay,Wai Wave,May Kpay,May Wave,KBZ,Baht"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1.75"/>
    <col customWidth="1" min="3" max="3" width="30.63"/>
    <col customWidth="1" min="4" max="4" width="26.75"/>
    <col customWidth="1" min="5" max="5" width="28.88"/>
    <col customWidth="1" min="6" max="6" width="18.25"/>
    <col customWidth="1" min="7" max="9" width="20.63"/>
    <col customWidth="1" min="10" max="10" width="15.5"/>
    <col customWidth="1" min="11" max="11" width="18.0"/>
    <col customWidth="1" min="12" max="12" width="20.75"/>
    <col customWidth="1" min="13" max="13" width="15.25"/>
    <col customWidth="1" min="14" max="14" width="22.75"/>
  </cols>
  <sheetData>
    <row r="1" ht="27.75" customHeight="1">
      <c r="A1" s="52" t="s">
        <v>1623</v>
      </c>
      <c r="B1" s="53" t="s">
        <v>1624</v>
      </c>
      <c r="C1" s="53" t="s">
        <v>2081</v>
      </c>
      <c r="D1" s="53" t="s">
        <v>1626</v>
      </c>
      <c r="E1" s="53" t="s">
        <v>1627</v>
      </c>
      <c r="F1" s="53" t="s">
        <v>1628</v>
      </c>
      <c r="G1" s="54" t="s">
        <v>1629</v>
      </c>
      <c r="H1" s="54" t="s">
        <v>1630</v>
      </c>
      <c r="I1" s="55" t="s">
        <v>1631</v>
      </c>
      <c r="J1" s="54" t="s">
        <v>1632</v>
      </c>
      <c r="K1" s="52" t="s">
        <v>1633</v>
      </c>
      <c r="L1" s="52" t="s">
        <v>1634</v>
      </c>
      <c r="M1" s="53" t="s">
        <v>1635</v>
      </c>
      <c r="N1" s="53" t="s">
        <v>1636</v>
      </c>
      <c r="O1" s="56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3" t="s">
        <v>1637</v>
      </c>
    </row>
    <row r="2">
      <c r="A2" s="58"/>
      <c r="B2" s="58"/>
      <c r="C2" s="58"/>
      <c r="D2" s="62"/>
      <c r="E2" s="58"/>
      <c r="F2" s="108"/>
      <c r="G2" s="61"/>
      <c r="H2" s="61"/>
      <c r="I2" s="61"/>
      <c r="J2" s="62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2"/>
      <c r="BN2" s="62"/>
      <c r="BO2" s="62"/>
      <c r="BP2" s="62"/>
      <c r="BQ2" s="62"/>
    </row>
    <row r="3">
      <c r="A3" s="58"/>
      <c r="B3" s="58"/>
      <c r="C3" s="58"/>
      <c r="D3" s="62"/>
      <c r="E3" s="58"/>
      <c r="F3" s="74"/>
      <c r="G3" s="61"/>
      <c r="H3" s="61"/>
      <c r="I3" s="61"/>
      <c r="J3" s="62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2"/>
      <c r="BN3" s="62"/>
      <c r="BO3" s="62"/>
      <c r="BP3" s="62"/>
      <c r="BQ3" s="62"/>
    </row>
    <row r="4">
      <c r="A4" s="58"/>
      <c r="B4" s="58"/>
      <c r="C4" s="58"/>
      <c r="D4" s="58"/>
      <c r="E4" s="58"/>
      <c r="F4" s="74"/>
      <c r="G4" s="61"/>
      <c r="H4" s="61"/>
      <c r="I4" s="61"/>
      <c r="J4" s="62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2"/>
      <c r="BN4" s="62"/>
      <c r="BO4" s="62"/>
      <c r="BP4" s="62"/>
      <c r="BQ4" s="62"/>
    </row>
    <row r="5">
      <c r="A5" s="58"/>
      <c r="B5" s="58"/>
      <c r="C5" s="58"/>
      <c r="D5" s="58"/>
      <c r="E5" s="58"/>
      <c r="F5" s="74"/>
      <c r="G5" s="61"/>
      <c r="H5" s="61"/>
      <c r="I5" s="61"/>
      <c r="J5" s="62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2"/>
      <c r="BN5" s="62"/>
      <c r="BO5" s="62"/>
      <c r="BP5" s="62"/>
      <c r="BQ5" s="62"/>
    </row>
    <row r="6">
      <c r="A6" s="58"/>
      <c r="B6" s="58"/>
      <c r="C6" s="58"/>
      <c r="D6" s="58"/>
      <c r="E6" s="58"/>
      <c r="F6" s="74"/>
      <c r="G6" s="61"/>
      <c r="H6" s="61"/>
      <c r="I6" s="61"/>
      <c r="J6" s="62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2"/>
      <c r="BN6" s="62"/>
      <c r="BO6" s="62"/>
      <c r="BP6" s="62"/>
      <c r="BQ6" s="62"/>
    </row>
    <row r="7">
      <c r="A7" s="58"/>
      <c r="B7" s="58"/>
      <c r="C7" s="58"/>
      <c r="D7" s="58"/>
      <c r="E7" s="58"/>
      <c r="F7" s="74"/>
      <c r="G7" s="61"/>
      <c r="H7" s="61"/>
      <c r="I7" s="61"/>
      <c r="J7" s="62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2"/>
      <c r="BN7" s="62"/>
      <c r="BO7" s="62"/>
      <c r="BP7" s="62"/>
      <c r="BQ7" s="62"/>
    </row>
    <row r="8">
      <c r="A8" s="58"/>
      <c r="B8" s="58"/>
      <c r="C8" s="58"/>
      <c r="D8" s="58"/>
      <c r="E8" s="58"/>
      <c r="F8" s="74"/>
      <c r="G8" s="61"/>
      <c r="H8" s="61"/>
      <c r="I8" s="61"/>
      <c r="J8" s="62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2"/>
      <c r="BN8" s="62"/>
      <c r="BO8" s="62"/>
      <c r="BP8" s="62"/>
      <c r="BQ8" s="62"/>
    </row>
    <row r="9">
      <c r="A9" s="78"/>
      <c r="B9" s="78"/>
      <c r="C9" s="78"/>
      <c r="D9" s="78"/>
      <c r="E9" s="78"/>
      <c r="F9" s="79"/>
      <c r="G9" s="80"/>
      <c r="H9" s="80"/>
      <c r="I9" s="80"/>
      <c r="J9" s="81"/>
      <c r="K9" s="64"/>
      <c r="L9" s="64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1"/>
      <c r="BN9" s="81"/>
      <c r="BO9" s="81"/>
      <c r="BP9" s="81"/>
      <c r="BQ9" s="81"/>
    </row>
    <row r="10">
      <c r="A10" s="58"/>
      <c r="B10" s="58"/>
      <c r="C10" s="58"/>
      <c r="D10" s="58"/>
      <c r="E10" s="58"/>
      <c r="F10" s="74"/>
      <c r="G10" s="61"/>
      <c r="H10" s="61"/>
      <c r="I10" s="61"/>
      <c r="J10" s="62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2"/>
      <c r="BN10" s="62"/>
      <c r="BO10" s="62"/>
      <c r="BP10" s="62"/>
      <c r="BQ10" s="62"/>
    </row>
    <row r="11" ht="16.5" customHeight="1">
      <c r="A11" s="58"/>
      <c r="B11" s="86"/>
      <c r="C11" s="86"/>
      <c r="D11" s="89"/>
      <c r="E11" s="86"/>
      <c r="F11" s="74"/>
      <c r="G11" s="61"/>
      <c r="H11" s="61"/>
      <c r="I11" s="61"/>
      <c r="J11" s="84"/>
      <c r="K11" s="64"/>
      <c r="L11" s="6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</row>
    <row r="12" ht="18.0" customHeight="1">
      <c r="A12" s="58"/>
      <c r="B12" s="86"/>
      <c r="C12" s="86"/>
      <c r="D12" s="86"/>
      <c r="E12" s="87"/>
      <c r="F12" s="74"/>
      <c r="G12" s="61"/>
      <c r="H12" s="61"/>
      <c r="I12" s="61"/>
      <c r="J12" s="84"/>
      <c r="K12" s="64"/>
      <c r="L12" s="6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</row>
    <row r="13" ht="18.0" customHeight="1">
      <c r="A13" s="58"/>
      <c r="B13" s="86"/>
      <c r="C13" s="86"/>
      <c r="D13" s="86"/>
      <c r="E13" s="87"/>
      <c r="F13" s="74"/>
      <c r="G13" s="61"/>
      <c r="H13" s="61"/>
      <c r="I13" s="61"/>
      <c r="J13" s="84"/>
      <c r="K13" s="64"/>
      <c r="L13" s="6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</row>
    <row r="14">
      <c r="A14" s="84"/>
      <c r="B14" s="89"/>
      <c r="C14" s="89"/>
      <c r="D14" s="89"/>
      <c r="E14" s="89"/>
      <c r="F14" s="84"/>
      <c r="G14" s="84"/>
      <c r="H14" s="84"/>
      <c r="I14" s="84"/>
      <c r="J14" s="84"/>
      <c r="K14" s="64"/>
      <c r="L14" s="6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64"/>
      <c r="L15" s="6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</row>
    <row r="1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64"/>
      <c r="L16" s="6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</row>
    <row r="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64"/>
      <c r="L17" s="6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</row>
    <row r="18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64"/>
      <c r="L18" s="6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</row>
    <row r="19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64"/>
      <c r="L19" s="6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</row>
    <row r="20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64"/>
      <c r="L20" s="6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</row>
    <row r="2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64"/>
      <c r="L21" s="6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64"/>
      <c r="L22" s="6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64"/>
      <c r="L23" s="6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64"/>
      <c r="L24" s="6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64"/>
      <c r="L25" s="6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64"/>
      <c r="L26" s="6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64"/>
      <c r="L27" s="6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64"/>
      <c r="L28" s="6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64"/>
      <c r="L29" s="6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64"/>
      <c r="L30" s="6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64"/>
      <c r="L31" s="6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64"/>
      <c r="L32" s="6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64"/>
      <c r="L33" s="6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64"/>
      <c r="L34" s="6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64"/>
      <c r="L35" s="6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64"/>
      <c r="L36" s="6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64"/>
      <c r="L37" s="6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64"/>
      <c r="L38" s="6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64"/>
      <c r="L39" s="6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64"/>
      <c r="L40" s="6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64"/>
      <c r="L41" s="6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64"/>
      <c r="L42" s="6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64"/>
      <c r="L43" s="6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64"/>
      <c r="L44" s="6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64"/>
      <c r="L45" s="6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64"/>
      <c r="L46" s="6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64"/>
      <c r="L47" s="6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64"/>
      <c r="L48" s="6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64"/>
      <c r="L49" s="6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64"/>
      <c r="L50" s="6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64"/>
      <c r="L51" s="6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64"/>
      <c r="L52" s="6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64"/>
      <c r="L53" s="6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64"/>
      <c r="L54" s="6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64"/>
      <c r="L55" s="6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</row>
    <row r="1001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  <c r="AD1001" s="84"/>
      <c r="AE1001" s="84"/>
      <c r="AF1001" s="84"/>
      <c r="AG1001" s="84"/>
      <c r="AH1001" s="84"/>
      <c r="AI1001" s="84"/>
      <c r="AJ1001" s="84"/>
      <c r="AK1001" s="84"/>
      <c r="AL1001" s="84"/>
      <c r="AM1001" s="84"/>
      <c r="AN1001" s="84"/>
      <c r="AO1001" s="84"/>
      <c r="AP1001" s="84"/>
      <c r="AQ1001" s="84"/>
      <c r="AR1001" s="84"/>
      <c r="AS1001" s="84"/>
      <c r="AT1001" s="84"/>
      <c r="AU1001" s="84"/>
      <c r="AV1001" s="84"/>
      <c r="AW1001" s="84"/>
      <c r="AX1001" s="84"/>
      <c r="AY1001" s="84"/>
      <c r="AZ1001" s="84"/>
      <c r="BA1001" s="84"/>
      <c r="BB1001" s="84"/>
      <c r="BC1001" s="84"/>
      <c r="BD1001" s="84"/>
      <c r="BE1001" s="84"/>
      <c r="BF1001" s="84"/>
      <c r="BG1001" s="84"/>
      <c r="BH1001" s="84"/>
      <c r="BI1001" s="84"/>
      <c r="BJ1001" s="84"/>
      <c r="BK1001" s="84"/>
      <c r="BL1001" s="84"/>
      <c r="BM1001" s="84"/>
      <c r="BN1001" s="84"/>
      <c r="BO1001" s="84"/>
      <c r="BP1001" s="84"/>
      <c r="BQ1001" s="84"/>
    </row>
    <row r="1002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  <c r="AC1002" s="84"/>
      <c r="AD1002" s="84"/>
      <c r="AE1002" s="84"/>
      <c r="AF1002" s="84"/>
      <c r="AG1002" s="84"/>
      <c r="AH1002" s="84"/>
      <c r="AI1002" s="84"/>
      <c r="AJ1002" s="84"/>
      <c r="AK1002" s="84"/>
      <c r="AL1002" s="84"/>
      <c r="AM1002" s="84"/>
      <c r="AN1002" s="84"/>
      <c r="AO1002" s="84"/>
      <c r="AP1002" s="84"/>
      <c r="AQ1002" s="84"/>
      <c r="AR1002" s="84"/>
      <c r="AS1002" s="84"/>
      <c r="AT1002" s="84"/>
      <c r="AU1002" s="84"/>
      <c r="AV1002" s="84"/>
      <c r="AW1002" s="84"/>
      <c r="AX1002" s="84"/>
      <c r="AY1002" s="84"/>
      <c r="AZ1002" s="84"/>
      <c r="BA1002" s="84"/>
      <c r="BB1002" s="84"/>
      <c r="BC1002" s="84"/>
      <c r="BD1002" s="84"/>
      <c r="BE1002" s="84"/>
      <c r="BF1002" s="84"/>
      <c r="BG1002" s="84"/>
      <c r="BH1002" s="84"/>
      <c r="BI1002" s="84"/>
      <c r="BJ1002" s="84"/>
      <c r="BK1002" s="84"/>
      <c r="BL1002" s="84"/>
      <c r="BM1002" s="84"/>
      <c r="BN1002" s="84"/>
      <c r="BO1002" s="84"/>
      <c r="BP1002" s="84"/>
      <c r="BQ1002" s="84"/>
    </row>
    <row r="1003">
      <c r="A1003" s="84"/>
      <c r="B1003" s="84"/>
      <c r="C1003" s="84"/>
      <c r="D1003" s="84"/>
      <c r="E1003" s="84"/>
      <c r="F1003" s="84"/>
      <c r="G1003" s="84"/>
      <c r="H1003" s="84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  <c r="AA1003" s="84"/>
      <c r="AB1003" s="84"/>
      <c r="AC1003" s="84"/>
      <c r="AD1003" s="84"/>
      <c r="AE1003" s="84"/>
      <c r="AF1003" s="84"/>
      <c r="AG1003" s="84"/>
      <c r="AH1003" s="84"/>
      <c r="AI1003" s="84"/>
      <c r="AJ1003" s="84"/>
      <c r="AK1003" s="84"/>
      <c r="AL1003" s="84"/>
      <c r="AM1003" s="84"/>
      <c r="AN1003" s="84"/>
      <c r="AO1003" s="84"/>
      <c r="AP1003" s="84"/>
      <c r="AQ1003" s="84"/>
      <c r="AR1003" s="84"/>
      <c r="AS1003" s="84"/>
      <c r="AT1003" s="84"/>
      <c r="AU1003" s="84"/>
      <c r="AV1003" s="84"/>
      <c r="AW1003" s="84"/>
      <c r="AX1003" s="84"/>
      <c r="AY1003" s="84"/>
      <c r="AZ1003" s="84"/>
      <c r="BA1003" s="84"/>
      <c r="BB1003" s="84"/>
      <c r="BC1003" s="84"/>
      <c r="BD1003" s="84"/>
      <c r="BE1003" s="84"/>
      <c r="BF1003" s="84"/>
      <c r="BG1003" s="84"/>
      <c r="BH1003" s="84"/>
      <c r="BI1003" s="84"/>
      <c r="BJ1003" s="84"/>
      <c r="BK1003" s="84"/>
      <c r="BL1003" s="84"/>
      <c r="BM1003" s="84"/>
      <c r="BN1003" s="84"/>
      <c r="BO1003" s="84"/>
      <c r="BP1003" s="84"/>
      <c r="BQ1003" s="84"/>
    </row>
    <row r="1004">
      <c r="A1004" s="84"/>
      <c r="B1004" s="84"/>
      <c r="C1004" s="84"/>
      <c r="D1004" s="84"/>
      <c r="E1004" s="84"/>
      <c r="F1004" s="84"/>
      <c r="G1004" s="84"/>
      <c r="H1004" s="84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  <c r="AA1004" s="84"/>
      <c r="AB1004" s="84"/>
      <c r="AC1004" s="84"/>
      <c r="AD1004" s="84"/>
      <c r="AE1004" s="84"/>
      <c r="AF1004" s="84"/>
      <c r="AG1004" s="84"/>
      <c r="AH1004" s="84"/>
      <c r="AI1004" s="84"/>
      <c r="AJ1004" s="84"/>
      <c r="AK1004" s="84"/>
      <c r="AL1004" s="84"/>
      <c r="AM1004" s="84"/>
      <c r="AN1004" s="84"/>
      <c r="AO1004" s="84"/>
      <c r="AP1004" s="84"/>
      <c r="AQ1004" s="84"/>
      <c r="AR1004" s="84"/>
      <c r="AS1004" s="84"/>
      <c r="AT1004" s="84"/>
      <c r="AU1004" s="84"/>
      <c r="AV1004" s="84"/>
      <c r="AW1004" s="84"/>
      <c r="AX1004" s="84"/>
      <c r="AY1004" s="84"/>
      <c r="AZ1004" s="84"/>
      <c r="BA1004" s="84"/>
      <c r="BB1004" s="84"/>
      <c r="BC1004" s="84"/>
      <c r="BD1004" s="84"/>
      <c r="BE1004" s="84"/>
      <c r="BF1004" s="84"/>
      <c r="BG1004" s="84"/>
      <c r="BH1004" s="84"/>
      <c r="BI1004" s="84"/>
      <c r="BJ1004" s="84"/>
      <c r="BK1004" s="84"/>
      <c r="BL1004" s="84"/>
      <c r="BM1004" s="84"/>
      <c r="BN1004" s="84"/>
      <c r="BO1004" s="84"/>
      <c r="BP1004" s="84"/>
      <c r="BQ1004" s="84"/>
    </row>
    <row r="1005">
      <c r="A1005" s="84"/>
      <c r="B1005" s="84"/>
      <c r="C1005" s="84"/>
      <c r="D1005" s="84"/>
      <c r="E1005" s="84"/>
      <c r="F1005" s="84"/>
      <c r="G1005" s="84"/>
      <c r="H1005" s="84"/>
      <c r="I1005" s="84"/>
      <c r="J1005" s="84"/>
      <c r="K1005" s="84"/>
      <c r="L1005" s="84"/>
      <c r="M1005" s="84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  <c r="Z1005" s="84"/>
      <c r="AA1005" s="84"/>
      <c r="AB1005" s="84"/>
      <c r="AC1005" s="84"/>
      <c r="AD1005" s="84"/>
      <c r="AE1005" s="84"/>
      <c r="AF1005" s="84"/>
      <c r="AG1005" s="84"/>
      <c r="AH1005" s="84"/>
      <c r="AI1005" s="84"/>
      <c r="AJ1005" s="84"/>
      <c r="AK1005" s="84"/>
      <c r="AL1005" s="84"/>
      <c r="AM1005" s="84"/>
      <c r="AN1005" s="84"/>
      <c r="AO1005" s="84"/>
      <c r="AP1005" s="84"/>
      <c r="AQ1005" s="84"/>
      <c r="AR1005" s="84"/>
      <c r="AS1005" s="84"/>
      <c r="AT1005" s="84"/>
      <c r="AU1005" s="84"/>
      <c r="AV1005" s="84"/>
      <c r="AW1005" s="84"/>
      <c r="AX1005" s="84"/>
      <c r="AY1005" s="84"/>
      <c r="AZ1005" s="84"/>
      <c r="BA1005" s="84"/>
      <c r="BB1005" s="84"/>
      <c r="BC1005" s="84"/>
      <c r="BD1005" s="84"/>
      <c r="BE1005" s="84"/>
      <c r="BF1005" s="84"/>
      <c r="BG1005" s="84"/>
      <c r="BH1005" s="84"/>
      <c r="BI1005" s="84"/>
      <c r="BJ1005" s="84"/>
      <c r="BK1005" s="84"/>
      <c r="BL1005" s="84"/>
      <c r="BM1005" s="84"/>
      <c r="BN1005" s="84"/>
      <c r="BO1005" s="84"/>
      <c r="BP1005" s="84"/>
      <c r="BQ1005" s="84"/>
    </row>
    <row r="1006">
      <c r="A1006" s="84"/>
      <c r="B1006" s="84"/>
      <c r="C1006" s="84"/>
      <c r="D1006" s="84"/>
      <c r="E1006" s="84"/>
      <c r="F1006" s="84"/>
      <c r="G1006" s="84"/>
      <c r="H1006" s="84"/>
      <c r="I1006" s="84"/>
      <c r="J1006" s="84"/>
      <c r="K1006" s="84"/>
      <c r="L1006" s="84"/>
      <c r="M1006" s="84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  <c r="Z1006" s="84"/>
      <c r="AA1006" s="84"/>
      <c r="AB1006" s="84"/>
      <c r="AC1006" s="84"/>
      <c r="AD1006" s="84"/>
      <c r="AE1006" s="84"/>
      <c r="AF1006" s="84"/>
      <c r="AG1006" s="84"/>
      <c r="AH1006" s="84"/>
      <c r="AI1006" s="84"/>
      <c r="AJ1006" s="84"/>
      <c r="AK1006" s="84"/>
      <c r="AL1006" s="84"/>
      <c r="AM1006" s="84"/>
      <c r="AN1006" s="84"/>
      <c r="AO1006" s="84"/>
      <c r="AP1006" s="84"/>
      <c r="AQ1006" s="84"/>
      <c r="AR1006" s="84"/>
      <c r="AS1006" s="84"/>
      <c r="AT1006" s="84"/>
      <c r="AU1006" s="84"/>
      <c r="AV1006" s="84"/>
      <c r="AW1006" s="84"/>
      <c r="AX1006" s="84"/>
      <c r="AY1006" s="84"/>
      <c r="AZ1006" s="84"/>
      <c r="BA1006" s="84"/>
      <c r="BB1006" s="84"/>
      <c r="BC1006" s="84"/>
      <c r="BD1006" s="84"/>
      <c r="BE1006" s="84"/>
      <c r="BF1006" s="84"/>
      <c r="BG1006" s="84"/>
      <c r="BH1006" s="84"/>
      <c r="BI1006" s="84"/>
      <c r="BJ1006" s="84"/>
      <c r="BK1006" s="84"/>
      <c r="BL1006" s="84"/>
      <c r="BM1006" s="84"/>
      <c r="BN1006" s="84"/>
      <c r="BO1006" s="84"/>
      <c r="BP1006" s="84"/>
      <c r="BQ1006" s="84"/>
    </row>
    <row r="1007">
      <c r="A1007" s="84"/>
      <c r="B1007" s="84"/>
      <c r="C1007" s="84"/>
      <c r="D1007" s="84"/>
      <c r="E1007" s="84"/>
      <c r="F1007" s="84"/>
      <c r="G1007" s="84"/>
      <c r="H1007" s="84"/>
      <c r="I1007" s="84"/>
      <c r="J1007" s="84"/>
      <c r="K1007" s="84"/>
      <c r="L1007" s="84"/>
      <c r="M1007" s="84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  <c r="Z1007" s="84"/>
      <c r="AA1007" s="84"/>
      <c r="AB1007" s="84"/>
      <c r="AC1007" s="84"/>
      <c r="AD1007" s="84"/>
      <c r="AE1007" s="84"/>
      <c r="AF1007" s="84"/>
      <c r="AG1007" s="84"/>
      <c r="AH1007" s="84"/>
      <c r="AI1007" s="84"/>
      <c r="AJ1007" s="84"/>
      <c r="AK1007" s="84"/>
      <c r="AL1007" s="84"/>
      <c r="AM1007" s="84"/>
      <c r="AN1007" s="84"/>
      <c r="AO1007" s="84"/>
      <c r="AP1007" s="84"/>
      <c r="AQ1007" s="84"/>
      <c r="AR1007" s="84"/>
      <c r="AS1007" s="84"/>
      <c r="AT1007" s="84"/>
      <c r="AU1007" s="84"/>
      <c r="AV1007" s="84"/>
      <c r="AW1007" s="84"/>
      <c r="AX1007" s="84"/>
      <c r="AY1007" s="84"/>
      <c r="AZ1007" s="84"/>
      <c r="BA1007" s="84"/>
      <c r="BB1007" s="84"/>
      <c r="BC1007" s="84"/>
      <c r="BD1007" s="84"/>
      <c r="BE1007" s="84"/>
      <c r="BF1007" s="84"/>
      <c r="BG1007" s="84"/>
      <c r="BH1007" s="84"/>
      <c r="BI1007" s="84"/>
      <c r="BJ1007" s="84"/>
      <c r="BK1007" s="84"/>
      <c r="BL1007" s="84"/>
      <c r="BM1007" s="84"/>
      <c r="BN1007" s="84"/>
      <c r="BO1007" s="84"/>
      <c r="BP1007" s="84"/>
      <c r="BQ1007" s="84"/>
    </row>
    <row r="1008">
      <c r="A1008" s="84"/>
      <c r="B1008" s="84"/>
      <c r="C1008" s="84"/>
      <c r="D1008" s="84"/>
      <c r="E1008" s="84"/>
      <c r="F1008" s="84"/>
      <c r="G1008" s="84"/>
      <c r="H1008" s="84"/>
      <c r="I1008" s="84"/>
      <c r="J1008" s="84"/>
      <c r="K1008" s="84"/>
      <c r="L1008" s="84"/>
      <c r="M1008" s="84"/>
      <c r="N1008" s="84"/>
      <c r="O1008" s="84"/>
      <c r="P1008" s="84"/>
      <c r="Q1008" s="84"/>
      <c r="R1008" s="84"/>
      <c r="S1008" s="84"/>
      <c r="T1008" s="84"/>
      <c r="U1008" s="84"/>
      <c r="V1008" s="84"/>
      <c r="W1008" s="84"/>
      <c r="X1008" s="84"/>
      <c r="Y1008" s="84"/>
      <c r="Z1008" s="84"/>
      <c r="AA1008" s="84"/>
      <c r="AB1008" s="84"/>
      <c r="AC1008" s="84"/>
      <c r="AD1008" s="84"/>
      <c r="AE1008" s="84"/>
      <c r="AF1008" s="84"/>
      <c r="AG1008" s="84"/>
      <c r="AH1008" s="84"/>
      <c r="AI1008" s="84"/>
      <c r="AJ1008" s="84"/>
      <c r="AK1008" s="84"/>
      <c r="AL1008" s="84"/>
      <c r="AM1008" s="84"/>
      <c r="AN1008" s="84"/>
      <c r="AO1008" s="84"/>
      <c r="AP1008" s="84"/>
      <c r="AQ1008" s="84"/>
      <c r="AR1008" s="84"/>
      <c r="AS1008" s="84"/>
      <c r="AT1008" s="84"/>
      <c r="AU1008" s="84"/>
      <c r="AV1008" s="84"/>
      <c r="AW1008" s="84"/>
      <c r="AX1008" s="84"/>
      <c r="AY1008" s="84"/>
      <c r="AZ1008" s="84"/>
      <c r="BA1008" s="84"/>
      <c r="BB1008" s="84"/>
      <c r="BC1008" s="84"/>
      <c r="BD1008" s="84"/>
      <c r="BE1008" s="84"/>
      <c r="BF1008" s="84"/>
      <c r="BG1008" s="84"/>
      <c r="BH1008" s="84"/>
      <c r="BI1008" s="84"/>
      <c r="BJ1008" s="84"/>
      <c r="BK1008" s="84"/>
      <c r="BL1008" s="84"/>
      <c r="BM1008" s="84"/>
      <c r="BN1008" s="84"/>
      <c r="BO1008" s="84"/>
      <c r="BP1008" s="84"/>
      <c r="BQ1008" s="84"/>
    </row>
    <row r="1009">
      <c r="A1009" s="84"/>
      <c r="B1009" s="84"/>
      <c r="C1009" s="84"/>
      <c r="D1009" s="84"/>
      <c r="E1009" s="84"/>
      <c r="F1009" s="84"/>
      <c r="G1009" s="84"/>
      <c r="H1009" s="84"/>
      <c r="I1009" s="84"/>
      <c r="J1009" s="84"/>
      <c r="K1009" s="84"/>
      <c r="L1009" s="84"/>
      <c r="M1009" s="84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  <c r="Z1009" s="84"/>
      <c r="AA1009" s="84"/>
      <c r="AB1009" s="84"/>
      <c r="AC1009" s="84"/>
      <c r="AD1009" s="84"/>
      <c r="AE1009" s="84"/>
      <c r="AF1009" s="84"/>
      <c r="AG1009" s="84"/>
      <c r="AH1009" s="84"/>
      <c r="AI1009" s="84"/>
      <c r="AJ1009" s="84"/>
      <c r="AK1009" s="84"/>
      <c r="AL1009" s="84"/>
      <c r="AM1009" s="84"/>
      <c r="AN1009" s="84"/>
      <c r="AO1009" s="84"/>
      <c r="AP1009" s="84"/>
      <c r="AQ1009" s="84"/>
      <c r="AR1009" s="84"/>
      <c r="AS1009" s="84"/>
      <c r="AT1009" s="84"/>
      <c r="AU1009" s="84"/>
      <c r="AV1009" s="84"/>
      <c r="AW1009" s="84"/>
      <c r="AX1009" s="84"/>
      <c r="AY1009" s="84"/>
      <c r="AZ1009" s="84"/>
      <c r="BA1009" s="84"/>
      <c r="BB1009" s="84"/>
      <c r="BC1009" s="84"/>
      <c r="BD1009" s="84"/>
      <c r="BE1009" s="84"/>
      <c r="BF1009" s="84"/>
      <c r="BG1009" s="84"/>
      <c r="BH1009" s="84"/>
      <c r="BI1009" s="84"/>
      <c r="BJ1009" s="84"/>
      <c r="BK1009" s="84"/>
      <c r="BL1009" s="84"/>
      <c r="BM1009" s="84"/>
      <c r="BN1009" s="84"/>
      <c r="BO1009" s="84"/>
      <c r="BP1009" s="84"/>
      <c r="BQ1009" s="84"/>
    </row>
    <row r="1010">
      <c r="A1010" s="84"/>
      <c r="B1010" s="84"/>
      <c r="C1010" s="84"/>
      <c r="D1010" s="84"/>
      <c r="E1010" s="84"/>
      <c r="F1010" s="84"/>
      <c r="G1010" s="84"/>
      <c r="H1010" s="84"/>
      <c r="I1010" s="84"/>
      <c r="J1010" s="84"/>
      <c r="K1010" s="84"/>
      <c r="L1010" s="84"/>
      <c r="M1010" s="84"/>
      <c r="N1010" s="84"/>
      <c r="O1010" s="84"/>
      <c r="P1010" s="84"/>
      <c r="Q1010" s="84"/>
      <c r="R1010" s="84"/>
      <c r="S1010" s="84"/>
      <c r="T1010" s="84"/>
      <c r="U1010" s="84"/>
      <c r="V1010" s="84"/>
      <c r="W1010" s="84"/>
      <c r="X1010" s="84"/>
      <c r="Y1010" s="84"/>
      <c r="Z1010" s="84"/>
      <c r="AA1010" s="84"/>
      <c r="AB1010" s="84"/>
      <c r="AC1010" s="84"/>
      <c r="AD1010" s="84"/>
      <c r="AE1010" s="84"/>
      <c r="AF1010" s="84"/>
      <c r="AG1010" s="84"/>
      <c r="AH1010" s="84"/>
      <c r="AI1010" s="84"/>
      <c r="AJ1010" s="84"/>
      <c r="AK1010" s="84"/>
      <c r="AL1010" s="84"/>
      <c r="AM1010" s="84"/>
      <c r="AN1010" s="84"/>
      <c r="AO1010" s="84"/>
      <c r="AP1010" s="84"/>
      <c r="AQ1010" s="84"/>
      <c r="AR1010" s="84"/>
      <c r="AS1010" s="84"/>
      <c r="AT1010" s="84"/>
      <c r="AU1010" s="84"/>
      <c r="AV1010" s="84"/>
      <c r="AW1010" s="84"/>
      <c r="AX1010" s="84"/>
      <c r="AY1010" s="84"/>
      <c r="AZ1010" s="84"/>
      <c r="BA1010" s="84"/>
      <c r="BB1010" s="84"/>
      <c r="BC1010" s="84"/>
      <c r="BD1010" s="84"/>
      <c r="BE1010" s="84"/>
      <c r="BF1010" s="84"/>
      <c r="BG1010" s="84"/>
      <c r="BH1010" s="84"/>
      <c r="BI1010" s="84"/>
      <c r="BJ1010" s="84"/>
      <c r="BK1010" s="84"/>
      <c r="BL1010" s="84"/>
      <c r="BM1010" s="84"/>
      <c r="BN1010" s="84"/>
      <c r="BO1010" s="84"/>
      <c r="BP1010" s="84"/>
      <c r="BQ1010" s="84"/>
    </row>
    <row r="1011">
      <c r="A1011" s="84"/>
      <c r="B1011" s="84"/>
      <c r="C1011" s="84"/>
      <c r="D1011" s="84"/>
      <c r="E1011" s="84"/>
      <c r="F1011" s="84"/>
      <c r="G1011" s="84"/>
      <c r="H1011" s="84"/>
      <c r="I1011" s="84"/>
      <c r="J1011" s="84"/>
      <c r="K1011" s="84"/>
      <c r="L1011" s="84"/>
      <c r="M1011" s="84"/>
      <c r="N1011" s="84"/>
      <c r="O1011" s="84"/>
      <c r="P1011" s="84"/>
      <c r="Q1011" s="84"/>
      <c r="R1011" s="84"/>
      <c r="S1011" s="84"/>
      <c r="T1011" s="84"/>
      <c r="U1011" s="84"/>
      <c r="V1011" s="84"/>
      <c r="W1011" s="84"/>
      <c r="X1011" s="84"/>
      <c r="Y1011" s="84"/>
      <c r="Z1011" s="84"/>
      <c r="AA1011" s="84"/>
      <c r="AB1011" s="84"/>
      <c r="AC1011" s="84"/>
      <c r="AD1011" s="84"/>
      <c r="AE1011" s="84"/>
      <c r="AF1011" s="84"/>
      <c r="AG1011" s="84"/>
      <c r="AH1011" s="84"/>
      <c r="AI1011" s="84"/>
      <c r="AJ1011" s="84"/>
      <c r="AK1011" s="84"/>
      <c r="AL1011" s="84"/>
      <c r="AM1011" s="84"/>
      <c r="AN1011" s="84"/>
      <c r="AO1011" s="84"/>
      <c r="AP1011" s="84"/>
      <c r="AQ1011" s="84"/>
      <c r="AR1011" s="84"/>
      <c r="AS1011" s="84"/>
      <c r="AT1011" s="84"/>
      <c r="AU1011" s="84"/>
      <c r="AV1011" s="84"/>
      <c r="AW1011" s="84"/>
      <c r="AX1011" s="84"/>
      <c r="AY1011" s="84"/>
      <c r="AZ1011" s="84"/>
      <c r="BA1011" s="84"/>
      <c r="BB1011" s="84"/>
      <c r="BC1011" s="84"/>
      <c r="BD1011" s="84"/>
      <c r="BE1011" s="84"/>
      <c r="BF1011" s="84"/>
      <c r="BG1011" s="84"/>
      <c r="BH1011" s="84"/>
      <c r="BI1011" s="84"/>
      <c r="BJ1011" s="84"/>
      <c r="BK1011" s="84"/>
      <c r="BL1011" s="84"/>
      <c r="BM1011" s="84"/>
      <c r="BN1011" s="84"/>
      <c r="BO1011" s="84"/>
      <c r="BP1011" s="84"/>
      <c r="BQ1011" s="84"/>
    </row>
  </sheetData>
  <dataValidations>
    <dataValidation type="list" allowBlank="1" showErrorMessage="1" sqref="L2:L55">
      <formula1>"S1 - May Thu,S2 - Zwe"</formula1>
    </dataValidation>
    <dataValidation type="list" allowBlank="1" showErrorMessage="1" sqref="K2:K55">
      <formula1>"Wai Kpay,Wai Wave,May Kpay,May Wave,KBZ,Baht"</formula1>
    </dataValidation>
  </dataValidations>
  <drawing r:id="rId1"/>
</worksheet>
</file>