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versity\MasterDegree\Data Collection\DataSet Cleaning\Food\Catagory\Merge\"/>
    </mc:Choice>
  </mc:AlternateContent>
  <xr:revisionPtr revIDLastSave="0" documentId="13_ncr:1_{5D79EF45-BB9F-4BE4-829A-680DEA3873CA}" xr6:coauthVersionLast="47" xr6:coauthVersionMax="47" xr10:uidLastSave="{00000000-0000-0000-0000-000000000000}"/>
  <bookViews>
    <workbookView xWindow="-108" yWindow="-108" windowWidth="23256" windowHeight="12576" xr2:uid="{FD066216-E0B9-4027-8708-E2F4C91571E4}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K63" i="1"/>
  <c r="L63" i="1"/>
  <c r="M63" i="1"/>
  <c r="J62" i="1"/>
  <c r="K62" i="1"/>
  <c r="L62" i="1"/>
  <c r="M62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53" i="1"/>
  <c r="K53" i="1"/>
  <c r="L53" i="1"/>
  <c r="M53" i="1"/>
  <c r="M52" i="1"/>
  <c r="L52" i="1"/>
  <c r="K52" i="1"/>
  <c r="J52" i="1"/>
</calcChain>
</file>

<file path=xl/sharedStrings.xml><?xml version="1.0" encoding="utf-8"?>
<sst xmlns="http://schemas.openxmlformats.org/spreadsheetml/2006/main" count="399" uniqueCount="201">
  <si>
    <t>Food_Code</t>
  </si>
  <si>
    <t>Thai_Name</t>
  </si>
  <si>
    <t>English_Name</t>
  </si>
  <si>
    <t>SUGAR(g)</t>
  </si>
  <si>
    <t>Protein(g)</t>
  </si>
  <si>
    <t>Fat(g)</t>
  </si>
  <si>
    <t>Energy(kcal) by calculation</t>
  </si>
  <si>
    <t>CHOCDF (g) Carbohydrate</t>
  </si>
  <si>
    <t>FIBTG (g) Dietary fibre</t>
  </si>
  <si>
    <t>Diabetes</t>
  </si>
  <si>
    <t>Obesity</t>
  </si>
  <si>
    <t>Hypertension</t>
  </si>
  <si>
    <t>High Cholesterol</t>
  </si>
  <si>
    <t>E17</t>
  </si>
  <si>
    <t>เงาะ</t>
  </si>
  <si>
    <t>Rambutan</t>
  </si>
  <si>
    <t>E22</t>
  </si>
  <si>
    <t>ซอสมะเขือเทศ</t>
  </si>
  <si>
    <t>N58</t>
  </si>
  <si>
    <t>Sauce, tomato (ketchup)</t>
  </si>
  <si>
    <t>E134</t>
  </si>
  <si>
    <t>ตะโก, ผล</t>
  </si>
  <si>
    <t>Persimmon, fruit</t>
  </si>
  <si>
    <t>T140</t>
  </si>
  <si>
    <t>ตะโก้แห้ว</t>
  </si>
  <si>
    <t>D317</t>
  </si>
  <si>
    <t>ตะลิงปลิง, ผล</t>
  </si>
  <si>
    <t>Bilimbi, fruits (taling pling)</t>
  </si>
  <si>
    <t>E138</t>
  </si>
  <si>
    <t>ทับทิม</t>
  </si>
  <si>
    <t>Pomegranate</t>
  </si>
  <si>
    <t>E32</t>
  </si>
  <si>
    <t>ทุเรียนก้านยาว</t>
  </si>
  <si>
    <t>E40</t>
  </si>
  <si>
    <t>พุทรา, ดอง</t>
  </si>
  <si>
    <t>Jujube, pickled</t>
  </si>
  <si>
    <t>E41</t>
  </si>
  <si>
    <t>พุทราไทย</t>
  </si>
  <si>
    <t>Jujube, Thai variety</t>
  </si>
  <si>
    <t>E42</t>
  </si>
  <si>
    <t>พุทราลูกยาว</t>
  </si>
  <si>
    <t>Jujube, oval shape</t>
  </si>
  <si>
    <t>E141</t>
  </si>
  <si>
    <t>แพร์</t>
  </si>
  <si>
    <t>Pear, European</t>
  </si>
  <si>
    <t>E48</t>
  </si>
  <si>
    <t>มะขาม, ดอง</t>
  </si>
  <si>
    <t>E49</t>
  </si>
  <si>
    <t>มะขามเทศ</t>
  </si>
  <si>
    <t>Tamarind, Manila, Madrasthorn</t>
  </si>
  <si>
    <t>E50</t>
  </si>
  <si>
    <t>มะขามป้อม</t>
  </si>
  <si>
    <t>Indian gooseberry</t>
  </si>
  <si>
    <t>D118</t>
  </si>
  <si>
    <t>มะเขือเทศ, สุก</t>
  </si>
  <si>
    <t>Tomato, ripe, raw</t>
  </si>
  <si>
    <t>D121</t>
  </si>
  <si>
    <t>มะเขือเปราะ, ดอง</t>
  </si>
  <si>
    <t>Yellow berried nightshade, pickled</t>
  </si>
  <si>
    <t>E53</t>
  </si>
  <si>
    <t>มะดัน</t>
  </si>
  <si>
    <t>Garcinia, fresh</t>
  </si>
  <si>
    <t>E55</t>
  </si>
  <si>
    <t>มะเดื่อ</t>
  </si>
  <si>
    <t>Fig</t>
  </si>
  <si>
    <t>T271</t>
  </si>
  <si>
    <t>มะตะบะ, ไส้ผลไม้รวม</t>
  </si>
  <si>
    <t>Murtabak, mixed fruits</t>
  </si>
  <si>
    <t>E135</t>
  </si>
  <si>
    <t>มะนาว, ดอง</t>
  </si>
  <si>
    <t>Lime, preserved, pickled</t>
  </si>
  <si>
    <t>E58</t>
  </si>
  <si>
    <t>มะปริง, แช่อิ่ม</t>
  </si>
  <si>
    <t>Gandaria / Plum mango, candied</t>
  </si>
  <si>
    <t>E205</t>
  </si>
  <si>
    <t>มะพร้าวอ่อน, น้ำกับเนื้อ, สายพันธุ์น้ำหอม</t>
  </si>
  <si>
    <t>E60</t>
  </si>
  <si>
    <t>มะไฟ</t>
  </si>
  <si>
    <t>Rambai/ Lantern Tree</t>
  </si>
  <si>
    <t>E62</t>
  </si>
  <si>
    <t>มะม่วงแก้ว, สุก</t>
  </si>
  <si>
    <t>Mango, Kaew variety, ripe</t>
  </si>
  <si>
    <t>E143</t>
  </si>
  <si>
    <t>มะม่วงเขียวเสวย, สุก</t>
  </si>
  <si>
    <t>E65</t>
  </si>
  <si>
    <t>มะม่วงตับเป็ด, สุก</t>
  </si>
  <si>
    <t>E67</t>
  </si>
  <si>
    <t>มะม่วงทองดำ, สุก</t>
  </si>
  <si>
    <t>E71</t>
  </si>
  <si>
    <t>มะม่วงพิมเสนมัน, สุก</t>
  </si>
  <si>
    <t>E74</t>
  </si>
  <si>
    <t>มะม่วงหนังกลางวัน, สุก</t>
  </si>
  <si>
    <t>E144</t>
  </si>
  <si>
    <t>มะม่วงหิมพานต์, ผล, สุก</t>
  </si>
  <si>
    <t>Cashew nut, fruit, ripe</t>
  </si>
  <si>
    <t>C73</t>
  </si>
  <si>
    <t>Cashew nut, roasted</t>
  </si>
  <si>
    <t>E78</t>
  </si>
  <si>
    <t>มะยม</t>
  </si>
  <si>
    <t>E81</t>
  </si>
  <si>
    <t>มะละกอ, ค่อนข้างสุก</t>
  </si>
  <si>
    <t>Papaya, nearly ripe</t>
  </si>
  <si>
    <t>E87</t>
  </si>
  <si>
    <t>ละมุด, มะกอก</t>
  </si>
  <si>
    <t>E88</t>
  </si>
  <si>
    <t>ละมุด, สีดา</t>
  </si>
  <si>
    <t>E90</t>
  </si>
  <si>
    <t>ลางสาด</t>
  </si>
  <si>
    <t>Lancet / Langsium / Langsat</t>
  </si>
  <si>
    <t>E98</t>
  </si>
  <si>
    <t>ลำไย</t>
  </si>
  <si>
    <t>Longan</t>
  </si>
  <si>
    <t>E104</t>
  </si>
  <si>
    <t>ลิ้นจี่, แห้ว</t>
  </si>
  <si>
    <t>Litchi / Lychee, Haew variety</t>
  </si>
  <si>
    <t>E113</t>
  </si>
  <si>
    <t>ลูกหว้า</t>
  </si>
  <si>
    <t>Jambolan / Java plum</t>
  </si>
  <si>
    <t>E148</t>
  </si>
  <si>
    <t>สตรอเบอร์รี่</t>
  </si>
  <si>
    <t>Strawberry</t>
  </si>
  <si>
    <t>E114</t>
  </si>
  <si>
    <t>Orange, sweet</t>
  </si>
  <si>
    <t>E139</t>
  </si>
  <si>
    <t>เสาวรส, ผล, เนื้อภายนอก</t>
  </si>
  <si>
    <t>Passion fruit, outer layer</t>
  </si>
  <si>
    <t>E169</t>
  </si>
  <si>
    <t>เสาวรส, แยม</t>
  </si>
  <si>
    <t>Passion fruit, yam</t>
  </si>
  <si>
    <t>E127</t>
  </si>
  <si>
    <t>แห้ว</t>
  </si>
  <si>
    <t>Water chestnut</t>
  </si>
  <si>
    <t>E128</t>
  </si>
  <si>
    <t>Water chestnut, canned, drained</t>
  </si>
  <si>
    <t>E29</t>
  </si>
  <si>
    <t>แตงไทย</t>
  </si>
  <si>
    <t>ขนุนละมุด, สุก</t>
  </si>
  <si>
    <t>E15</t>
  </si>
  <si>
    <t>Cantaloupe, green fresh, ripe</t>
  </si>
  <si>
    <t>แคนตาลูป, เนื้อสีเขียว, สุก</t>
  </si>
  <si>
    <t>E76</t>
  </si>
  <si>
    <t>E84</t>
  </si>
  <si>
    <t>ระกำ</t>
  </si>
  <si>
    <t>Salak palm</t>
  </si>
  <si>
    <t>1</t>
  </si>
  <si>
    <t>0</t>
  </si>
  <si>
    <t>C105</t>
  </si>
  <si>
    <t>ถั่วแระ, ต้ม</t>
  </si>
  <si>
    <t>Soybean, young seeds, boiled</t>
  </si>
  <si>
    <t>Peanut, boiled, with seed coat</t>
  </si>
  <si>
    <t>ถั่วลิสง, ต้ม, รวมเยื่อหุ้มเมล็ด</t>
  </si>
  <si>
    <t>C107</t>
  </si>
  <si>
    <t>Soybean, mature seeds, boiled</t>
  </si>
  <si>
    <t>ถั่วเหลือง, ต้ม</t>
  </si>
  <si>
    <t>C110</t>
  </si>
  <si>
    <t>Bambara groundnut, boiled</t>
  </si>
  <si>
    <t>ถั่วหรั่ง, ต้ม</t>
  </si>
  <si>
    <t>C39</t>
  </si>
  <si>
    <t>Rice bean, mature seeds, roasted</t>
  </si>
  <si>
    <t>ถั่วเล็บมือนาง, เมล็ดแห้ง, คั่ว</t>
  </si>
  <si>
    <t>C30</t>
  </si>
  <si>
    <t>Peanut, roasted, without seed coat</t>
  </si>
  <si>
    <t>ถั่วลิสง, คั่ว, ไม่รวมเยื่อหุ้มเมล็ด</t>
  </si>
  <si>
    <t>C106</t>
  </si>
  <si>
    <t>Hyacinth / lablab bean, mature seeds, roasted</t>
  </si>
  <si>
    <t>C27</t>
  </si>
  <si>
    <t>ถั่วเน่า, แห้ง</t>
  </si>
  <si>
    <t>C24</t>
  </si>
  <si>
    <t>Sweet pea, mature seeds, dehulled, dried, raw</t>
  </si>
  <si>
    <t>ถั่วนางหอม, เมล็ดแห้ง, ปอกเปลือก</t>
  </si>
  <si>
    <t>C9</t>
  </si>
  <si>
    <t>Rice bean (Tooa dang), seeds, roasted</t>
  </si>
  <si>
    <t>ถั่วแดง, เมล็ดแห้ง, คั่ว</t>
  </si>
  <si>
    <t>C17</t>
  </si>
  <si>
    <t>Corn, sweet, whole kernel, yellow, boiled</t>
  </si>
  <si>
    <t>ข้าวโพดหวาน, เมล็ดสีเหลือง, ต้ม</t>
  </si>
  <si>
    <t>A16</t>
  </si>
  <si>
    <t>Corn, whole kernel, waxy or sticky variety, boiled</t>
  </si>
  <si>
    <t>ข้าวโพด, พันธุ์ข้าวเหนียว, ต้ม</t>
  </si>
  <si>
    <t>A28</t>
  </si>
  <si>
    <t>ชมพู่</t>
  </si>
  <si>
    <t>Rose apple</t>
  </si>
  <si>
    <t>มะม่วงหิมพานต์, เมล็ดแห้ง</t>
  </si>
  <si>
    <t>ส้ม</t>
  </si>
  <si>
    <t>แห้วกระป๋อง</t>
  </si>
  <si>
    <t>ถั่วแปะยี, เมล็ดแห้ง</t>
  </si>
  <si>
    <t>Takohaew (coconut pudding with water chestnut)</t>
  </si>
  <si>
    <t>Durian, Kanyow variety</t>
  </si>
  <si>
    <t>Tamarind, half ripe, pickled</t>
  </si>
  <si>
    <t>Coconut, young, meat and water, NamHom variety, raw</t>
  </si>
  <si>
    <t>Mango, Kiewsaweya variety, ripe</t>
  </si>
  <si>
    <t>Mango, Tub ped variety, ripe</t>
  </si>
  <si>
    <t>Mango, Thongdum variety, ripe</t>
  </si>
  <si>
    <t>Mango, Pimsenmun variety, ripe</t>
  </si>
  <si>
    <t>Mango, Nungklangwan variety, ripe</t>
  </si>
  <si>
    <t>Star gooseberry (Mayom)</t>
  </si>
  <si>
    <t>Sapodilla / Mimusops, Makok variety</t>
  </si>
  <si>
    <t>Sapodilla / Mimusops, seeda variety</t>
  </si>
  <si>
    <t>Musk melon (Tangthai)</t>
  </si>
  <si>
    <t>Jackfruit, Lamud variety, ripe</t>
  </si>
  <si>
    <t>Soybean, fermented (Tooa nao), dried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</si>
</sst>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3" xfId="0" applyNumberFormat="1" applyFill="1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ปกติ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nversity\MasterDegree\Data%20Collection\DataSet%20Cleaning\Food\Catagory\Thai_Nutrition_Dataset_Cleansing_split_recipt.xlsx" TargetMode="External"/><Relationship Id="rId1" Type="http://schemas.openxmlformats.org/officeDocument/2006/relationships/externalLinkPath" Target="Thai_Nutrition_Dataset_Cleansing_split_rec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ai_Nutrition_Dataset_Cleannin"/>
      <sheetName val="NCDs_Rule"/>
    </sheetNames>
    <sheetDataSet>
      <sheetData sheetId="0"/>
      <sheetData sheetId="1">
        <row r="2">
          <cell r="B2">
            <v>8</v>
          </cell>
          <cell r="D2">
            <v>25</v>
          </cell>
          <cell r="F2">
            <v>30</v>
          </cell>
        </row>
        <row r="3">
          <cell r="B3">
            <v>24</v>
          </cell>
          <cell r="C3">
            <v>56</v>
          </cell>
          <cell r="D3">
            <v>50</v>
          </cell>
          <cell r="E3">
            <v>130</v>
          </cell>
          <cell r="F3">
            <v>35</v>
          </cell>
        </row>
        <row r="4">
          <cell r="B4">
            <v>16</v>
          </cell>
          <cell r="D4">
            <v>44</v>
          </cell>
          <cell r="E4">
            <v>250</v>
          </cell>
          <cell r="F4">
            <v>25</v>
          </cell>
        </row>
        <row r="5">
          <cell r="B5">
            <v>24</v>
          </cell>
          <cell r="D5">
            <v>16</v>
          </cell>
          <cell r="F5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815A-D8EE-49D1-8893-4E8C12A9F1AB}">
  <dimension ref="A1:M63"/>
  <sheetViews>
    <sheetView tabSelected="1" workbookViewId="0">
      <selection activeCell="C64" sqref="C64"/>
    </sheetView>
  </sheetViews>
  <sheetFormatPr defaultRowHeight="16.8" x14ac:dyDescent="0.4"/>
  <cols>
    <col min="1" max="1" width="10" bestFit="1" customWidth="1"/>
    <col min="2" max="2" width="32.5" bestFit="1" customWidth="1"/>
    <col min="3" max="3" width="49.3984375" bestFit="1" customWidth="1"/>
    <col min="8" max="8" width="23.09765625" bestFit="1" customWidth="1"/>
    <col min="9" max="9" width="20.09765625" bestFit="1" customWidth="1"/>
    <col min="12" max="12" width="11.5" bestFit="1" customWidth="1"/>
    <col min="13" max="13" width="13.8984375" bestFit="1" customWidth="1"/>
  </cols>
  <sheetData>
    <row r="1" spans="1:13" x14ac:dyDescent="0.4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4">
      <c r="A2" t="s">
        <v>13</v>
      </c>
      <c r="B2" t="s">
        <v>14</v>
      </c>
      <c r="C2" t="s">
        <v>15</v>
      </c>
      <c r="D2" s="5">
        <v>0</v>
      </c>
      <c r="E2" s="5">
        <v>0.97</v>
      </c>
      <c r="F2" s="5">
        <v>0.14000000000000001</v>
      </c>
      <c r="G2" s="5">
        <v>0</v>
      </c>
      <c r="H2" s="5">
        <v>17.920000000000002</v>
      </c>
      <c r="I2" s="5">
        <v>0</v>
      </c>
      <c r="J2" s="1" t="s">
        <v>144</v>
      </c>
      <c r="K2" s="1" t="s">
        <v>144</v>
      </c>
      <c r="L2" s="1" t="s">
        <v>144</v>
      </c>
      <c r="M2" s="1" t="s">
        <v>144</v>
      </c>
    </row>
    <row r="3" spans="1:13" x14ac:dyDescent="0.4">
      <c r="A3" t="s">
        <v>16</v>
      </c>
      <c r="B3" t="s">
        <v>180</v>
      </c>
      <c r="C3" t="s">
        <v>181</v>
      </c>
      <c r="D3" s="6">
        <v>0</v>
      </c>
      <c r="E3" s="6">
        <v>0.38</v>
      </c>
      <c r="F3" s="6">
        <v>0.03</v>
      </c>
      <c r="G3" s="6">
        <v>7.13</v>
      </c>
      <c r="H3" s="6">
        <v>4.51</v>
      </c>
      <c r="I3" s="6">
        <v>0.28000000000000003</v>
      </c>
      <c r="J3" s="1" t="s">
        <v>144</v>
      </c>
      <c r="K3" s="1" t="s">
        <v>144</v>
      </c>
      <c r="L3" s="1" t="s">
        <v>144</v>
      </c>
      <c r="M3" s="1" t="s">
        <v>144</v>
      </c>
    </row>
    <row r="4" spans="1:13" x14ac:dyDescent="0.4">
      <c r="A4" t="s">
        <v>18</v>
      </c>
      <c r="B4" t="s">
        <v>17</v>
      </c>
      <c r="C4" t="s">
        <v>19</v>
      </c>
      <c r="D4" s="6">
        <v>25.79</v>
      </c>
      <c r="E4" s="6">
        <v>2.0499999999999998</v>
      </c>
      <c r="F4" s="6">
        <v>0</v>
      </c>
      <c r="G4" s="6">
        <v>126</v>
      </c>
      <c r="H4" s="6">
        <v>0</v>
      </c>
      <c r="I4" s="6">
        <v>1</v>
      </c>
      <c r="J4" s="1" t="s">
        <v>145</v>
      </c>
      <c r="K4" s="1" t="s">
        <v>145</v>
      </c>
      <c r="L4" s="1" t="s">
        <v>145</v>
      </c>
      <c r="M4" s="1" t="s">
        <v>145</v>
      </c>
    </row>
    <row r="5" spans="1:13" x14ac:dyDescent="0.4">
      <c r="A5" t="s">
        <v>20</v>
      </c>
      <c r="B5" t="s">
        <v>21</v>
      </c>
      <c r="C5" t="s">
        <v>22</v>
      </c>
      <c r="D5" s="6">
        <v>0</v>
      </c>
      <c r="E5" s="6">
        <v>0.3</v>
      </c>
      <c r="F5" s="6">
        <v>0</v>
      </c>
      <c r="G5" s="6">
        <v>0</v>
      </c>
      <c r="H5" s="6">
        <v>26</v>
      </c>
      <c r="I5" s="6">
        <v>0</v>
      </c>
      <c r="J5" s="1" t="s">
        <v>144</v>
      </c>
      <c r="K5" s="1" t="s">
        <v>144</v>
      </c>
      <c r="L5" s="1" t="s">
        <v>144</v>
      </c>
      <c r="M5" s="1" t="s">
        <v>144</v>
      </c>
    </row>
    <row r="6" spans="1:13" x14ac:dyDescent="0.4">
      <c r="A6" t="s">
        <v>23</v>
      </c>
      <c r="B6" t="s">
        <v>24</v>
      </c>
      <c r="C6" t="s">
        <v>186</v>
      </c>
      <c r="D6" s="5">
        <v>0</v>
      </c>
      <c r="E6" s="5">
        <v>0.7</v>
      </c>
      <c r="F6" s="5">
        <v>5.7</v>
      </c>
      <c r="G6" s="5">
        <v>0</v>
      </c>
      <c r="H6" s="5">
        <v>0</v>
      </c>
      <c r="I6" s="5">
        <v>0</v>
      </c>
      <c r="J6" s="1" t="s">
        <v>144</v>
      </c>
      <c r="K6" s="1" t="s">
        <v>144</v>
      </c>
      <c r="L6" s="1" t="s">
        <v>144</v>
      </c>
      <c r="M6" s="1" t="s">
        <v>144</v>
      </c>
    </row>
    <row r="7" spans="1:13" x14ac:dyDescent="0.4">
      <c r="A7" t="s">
        <v>25</v>
      </c>
      <c r="B7" t="s">
        <v>26</v>
      </c>
      <c r="C7" t="s">
        <v>27</v>
      </c>
      <c r="D7" s="6">
        <v>0</v>
      </c>
      <c r="E7" s="6">
        <v>0.3</v>
      </c>
      <c r="F7" s="6">
        <v>0</v>
      </c>
      <c r="G7" s="6">
        <v>0</v>
      </c>
      <c r="H7" s="6">
        <v>2.5</v>
      </c>
      <c r="I7" s="6">
        <v>0.8</v>
      </c>
      <c r="J7" s="1" t="s">
        <v>144</v>
      </c>
      <c r="K7" s="1" t="s">
        <v>144</v>
      </c>
      <c r="L7" s="1" t="s">
        <v>144</v>
      </c>
      <c r="M7" s="1" t="s">
        <v>144</v>
      </c>
    </row>
    <row r="8" spans="1:13" x14ac:dyDescent="0.4">
      <c r="A8" t="s">
        <v>28</v>
      </c>
      <c r="B8" t="s">
        <v>29</v>
      </c>
      <c r="C8" t="s">
        <v>30</v>
      </c>
      <c r="D8" s="6">
        <v>0</v>
      </c>
      <c r="E8" s="6">
        <v>0.6</v>
      </c>
      <c r="F8" s="6">
        <v>0.1</v>
      </c>
      <c r="G8" s="6">
        <v>0</v>
      </c>
      <c r="H8" s="6">
        <v>0</v>
      </c>
      <c r="I8" s="6">
        <v>0</v>
      </c>
      <c r="J8" s="1" t="s">
        <v>144</v>
      </c>
      <c r="K8" s="1" t="s">
        <v>144</v>
      </c>
      <c r="L8" s="1" t="s">
        <v>144</v>
      </c>
      <c r="M8" s="1" t="s">
        <v>144</v>
      </c>
    </row>
    <row r="9" spans="1:13" x14ac:dyDescent="0.4">
      <c r="A9" t="s">
        <v>31</v>
      </c>
      <c r="B9" t="s">
        <v>32</v>
      </c>
      <c r="C9" t="s">
        <v>187</v>
      </c>
      <c r="D9" s="5">
        <v>0</v>
      </c>
      <c r="E9" s="5">
        <v>2.67</v>
      </c>
      <c r="F9" s="5">
        <v>2.96</v>
      </c>
      <c r="G9" s="5">
        <v>0</v>
      </c>
      <c r="H9" s="5">
        <v>0</v>
      </c>
      <c r="I9" s="5">
        <v>1.6</v>
      </c>
      <c r="J9" s="1" t="s">
        <v>144</v>
      </c>
      <c r="K9" s="1" t="s">
        <v>144</v>
      </c>
      <c r="L9" s="1" t="s">
        <v>144</v>
      </c>
      <c r="M9" s="1" t="s">
        <v>144</v>
      </c>
    </row>
    <row r="10" spans="1:13" x14ac:dyDescent="0.4">
      <c r="A10" t="s">
        <v>33</v>
      </c>
      <c r="B10" t="s">
        <v>34</v>
      </c>
      <c r="C10" t="s">
        <v>35</v>
      </c>
      <c r="D10" s="5">
        <v>0</v>
      </c>
      <c r="E10" s="5">
        <v>0.9</v>
      </c>
      <c r="F10" s="5">
        <v>0.11</v>
      </c>
      <c r="G10" s="5">
        <v>0</v>
      </c>
      <c r="H10" s="5">
        <v>0</v>
      </c>
      <c r="I10" s="5">
        <v>0</v>
      </c>
      <c r="J10" s="1" t="s">
        <v>144</v>
      </c>
      <c r="K10" s="1" t="s">
        <v>144</v>
      </c>
      <c r="L10" s="1" t="s">
        <v>144</v>
      </c>
      <c r="M10" s="1" t="s">
        <v>144</v>
      </c>
    </row>
    <row r="11" spans="1:13" x14ac:dyDescent="0.4">
      <c r="A11" t="s">
        <v>36</v>
      </c>
      <c r="B11" t="s">
        <v>37</v>
      </c>
      <c r="C11" t="s">
        <v>38</v>
      </c>
      <c r="D11" s="6">
        <v>0</v>
      </c>
      <c r="E11" s="6">
        <v>1.7</v>
      </c>
      <c r="F11" s="6">
        <v>0.79</v>
      </c>
      <c r="G11" s="6">
        <v>0</v>
      </c>
      <c r="H11" s="6">
        <v>9.01</v>
      </c>
      <c r="I11" s="6">
        <v>0</v>
      </c>
      <c r="J11" s="1" t="s">
        <v>144</v>
      </c>
      <c r="K11" s="1" t="s">
        <v>144</v>
      </c>
      <c r="L11" s="1" t="s">
        <v>144</v>
      </c>
      <c r="M11" s="1" t="s">
        <v>144</v>
      </c>
    </row>
    <row r="12" spans="1:13" x14ac:dyDescent="0.4">
      <c r="A12" t="s">
        <v>39</v>
      </c>
      <c r="B12" t="s">
        <v>40</v>
      </c>
      <c r="C12" t="s">
        <v>41</v>
      </c>
      <c r="D12" s="5">
        <v>0</v>
      </c>
      <c r="E12" s="5">
        <v>0.7</v>
      </c>
      <c r="F12" s="5">
        <v>1.7</v>
      </c>
      <c r="G12" s="5">
        <v>0</v>
      </c>
      <c r="H12" s="5">
        <v>25.5</v>
      </c>
      <c r="I12" s="5">
        <v>0</v>
      </c>
      <c r="J12" s="1" t="s">
        <v>144</v>
      </c>
      <c r="K12" s="1" t="s">
        <v>144</v>
      </c>
      <c r="L12" s="1" t="s">
        <v>144</v>
      </c>
      <c r="M12" s="1" t="s">
        <v>144</v>
      </c>
    </row>
    <row r="13" spans="1:13" x14ac:dyDescent="0.4">
      <c r="A13" t="s">
        <v>42</v>
      </c>
      <c r="B13" t="s">
        <v>43</v>
      </c>
      <c r="C13" t="s">
        <v>44</v>
      </c>
      <c r="D13" s="5">
        <v>0</v>
      </c>
      <c r="E13" s="5">
        <v>0.7</v>
      </c>
      <c r="F13" s="5">
        <v>0.12</v>
      </c>
      <c r="G13" s="5">
        <v>0</v>
      </c>
      <c r="H13" s="5">
        <v>9.8800000000000008</v>
      </c>
      <c r="I13" s="5">
        <v>0</v>
      </c>
      <c r="J13" s="1" t="s">
        <v>144</v>
      </c>
      <c r="K13" s="1" t="s">
        <v>144</v>
      </c>
      <c r="L13" s="1" t="s">
        <v>144</v>
      </c>
      <c r="M13" s="1" t="s">
        <v>144</v>
      </c>
    </row>
    <row r="14" spans="1:13" x14ac:dyDescent="0.4">
      <c r="A14" t="s">
        <v>45</v>
      </c>
      <c r="B14" t="s">
        <v>46</v>
      </c>
      <c r="C14" t="s">
        <v>188</v>
      </c>
      <c r="D14" s="5">
        <v>0</v>
      </c>
      <c r="E14" s="5">
        <v>0.97</v>
      </c>
      <c r="F14" s="5">
        <v>0.15</v>
      </c>
      <c r="G14" s="5">
        <v>0</v>
      </c>
      <c r="H14" s="5">
        <v>11.94</v>
      </c>
      <c r="I14" s="5">
        <v>0</v>
      </c>
      <c r="J14" s="1" t="s">
        <v>144</v>
      </c>
      <c r="K14" s="1" t="s">
        <v>144</v>
      </c>
      <c r="L14" s="1" t="s">
        <v>144</v>
      </c>
      <c r="M14" s="1" t="s">
        <v>144</v>
      </c>
    </row>
    <row r="15" spans="1:13" x14ac:dyDescent="0.4">
      <c r="A15" t="s">
        <v>47</v>
      </c>
      <c r="B15" t="s">
        <v>48</v>
      </c>
      <c r="C15" t="s">
        <v>49</v>
      </c>
      <c r="D15" s="6">
        <v>0</v>
      </c>
      <c r="E15" s="6">
        <v>3.5</v>
      </c>
      <c r="F15" s="6">
        <v>1</v>
      </c>
      <c r="G15" s="6">
        <v>0</v>
      </c>
      <c r="H15" s="6">
        <v>0</v>
      </c>
      <c r="I15" s="6">
        <v>0</v>
      </c>
      <c r="J15" s="1" t="s">
        <v>144</v>
      </c>
      <c r="K15" s="1" t="s">
        <v>144</v>
      </c>
      <c r="L15" s="1" t="s">
        <v>144</v>
      </c>
      <c r="M15" s="1" t="s">
        <v>144</v>
      </c>
    </row>
    <row r="16" spans="1:13" x14ac:dyDescent="0.4">
      <c r="A16" t="s">
        <v>50</v>
      </c>
      <c r="B16" t="s">
        <v>51</v>
      </c>
      <c r="C16" t="s">
        <v>52</v>
      </c>
      <c r="D16" s="5">
        <v>0</v>
      </c>
      <c r="E16" s="5">
        <v>0.38</v>
      </c>
      <c r="F16" s="5">
        <v>0.1</v>
      </c>
      <c r="G16" s="5">
        <v>0</v>
      </c>
      <c r="H16" s="5">
        <v>0</v>
      </c>
      <c r="I16" s="5">
        <v>2.1</v>
      </c>
      <c r="J16" s="1" t="s">
        <v>144</v>
      </c>
      <c r="K16" s="1" t="s">
        <v>144</v>
      </c>
      <c r="L16" s="1" t="s">
        <v>144</v>
      </c>
      <c r="M16" s="1" t="s">
        <v>144</v>
      </c>
    </row>
    <row r="17" spans="1:13" x14ac:dyDescent="0.4">
      <c r="A17" t="s">
        <v>53</v>
      </c>
      <c r="B17" t="s">
        <v>54</v>
      </c>
      <c r="C17" t="s">
        <v>55</v>
      </c>
      <c r="D17" s="6">
        <v>0</v>
      </c>
      <c r="E17" s="6">
        <v>1</v>
      </c>
      <c r="F17" s="6">
        <v>0.35</v>
      </c>
      <c r="G17" s="6">
        <v>0</v>
      </c>
      <c r="H17" s="6">
        <v>0</v>
      </c>
      <c r="I17" s="6">
        <v>2.7</v>
      </c>
      <c r="J17" s="1" t="s">
        <v>144</v>
      </c>
      <c r="K17" s="1" t="s">
        <v>144</v>
      </c>
      <c r="L17" s="1" t="s">
        <v>144</v>
      </c>
      <c r="M17" s="1" t="s">
        <v>144</v>
      </c>
    </row>
    <row r="18" spans="1:13" x14ac:dyDescent="0.4">
      <c r="A18" t="s">
        <v>56</v>
      </c>
      <c r="B18" t="s">
        <v>57</v>
      </c>
      <c r="C18" t="s">
        <v>58</v>
      </c>
      <c r="D18" s="5">
        <v>0</v>
      </c>
      <c r="E18" s="5">
        <v>1.06</v>
      </c>
      <c r="F18" s="5">
        <v>0.17</v>
      </c>
      <c r="G18" s="5">
        <v>0</v>
      </c>
      <c r="H18" s="5">
        <v>5.16</v>
      </c>
      <c r="I18" s="5">
        <v>2.6</v>
      </c>
      <c r="J18" s="1" t="s">
        <v>144</v>
      </c>
      <c r="K18" s="1" t="s">
        <v>144</v>
      </c>
      <c r="L18" s="1" t="s">
        <v>144</v>
      </c>
      <c r="M18" s="1" t="s">
        <v>144</v>
      </c>
    </row>
    <row r="19" spans="1:13" x14ac:dyDescent="0.4">
      <c r="A19" t="s">
        <v>59</v>
      </c>
      <c r="B19" t="s">
        <v>60</v>
      </c>
      <c r="C19" t="s">
        <v>61</v>
      </c>
      <c r="D19" s="5">
        <v>0</v>
      </c>
      <c r="E19" s="5">
        <v>0.3</v>
      </c>
      <c r="F19" s="5">
        <v>0.1</v>
      </c>
      <c r="G19" s="5">
        <v>0</v>
      </c>
      <c r="H19" s="5">
        <v>7.4</v>
      </c>
      <c r="I19" s="5">
        <v>0</v>
      </c>
      <c r="J19" s="1" t="s">
        <v>144</v>
      </c>
      <c r="K19" s="1" t="s">
        <v>144</v>
      </c>
      <c r="L19" s="1" t="s">
        <v>144</v>
      </c>
      <c r="M19" s="1" t="s">
        <v>144</v>
      </c>
    </row>
    <row r="20" spans="1:13" x14ac:dyDescent="0.4">
      <c r="A20" t="s">
        <v>62</v>
      </c>
      <c r="B20" t="s">
        <v>63</v>
      </c>
      <c r="C20" t="s">
        <v>64</v>
      </c>
      <c r="D20" s="5">
        <v>0</v>
      </c>
      <c r="E20" s="5">
        <v>1.5</v>
      </c>
      <c r="F20" s="5">
        <v>0.3</v>
      </c>
      <c r="G20" s="5">
        <v>0</v>
      </c>
      <c r="H20" s="5">
        <v>11.3</v>
      </c>
      <c r="I20" s="5">
        <v>0</v>
      </c>
      <c r="J20" s="1" t="s">
        <v>144</v>
      </c>
      <c r="K20" s="1" t="s">
        <v>144</v>
      </c>
      <c r="L20" s="1" t="s">
        <v>144</v>
      </c>
      <c r="M20" s="1" t="s">
        <v>144</v>
      </c>
    </row>
    <row r="21" spans="1:13" x14ac:dyDescent="0.4">
      <c r="A21" t="s">
        <v>65</v>
      </c>
      <c r="B21" t="s">
        <v>66</v>
      </c>
      <c r="C21" t="s">
        <v>67</v>
      </c>
      <c r="D21" s="5">
        <v>0</v>
      </c>
      <c r="E21" s="5">
        <v>5.53</v>
      </c>
      <c r="F21" s="5">
        <v>6.57</v>
      </c>
      <c r="G21" s="5">
        <v>0</v>
      </c>
      <c r="H21" s="5">
        <v>0</v>
      </c>
      <c r="I21" s="5">
        <v>43.37</v>
      </c>
      <c r="J21" s="1" t="s">
        <v>145</v>
      </c>
      <c r="K21" s="1" t="s">
        <v>145</v>
      </c>
      <c r="L21" s="1" t="s">
        <v>145</v>
      </c>
      <c r="M21" s="1" t="s">
        <v>144</v>
      </c>
    </row>
    <row r="22" spans="1:13" x14ac:dyDescent="0.4">
      <c r="A22" t="s">
        <v>68</v>
      </c>
      <c r="B22" t="s">
        <v>69</v>
      </c>
      <c r="C22" t="s">
        <v>70</v>
      </c>
      <c r="D22" s="5">
        <v>0</v>
      </c>
      <c r="E22" s="5">
        <v>0.94</v>
      </c>
      <c r="F22" s="5">
        <v>0.11</v>
      </c>
      <c r="G22" s="5">
        <v>0</v>
      </c>
      <c r="H22" s="5">
        <v>10.32</v>
      </c>
      <c r="I22" s="5">
        <v>0</v>
      </c>
      <c r="J22" s="1" t="s">
        <v>144</v>
      </c>
      <c r="K22" s="1" t="s">
        <v>144</v>
      </c>
      <c r="L22" s="1" t="s">
        <v>144</v>
      </c>
      <c r="M22" s="1" t="s">
        <v>144</v>
      </c>
    </row>
    <row r="23" spans="1:13" x14ac:dyDescent="0.4">
      <c r="A23" t="s">
        <v>71</v>
      </c>
      <c r="B23" t="s">
        <v>72</v>
      </c>
      <c r="C23" t="s">
        <v>73</v>
      </c>
      <c r="D23" s="6">
        <v>0</v>
      </c>
      <c r="E23" s="6">
        <v>0.39</v>
      </c>
      <c r="F23" s="6">
        <v>0.82</v>
      </c>
      <c r="G23" s="6">
        <v>0</v>
      </c>
      <c r="H23" s="6">
        <v>16.79</v>
      </c>
      <c r="I23" s="6">
        <v>0</v>
      </c>
      <c r="J23" s="1" t="s">
        <v>144</v>
      </c>
      <c r="K23" s="1" t="s">
        <v>144</v>
      </c>
      <c r="L23" s="1" t="s">
        <v>144</v>
      </c>
      <c r="M23" s="1" t="s">
        <v>144</v>
      </c>
    </row>
    <row r="24" spans="1:13" x14ac:dyDescent="0.4">
      <c r="A24" t="s">
        <v>74</v>
      </c>
      <c r="B24" t="s">
        <v>75</v>
      </c>
      <c r="C24" t="s">
        <v>189</v>
      </c>
      <c r="D24" s="6">
        <v>3.1333299999999999</v>
      </c>
      <c r="E24" s="6">
        <v>1.99</v>
      </c>
      <c r="F24" s="6">
        <v>14.62</v>
      </c>
      <c r="G24" s="6">
        <v>176.33</v>
      </c>
      <c r="H24" s="6">
        <v>0</v>
      </c>
      <c r="I24" s="6">
        <v>17.666699999999999</v>
      </c>
      <c r="J24" s="1" t="s">
        <v>144</v>
      </c>
      <c r="K24" s="1" t="s">
        <v>144</v>
      </c>
      <c r="L24" s="1" t="s">
        <v>144</v>
      </c>
      <c r="M24" s="1" t="s">
        <v>144</v>
      </c>
    </row>
    <row r="25" spans="1:13" x14ac:dyDescent="0.4">
      <c r="A25" t="s">
        <v>76</v>
      </c>
      <c r="B25" t="s">
        <v>77</v>
      </c>
      <c r="C25" t="s">
        <v>78</v>
      </c>
      <c r="D25" s="5">
        <v>0</v>
      </c>
      <c r="E25" s="5">
        <v>0.7</v>
      </c>
      <c r="F25" s="5">
        <v>0.3</v>
      </c>
      <c r="G25" s="5">
        <v>0</v>
      </c>
      <c r="H25" s="5">
        <v>10.5</v>
      </c>
      <c r="I25" s="5">
        <v>0</v>
      </c>
      <c r="J25" s="1" t="s">
        <v>144</v>
      </c>
      <c r="K25" s="1" t="s">
        <v>144</v>
      </c>
      <c r="L25" s="1" t="s">
        <v>144</v>
      </c>
      <c r="M25" s="1" t="s">
        <v>144</v>
      </c>
    </row>
    <row r="26" spans="1:13" x14ac:dyDescent="0.4">
      <c r="A26" t="s">
        <v>79</v>
      </c>
      <c r="B26" t="s">
        <v>80</v>
      </c>
      <c r="C26" t="s">
        <v>81</v>
      </c>
      <c r="D26" s="5">
        <v>0</v>
      </c>
      <c r="E26" s="5">
        <v>0.6</v>
      </c>
      <c r="F26" s="5">
        <v>0.1</v>
      </c>
      <c r="G26" s="5">
        <v>0</v>
      </c>
      <c r="H26" s="5">
        <v>0</v>
      </c>
      <c r="I26" s="5">
        <v>1.6</v>
      </c>
      <c r="J26" s="1" t="s">
        <v>144</v>
      </c>
      <c r="K26" s="1" t="s">
        <v>144</v>
      </c>
      <c r="L26" s="1" t="s">
        <v>144</v>
      </c>
      <c r="M26" s="1" t="s">
        <v>144</v>
      </c>
    </row>
    <row r="27" spans="1:13" x14ac:dyDescent="0.4">
      <c r="A27" t="s">
        <v>82</v>
      </c>
      <c r="B27" t="s">
        <v>83</v>
      </c>
      <c r="C27" t="s">
        <v>190</v>
      </c>
      <c r="D27" s="5">
        <v>0</v>
      </c>
      <c r="E27" s="5">
        <v>0.5</v>
      </c>
      <c r="F27" s="5">
        <v>0.8</v>
      </c>
      <c r="G27" s="5">
        <v>0</v>
      </c>
      <c r="H27" s="5">
        <v>18.2</v>
      </c>
      <c r="I27" s="5">
        <v>0</v>
      </c>
      <c r="J27" s="1" t="s">
        <v>144</v>
      </c>
      <c r="K27" s="1" t="s">
        <v>144</v>
      </c>
      <c r="L27" s="1" t="s">
        <v>144</v>
      </c>
      <c r="M27" s="1" t="s">
        <v>144</v>
      </c>
    </row>
    <row r="28" spans="1:13" x14ac:dyDescent="0.4">
      <c r="A28" t="s">
        <v>84</v>
      </c>
      <c r="B28" t="s">
        <v>85</v>
      </c>
      <c r="C28" t="s">
        <v>191</v>
      </c>
      <c r="D28" s="5">
        <v>0</v>
      </c>
      <c r="E28" s="5">
        <v>1.07</v>
      </c>
      <c r="F28" s="5">
        <v>0</v>
      </c>
      <c r="G28" s="5">
        <v>0</v>
      </c>
      <c r="H28" s="5">
        <v>22.29</v>
      </c>
      <c r="I28" s="5">
        <v>0</v>
      </c>
      <c r="J28" s="1" t="s">
        <v>144</v>
      </c>
      <c r="K28" s="1" t="s">
        <v>144</v>
      </c>
      <c r="L28" s="1" t="s">
        <v>144</v>
      </c>
      <c r="M28" s="1" t="s">
        <v>144</v>
      </c>
    </row>
    <row r="29" spans="1:13" x14ac:dyDescent="0.4">
      <c r="A29" t="s">
        <v>86</v>
      </c>
      <c r="B29" t="s">
        <v>87</v>
      </c>
      <c r="C29" t="s">
        <v>192</v>
      </c>
      <c r="D29" s="5">
        <v>0</v>
      </c>
      <c r="E29" s="5">
        <v>0.6</v>
      </c>
      <c r="F29" s="5">
        <v>0</v>
      </c>
      <c r="G29" s="5">
        <v>0</v>
      </c>
      <c r="H29" s="5">
        <v>19.93</v>
      </c>
      <c r="I29" s="5">
        <v>0</v>
      </c>
      <c r="J29" s="1" t="s">
        <v>144</v>
      </c>
      <c r="K29" s="1" t="s">
        <v>144</v>
      </c>
      <c r="L29" s="1" t="s">
        <v>144</v>
      </c>
      <c r="M29" s="1" t="s">
        <v>144</v>
      </c>
    </row>
    <row r="30" spans="1:13" x14ac:dyDescent="0.4">
      <c r="A30" t="s">
        <v>88</v>
      </c>
      <c r="B30" t="s">
        <v>89</v>
      </c>
      <c r="C30" t="s">
        <v>193</v>
      </c>
      <c r="D30" s="6">
        <v>0</v>
      </c>
      <c r="E30" s="6">
        <v>0.85</v>
      </c>
      <c r="F30" s="6">
        <v>0.4</v>
      </c>
      <c r="G30" s="6">
        <v>0</v>
      </c>
      <c r="H30" s="6">
        <v>12</v>
      </c>
      <c r="I30" s="6">
        <v>0.6</v>
      </c>
      <c r="J30" s="1" t="s">
        <v>144</v>
      </c>
      <c r="K30" s="1" t="s">
        <v>144</v>
      </c>
      <c r="L30" s="1" t="s">
        <v>144</v>
      </c>
      <c r="M30" s="1" t="s">
        <v>144</v>
      </c>
    </row>
    <row r="31" spans="1:13" x14ac:dyDescent="0.4">
      <c r="A31" t="s">
        <v>90</v>
      </c>
      <c r="B31" t="s">
        <v>91</v>
      </c>
      <c r="C31" t="s">
        <v>194</v>
      </c>
      <c r="D31" s="6">
        <v>0</v>
      </c>
      <c r="E31" s="6">
        <v>0.5</v>
      </c>
      <c r="F31" s="6">
        <v>0.15</v>
      </c>
      <c r="G31" s="6">
        <v>0</v>
      </c>
      <c r="H31" s="6">
        <v>20.3</v>
      </c>
      <c r="I31" s="6">
        <v>0</v>
      </c>
      <c r="J31" s="1" t="s">
        <v>144</v>
      </c>
      <c r="K31" s="1" t="s">
        <v>144</v>
      </c>
      <c r="L31" s="1" t="s">
        <v>144</v>
      </c>
      <c r="M31" s="1" t="s">
        <v>144</v>
      </c>
    </row>
    <row r="32" spans="1:13" x14ac:dyDescent="0.4">
      <c r="A32" t="s">
        <v>92</v>
      </c>
      <c r="B32" t="s">
        <v>93</v>
      </c>
      <c r="C32" t="s">
        <v>94</v>
      </c>
      <c r="D32" s="6">
        <v>0</v>
      </c>
      <c r="E32" s="6">
        <v>0.8</v>
      </c>
      <c r="F32" s="6">
        <v>0.4</v>
      </c>
      <c r="G32" s="6">
        <v>48</v>
      </c>
      <c r="H32" s="6">
        <v>0</v>
      </c>
      <c r="I32" s="6">
        <v>2.6</v>
      </c>
      <c r="J32" s="1" t="s">
        <v>144</v>
      </c>
      <c r="K32" s="1" t="s">
        <v>144</v>
      </c>
      <c r="L32" s="1" t="s">
        <v>144</v>
      </c>
      <c r="M32" s="1" t="s">
        <v>144</v>
      </c>
    </row>
    <row r="33" spans="1:13" x14ac:dyDescent="0.4">
      <c r="A33" t="s">
        <v>95</v>
      </c>
      <c r="B33" t="s">
        <v>182</v>
      </c>
      <c r="C33" t="s">
        <v>96</v>
      </c>
      <c r="D33" s="5">
        <v>1.70333</v>
      </c>
      <c r="E33" s="5">
        <v>20.59</v>
      </c>
      <c r="F33" s="5">
        <v>44.5</v>
      </c>
      <c r="G33" s="5">
        <v>395.33300000000003</v>
      </c>
      <c r="H33" s="5">
        <v>19.655999999999999</v>
      </c>
      <c r="I33" s="5">
        <v>1.6333</v>
      </c>
      <c r="J33" s="1" t="s">
        <v>145</v>
      </c>
      <c r="K33" s="1" t="s">
        <v>144</v>
      </c>
      <c r="L33" s="1" t="s">
        <v>145</v>
      </c>
      <c r="M33" s="1" t="s">
        <v>145</v>
      </c>
    </row>
    <row r="34" spans="1:13" x14ac:dyDescent="0.4">
      <c r="A34" t="s">
        <v>97</v>
      </c>
      <c r="B34" t="s">
        <v>98</v>
      </c>
      <c r="C34" t="s">
        <v>195</v>
      </c>
      <c r="D34" s="6">
        <v>0</v>
      </c>
      <c r="E34" s="6">
        <v>0.7</v>
      </c>
      <c r="F34" s="6">
        <v>0.7</v>
      </c>
      <c r="G34" s="6">
        <v>0</v>
      </c>
      <c r="H34" s="6">
        <v>6.3</v>
      </c>
      <c r="I34" s="6">
        <v>0</v>
      </c>
      <c r="J34" s="1" t="s">
        <v>144</v>
      </c>
      <c r="K34" s="1" t="s">
        <v>144</v>
      </c>
      <c r="L34" s="1" t="s">
        <v>144</v>
      </c>
      <c r="M34" s="1" t="s">
        <v>144</v>
      </c>
    </row>
    <row r="35" spans="1:13" x14ac:dyDescent="0.4">
      <c r="A35" t="s">
        <v>99</v>
      </c>
      <c r="B35" t="s">
        <v>100</v>
      </c>
      <c r="C35" t="s">
        <v>101</v>
      </c>
      <c r="D35" s="6">
        <v>0</v>
      </c>
      <c r="E35" s="6">
        <v>0.2</v>
      </c>
      <c r="F35" s="6">
        <v>0</v>
      </c>
      <c r="G35" s="6">
        <v>0</v>
      </c>
      <c r="H35" s="6">
        <v>3</v>
      </c>
      <c r="I35" s="6">
        <v>0</v>
      </c>
      <c r="J35" s="1" t="s">
        <v>144</v>
      </c>
      <c r="K35" s="1" t="s">
        <v>144</v>
      </c>
      <c r="L35" s="1" t="s">
        <v>144</v>
      </c>
      <c r="M35" s="1" t="s">
        <v>144</v>
      </c>
    </row>
    <row r="36" spans="1:13" x14ac:dyDescent="0.4">
      <c r="A36" t="s">
        <v>102</v>
      </c>
      <c r="B36" t="s">
        <v>103</v>
      </c>
      <c r="C36" t="s">
        <v>196</v>
      </c>
      <c r="D36" s="6">
        <v>0</v>
      </c>
      <c r="E36" s="6">
        <v>0.2</v>
      </c>
      <c r="F36" s="6">
        <v>0.2</v>
      </c>
      <c r="G36" s="6">
        <v>0</v>
      </c>
      <c r="H36" s="6">
        <v>8</v>
      </c>
      <c r="I36" s="6">
        <v>0</v>
      </c>
      <c r="J36" s="1" t="s">
        <v>144</v>
      </c>
      <c r="K36" s="1" t="s">
        <v>144</v>
      </c>
      <c r="L36" s="1" t="s">
        <v>144</v>
      </c>
      <c r="M36" s="1" t="s">
        <v>144</v>
      </c>
    </row>
    <row r="37" spans="1:13" x14ac:dyDescent="0.4">
      <c r="A37" t="s">
        <v>104</v>
      </c>
      <c r="B37" t="s">
        <v>105</v>
      </c>
      <c r="C37" t="s">
        <v>197</v>
      </c>
      <c r="D37" s="5">
        <v>0</v>
      </c>
      <c r="E37" s="5">
        <v>1</v>
      </c>
      <c r="F37" s="5">
        <v>1</v>
      </c>
      <c r="G37" s="5">
        <v>0</v>
      </c>
      <c r="H37" s="5">
        <v>28.6</v>
      </c>
      <c r="I37" s="5">
        <v>0</v>
      </c>
      <c r="J37" s="1" t="s">
        <v>144</v>
      </c>
      <c r="K37" s="1" t="s">
        <v>144</v>
      </c>
      <c r="L37" s="1" t="s">
        <v>144</v>
      </c>
      <c r="M37" s="1" t="s">
        <v>144</v>
      </c>
    </row>
    <row r="38" spans="1:13" x14ac:dyDescent="0.4">
      <c r="A38" t="s">
        <v>106</v>
      </c>
      <c r="B38" t="s">
        <v>107</v>
      </c>
      <c r="C38" t="s">
        <v>108</v>
      </c>
      <c r="D38" s="6">
        <v>0</v>
      </c>
      <c r="E38" s="6">
        <v>0.9</v>
      </c>
      <c r="F38" s="6">
        <v>0.1</v>
      </c>
      <c r="G38" s="6">
        <v>0</v>
      </c>
      <c r="H38" s="6">
        <v>15.6</v>
      </c>
      <c r="I38" s="6">
        <v>0</v>
      </c>
      <c r="J38" s="1" t="s">
        <v>144</v>
      </c>
      <c r="K38" s="1" t="s">
        <v>144</v>
      </c>
      <c r="L38" s="1" t="s">
        <v>144</v>
      </c>
      <c r="M38" s="1" t="s">
        <v>144</v>
      </c>
    </row>
    <row r="39" spans="1:13" x14ac:dyDescent="0.4">
      <c r="A39" t="s">
        <v>109</v>
      </c>
      <c r="B39" t="s">
        <v>110</v>
      </c>
      <c r="C39" t="s">
        <v>111</v>
      </c>
      <c r="D39" s="5">
        <v>0</v>
      </c>
      <c r="E39" s="5">
        <v>1.75</v>
      </c>
      <c r="F39" s="5">
        <v>0.16</v>
      </c>
      <c r="G39" s="5">
        <v>0</v>
      </c>
      <c r="H39" s="5">
        <v>12.38</v>
      </c>
      <c r="I39" s="5">
        <v>0.73</v>
      </c>
      <c r="J39" s="1" t="s">
        <v>144</v>
      </c>
      <c r="K39" s="1" t="s">
        <v>144</v>
      </c>
      <c r="L39" s="1" t="s">
        <v>144</v>
      </c>
      <c r="M39" s="1" t="s">
        <v>144</v>
      </c>
    </row>
    <row r="40" spans="1:13" x14ac:dyDescent="0.4">
      <c r="A40" t="s">
        <v>112</v>
      </c>
      <c r="B40" t="s">
        <v>113</v>
      </c>
      <c r="C40" t="s">
        <v>114</v>
      </c>
      <c r="D40" s="6">
        <v>0</v>
      </c>
      <c r="E40" s="6">
        <v>1.1000000000000001</v>
      </c>
      <c r="F40" s="6">
        <v>0</v>
      </c>
      <c r="G40" s="6">
        <v>0</v>
      </c>
      <c r="H40" s="6">
        <v>21.9</v>
      </c>
      <c r="I40" s="6">
        <v>0</v>
      </c>
      <c r="J40" s="1" t="s">
        <v>144</v>
      </c>
      <c r="K40" s="1" t="s">
        <v>144</v>
      </c>
      <c r="L40" s="1" t="s">
        <v>144</v>
      </c>
      <c r="M40" s="1" t="s">
        <v>144</v>
      </c>
    </row>
    <row r="41" spans="1:13" x14ac:dyDescent="0.4">
      <c r="A41" t="s">
        <v>115</v>
      </c>
      <c r="B41" t="s">
        <v>116</v>
      </c>
      <c r="C41" t="s">
        <v>117</v>
      </c>
      <c r="D41" s="5">
        <v>5</v>
      </c>
      <c r="E41" s="5">
        <v>0.9</v>
      </c>
      <c r="F41" s="5">
        <v>0.1</v>
      </c>
      <c r="G41" s="5">
        <v>0</v>
      </c>
      <c r="H41" s="5">
        <v>0</v>
      </c>
      <c r="I41" s="5">
        <v>0</v>
      </c>
      <c r="J41" s="1" t="s">
        <v>144</v>
      </c>
      <c r="K41" s="1" t="s">
        <v>144</v>
      </c>
      <c r="L41" s="1" t="s">
        <v>144</v>
      </c>
      <c r="M41" s="1" t="s">
        <v>144</v>
      </c>
    </row>
    <row r="42" spans="1:13" x14ac:dyDescent="0.4">
      <c r="A42" t="s">
        <v>118</v>
      </c>
      <c r="B42" t="s">
        <v>119</v>
      </c>
      <c r="C42" t="s">
        <v>120</v>
      </c>
      <c r="D42" s="6">
        <v>4.03</v>
      </c>
      <c r="E42" s="6">
        <v>0.7</v>
      </c>
      <c r="F42" s="6">
        <v>0.3</v>
      </c>
      <c r="G42" s="6">
        <v>33</v>
      </c>
      <c r="H42" s="6">
        <v>0</v>
      </c>
      <c r="I42" s="6">
        <v>3</v>
      </c>
      <c r="J42" s="1" t="s">
        <v>144</v>
      </c>
      <c r="K42" s="1" t="s">
        <v>144</v>
      </c>
      <c r="L42" s="1" t="s">
        <v>144</v>
      </c>
      <c r="M42" s="1" t="s">
        <v>144</v>
      </c>
    </row>
    <row r="43" spans="1:13" x14ac:dyDescent="0.4">
      <c r="A43" t="s">
        <v>121</v>
      </c>
      <c r="B43" t="s">
        <v>183</v>
      </c>
      <c r="C43" t="s">
        <v>122</v>
      </c>
      <c r="D43" s="6">
        <v>0</v>
      </c>
      <c r="E43" s="6">
        <v>0.6</v>
      </c>
      <c r="F43" s="6">
        <v>0</v>
      </c>
      <c r="G43" s="6">
        <v>0</v>
      </c>
      <c r="H43" s="6">
        <v>10.95</v>
      </c>
      <c r="I43" s="6">
        <v>0</v>
      </c>
      <c r="J43" s="1" t="s">
        <v>144</v>
      </c>
      <c r="K43" s="1" t="s">
        <v>144</v>
      </c>
      <c r="L43" s="1" t="s">
        <v>144</v>
      </c>
      <c r="M43" s="1" t="s">
        <v>144</v>
      </c>
    </row>
    <row r="44" spans="1:13" x14ac:dyDescent="0.4">
      <c r="A44" t="s">
        <v>123</v>
      </c>
      <c r="B44" t="s">
        <v>124</v>
      </c>
      <c r="C44" t="s">
        <v>125</v>
      </c>
      <c r="D44" s="5">
        <v>0</v>
      </c>
      <c r="E44" s="5">
        <v>1.3</v>
      </c>
      <c r="F44" s="5">
        <v>0.3</v>
      </c>
      <c r="G44" s="5">
        <v>42</v>
      </c>
      <c r="H44" s="5">
        <v>0</v>
      </c>
      <c r="I44" s="5">
        <v>3.8</v>
      </c>
      <c r="J44" s="1" t="s">
        <v>144</v>
      </c>
      <c r="K44" s="1" t="s">
        <v>144</v>
      </c>
      <c r="L44" s="1" t="s">
        <v>144</v>
      </c>
      <c r="M44" s="1" t="s">
        <v>144</v>
      </c>
    </row>
    <row r="45" spans="1:13" x14ac:dyDescent="0.4">
      <c r="A45" t="s">
        <v>126</v>
      </c>
      <c r="B45" t="s">
        <v>127</v>
      </c>
      <c r="C45" t="s">
        <v>128</v>
      </c>
      <c r="D45" s="6">
        <v>0</v>
      </c>
      <c r="E45" s="6">
        <v>0.7</v>
      </c>
      <c r="F45" s="6">
        <v>3.2</v>
      </c>
      <c r="G45" s="6">
        <v>0</v>
      </c>
      <c r="H45" s="6">
        <v>0</v>
      </c>
      <c r="I45" s="6">
        <v>0.9</v>
      </c>
      <c r="J45" s="1" t="s">
        <v>144</v>
      </c>
      <c r="K45" s="1" t="s">
        <v>144</v>
      </c>
      <c r="L45" s="1" t="s">
        <v>144</v>
      </c>
      <c r="M45" s="1" t="s">
        <v>144</v>
      </c>
    </row>
    <row r="46" spans="1:13" x14ac:dyDescent="0.4">
      <c r="A46" t="s">
        <v>129</v>
      </c>
      <c r="B46" t="s">
        <v>130</v>
      </c>
      <c r="C46" t="s">
        <v>131</v>
      </c>
      <c r="D46" s="5">
        <v>0</v>
      </c>
      <c r="E46" s="5">
        <v>1.2</v>
      </c>
      <c r="F46" s="5">
        <v>0.1</v>
      </c>
      <c r="G46" s="5">
        <v>0</v>
      </c>
      <c r="H46" s="5">
        <v>21.3</v>
      </c>
      <c r="I46" s="5">
        <v>0</v>
      </c>
      <c r="J46" s="1" t="s">
        <v>144</v>
      </c>
      <c r="K46" s="1" t="s">
        <v>144</v>
      </c>
      <c r="L46" s="1" t="s">
        <v>144</v>
      </c>
      <c r="M46" s="1" t="s">
        <v>144</v>
      </c>
    </row>
    <row r="47" spans="1:13" x14ac:dyDescent="0.4">
      <c r="A47" t="s">
        <v>132</v>
      </c>
      <c r="B47" t="s">
        <v>184</v>
      </c>
      <c r="C47" t="s">
        <v>133</v>
      </c>
      <c r="D47" s="6">
        <v>0.12</v>
      </c>
      <c r="E47" s="6">
        <v>0.65</v>
      </c>
      <c r="F47" s="6">
        <v>0.05</v>
      </c>
      <c r="G47" s="6">
        <v>36</v>
      </c>
      <c r="H47" s="6">
        <v>0</v>
      </c>
      <c r="I47" s="6">
        <v>2.4</v>
      </c>
      <c r="J47" s="1" t="s">
        <v>144</v>
      </c>
      <c r="K47" s="1" t="s">
        <v>144</v>
      </c>
      <c r="L47" s="1" t="s">
        <v>144</v>
      </c>
      <c r="M47" s="1" t="s">
        <v>144</v>
      </c>
    </row>
    <row r="48" spans="1:13" x14ac:dyDescent="0.4">
      <c r="A48" t="s">
        <v>134</v>
      </c>
      <c r="B48" t="s">
        <v>135</v>
      </c>
      <c r="C48" t="s">
        <v>198</v>
      </c>
      <c r="D48" s="6">
        <v>0</v>
      </c>
      <c r="E48" s="6">
        <v>0.2</v>
      </c>
      <c r="F48" s="6">
        <v>0</v>
      </c>
      <c r="G48" s="6">
        <v>0</v>
      </c>
      <c r="H48" s="6">
        <v>3.15</v>
      </c>
      <c r="I48" s="6">
        <v>0</v>
      </c>
      <c r="J48" s="2" t="s">
        <v>144</v>
      </c>
      <c r="K48" s="2" t="s">
        <v>144</v>
      </c>
      <c r="L48" s="2" t="s">
        <v>144</v>
      </c>
      <c r="M48" s="2" t="s">
        <v>144</v>
      </c>
    </row>
    <row r="49" spans="1:13" x14ac:dyDescent="0.4">
      <c r="A49" t="s">
        <v>137</v>
      </c>
      <c r="B49" t="s">
        <v>136</v>
      </c>
      <c r="C49" t="s">
        <v>199</v>
      </c>
      <c r="D49" s="6">
        <v>0</v>
      </c>
      <c r="E49" s="6">
        <v>1.3</v>
      </c>
      <c r="F49" s="6">
        <v>0.4</v>
      </c>
      <c r="G49" s="6">
        <v>0</v>
      </c>
      <c r="H49" s="6">
        <v>27.1</v>
      </c>
      <c r="I49" s="6">
        <v>0</v>
      </c>
      <c r="J49" s="2" t="s">
        <v>144</v>
      </c>
      <c r="K49" s="2" t="s">
        <v>144</v>
      </c>
      <c r="L49" s="2" t="s">
        <v>144</v>
      </c>
      <c r="M49" s="2" t="s">
        <v>144</v>
      </c>
    </row>
    <row r="50" spans="1:13" x14ac:dyDescent="0.4">
      <c r="A50" t="s">
        <v>140</v>
      </c>
      <c r="B50" t="s">
        <v>139</v>
      </c>
      <c r="C50" t="s">
        <v>138</v>
      </c>
      <c r="D50" s="5">
        <v>6</v>
      </c>
      <c r="E50" s="5">
        <v>0.5</v>
      </c>
      <c r="F50" s="5">
        <v>0</v>
      </c>
      <c r="G50" s="5">
        <v>29</v>
      </c>
      <c r="H50" s="5">
        <v>0</v>
      </c>
      <c r="I50" s="5">
        <v>0.6</v>
      </c>
      <c r="J50" s="2" t="s">
        <v>144</v>
      </c>
      <c r="K50" s="2" t="s">
        <v>144</v>
      </c>
      <c r="L50" s="2" t="s">
        <v>144</v>
      </c>
      <c r="M50" s="2" t="s">
        <v>144</v>
      </c>
    </row>
    <row r="51" spans="1:13" x14ac:dyDescent="0.4">
      <c r="A51" t="s">
        <v>141</v>
      </c>
      <c r="B51" t="s">
        <v>142</v>
      </c>
      <c r="C51" t="s">
        <v>143</v>
      </c>
      <c r="D51" s="5">
        <v>0</v>
      </c>
      <c r="E51" s="5">
        <v>0.5</v>
      </c>
      <c r="F51" s="5">
        <v>0.1</v>
      </c>
      <c r="G51" s="5">
        <v>0</v>
      </c>
      <c r="H51" s="5">
        <v>14.3</v>
      </c>
      <c r="I51" s="5">
        <v>0</v>
      </c>
      <c r="J51" s="2" t="s">
        <v>144</v>
      </c>
      <c r="K51" s="2" t="s">
        <v>144</v>
      </c>
      <c r="L51" s="2" t="s">
        <v>144</v>
      </c>
      <c r="M51" s="2" t="s">
        <v>144</v>
      </c>
    </row>
    <row r="52" spans="1:13" x14ac:dyDescent="0.4">
      <c r="A52" t="s">
        <v>146</v>
      </c>
      <c r="B52" t="s">
        <v>147</v>
      </c>
      <c r="C52" t="s">
        <v>148</v>
      </c>
      <c r="D52" s="6">
        <v>0.57999999999999996</v>
      </c>
      <c r="E52" s="6">
        <v>14.4</v>
      </c>
      <c r="F52" s="6">
        <v>7.91</v>
      </c>
      <c r="G52" s="6">
        <v>0</v>
      </c>
      <c r="H52" s="6">
        <v>0</v>
      </c>
      <c r="I52" s="6">
        <v>7.2</v>
      </c>
      <c r="J52" s="2" t="str">
        <f>IF(AND(D52&lt;=[1]NCDs_Rule!$B$2,F52&lt;=[1]NCDs_Rule!$D$2,I52&lt;=[1]NCDs_Rule!$F$2),"1","0")</f>
        <v>1</v>
      </c>
      <c r="K52" s="2" t="str">
        <f>IF(AND(D52&lt;=[1]NCDs_Rule!$B$3,E52&lt;=[1]NCDs_Rule!$C$3,F52&lt;=[1]NCDs_Rule!$D$3,H52&lt;=[1]NCDs_Rule!$E$3,I52&lt;=[1]NCDs_Rule!$F$3),"1","0")</f>
        <v>1</v>
      </c>
      <c r="L52" s="2" t="str">
        <f>IF(AND(D52&lt;=[1]NCDs_Rule!$B$4,F52&lt;=[1]NCDs_Rule!$D$4,H52&lt;=[1]NCDs_Rule!$E$4,I52&lt;=[1]NCDs_Rule!$F$4),"1","0")</f>
        <v>1</v>
      </c>
      <c r="M52" s="2" t="str">
        <f>IF(AND(D52&lt;=[1]NCDs_Rule!$B$5,F52&lt;=[1]NCDs_Rule!$D$5,I52&lt;=[1]NCDs_Rule!$F$5),"1","0")</f>
        <v>1</v>
      </c>
    </row>
    <row r="53" spans="1:13" x14ac:dyDescent="0.4">
      <c r="A53" t="s">
        <v>151</v>
      </c>
      <c r="B53" t="s">
        <v>150</v>
      </c>
      <c r="C53" t="s">
        <v>149</v>
      </c>
      <c r="D53" s="6">
        <v>1</v>
      </c>
      <c r="E53" s="6">
        <v>1.4</v>
      </c>
      <c r="F53" s="6">
        <v>3.2</v>
      </c>
      <c r="G53" s="6">
        <v>0</v>
      </c>
      <c r="H53" s="6">
        <v>0</v>
      </c>
      <c r="I53" s="6">
        <v>6.2</v>
      </c>
      <c r="J53" s="2" t="str">
        <f>IF(AND(D53&lt;=[1]NCDs_Rule!$B$2,F53&lt;=[1]NCDs_Rule!$D$2,I53&lt;=[1]NCDs_Rule!$F$2),"1","0")</f>
        <v>1</v>
      </c>
      <c r="K53" s="2" t="str">
        <f>IF(AND(D53&lt;=[1]NCDs_Rule!$B$3,E53&lt;=[1]NCDs_Rule!$C$3,F53&lt;=[1]NCDs_Rule!$D$3,H53&lt;=[1]NCDs_Rule!$E$3,I53&lt;=[1]NCDs_Rule!$F$3),"1","0")</f>
        <v>1</v>
      </c>
      <c r="L53" s="2" t="str">
        <f>IF(AND(D53&lt;=[1]NCDs_Rule!$B$4,F53&lt;=[1]NCDs_Rule!$D$4,H53&lt;=[1]NCDs_Rule!$E$4,I53&lt;=[1]NCDs_Rule!$F$4),"1","0")</f>
        <v>1</v>
      </c>
      <c r="M53" s="2" t="str">
        <f>IF(AND(D53&lt;=[1]NCDs_Rule!$B$5,F53&lt;=[1]NCDs_Rule!$D$5,I53&lt;=[1]NCDs_Rule!$F$5),"1","0")</f>
        <v>1</v>
      </c>
    </row>
    <row r="54" spans="1:13" x14ac:dyDescent="0.4">
      <c r="A54" t="s">
        <v>173</v>
      </c>
      <c r="B54" t="s">
        <v>172</v>
      </c>
      <c r="C54" t="s">
        <v>171</v>
      </c>
      <c r="D54" s="6">
        <v>0</v>
      </c>
      <c r="E54" s="6">
        <v>24.39</v>
      </c>
      <c r="F54" s="6">
        <v>1.87</v>
      </c>
      <c r="G54" s="6">
        <v>0</v>
      </c>
      <c r="H54" s="6">
        <v>0</v>
      </c>
      <c r="I54" s="6">
        <v>26.6</v>
      </c>
      <c r="J54" s="2" t="str">
        <f>IF(AND(D54&lt;=[1]NCDs_Rule!$B$2,F54&lt;=[1]NCDs_Rule!$D$2,I54&lt;=[1]NCDs_Rule!$F$2),"1","0")</f>
        <v>1</v>
      </c>
      <c r="K54" s="2" t="str">
        <f>IF(AND(D54&lt;=[1]NCDs_Rule!$B$3,E54&lt;=[1]NCDs_Rule!$C$3,F54&lt;=[1]NCDs_Rule!$D$3,H54&lt;=[1]NCDs_Rule!$E$3,I54&lt;=[1]NCDs_Rule!$F$3),"1","0")</f>
        <v>1</v>
      </c>
      <c r="L54" s="2" t="str">
        <f>IF(AND(D54&lt;=[1]NCDs_Rule!$B$4,F54&lt;=[1]NCDs_Rule!$D$4,H54&lt;=[1]NCDs_Rule!$E$4,I54&lt;=[1]NCDs_Rule!$F$4),"1","0")</f>
        <v>0</v>
      </c>
      <c r="M54" s="2" t="str">
        <f>IF(AND(D54&lt;=[1]NCDs_Rule!$B$5,F54&lt;=[1]NCDs_Rule!$D$5,I54&lt;=[1]NCDs_Rule!$F$5),"1","0")</f>
        <v>1</v>
      </c>
    </row>
    <row r="55" spans="1:13" x14ac:dyDescent="0.4">
      <c r="A55" t="s">
        <v>170</v>
      </c>
      <c r="B55" t="s">
        <v>169</v>
      </c>
      <c r="C55" t="s">
        <v>168</v>
      </c>
      <c r="D55" s="6">
        <v>0</v>
      </c>
      <c r="E55" s="6">
        <v>22.13</v>
      </c>
      <c r="F55" s="6">
        <v>1.4</v>
      </c>
      <c r="G55" s="6">
        <v>352</v>
      </c>
      <c r="H55" s="6">
        <v>62.67</v>
      </c>
      <c r="I55" s="6">
        <v>0</v>
      </c>
      <c r="J55" s="2" t="str">
        <f>IF(AND(D55&lt;=[1]NCDs_Rule!$B$2,F55&lt;=[1]NCDs_Rule!$D$2,I55&lt;=[1]NCDs_Rule!$F$2),"1","0")</f>
        <v>1</v>
      </c>
      <c r="K55" s="2" t="str">
        <f>IF(AND(D55&lt;=[1]NCDs_Rule!$B$3,E55&lt;=[1]NCDs_Rule!$C$3,F55&lt;=[1]NCDs_Rule!$D$3,H55&lt;=[1]NCDs_Rule!$E$3,I55&lt;=[1]NCDs_Rule!$F$3),"1","0")</f>
        <v>1</v>
      </c>
      <c r="L55" s="2" t="str">
        <f>IF(AND(D55&lt;=[1]NCDs_Rule!$B$4,F55&lt;=[1]NCDs_Rule!$D$4,H55&lt;=[1]NCDs_Rule!$E$4,I55&lt;=[1]NCDs_Rule!$F$4),"1","0")</f>
        <v>1</v>
      </c>
      <c r="M55" s="2" t="str">
        <f>IF(AND(D55&lt;=[1]NCDs_Rule!$B$5,F55&lt;=[1]NCDs_Rule!$D$5,I55&lt;=[1]NCDs_Rule!$F$5),"1","0")</f>
        <v>1</v>
      </c>
    </row>
    <row r="56" spans="1:13" x14ac:dyDescent="0.4">
      <c r="A56" t="s">
        <v>167</v>
      </c>
      <c r="B56" t="s">
        <v>166</v>
      </c>
      <c r="C56" t="s">
        <v>200</v>
      </c>
      <c r="D56" s="6">
        <v>0</v>
      </c>
      <c r="E56" s="6">
        <v>45.09</v>
      </c>
      <c r="F56" s="6">
        <v>24.83</v>
      </c>
      <c r="G56" s="6">
        <v>0</v>
      </c>
      <c r="H56" s="6">
        <v>0</v>
      </c>
      <c r="I56" s="6">
        <v>18.399999999999999</v>
      </c>
      <c r="J56" s="2" t="str">
        <f>IF(AND(D56&lt;=[1]NCDs_Rule!$B$2,F56&lt;=[1]NCDs_Rule!$D$2,I56&lt;=[1]NCDs_Rule!$F$2),"1","0")</f>
        <v>1</v>
      </c>
      <c r="K56" s="2" t="str">
        <f>IF(AND(D56&lt;=[1]NCDs_Rule!$B$3,E56&lt;=[1]NCDs_Rule!$C$3,F56&lt;=[1]NCDs_Rule!$D$3,H56&lt;=[1]NCDs_Rule!$E$3,I56&lt;=[1]NCDs_Rule!$F$3),"1","0")</f>
        <v>1</v>
      </c>
      <c r="L56" s="2" t="str">
        <f>IF(AND(D56&lt;=[1]NCDs_Rule!$B$4,F56&lt;=[1]NCDs_Rule!$D$4,H56&lt;=[1]NCDs_Rule!$E$4,I56&lt;=[1]NCDs_Rule!$F$4),"1","0")</f>
        <v>1</v>
      </c>
      <c r="M56" s="2" t="str">
        <f>IF(AND(D56&lt;=[1]NCDs_Rule!$B$5,F56&lt;=[1]NCDs_Rule!$D$5,I56&lt;=[1]NCDs_Rule!$F$5),"1","0")</f>
        <v>0</v>
      </c>
    </row>
    <row r="57" spans="1:13" x14ac:dyDescent="0.4">
      <c r="A57" t="s">
        <v>165</v>
      </c>
      <c r="B57" t="s">
        <v>185</v>
      </c>
      <c r="C57" t="s">
        <v>164</v>
      </c>
      <c r="D57" s="5">
        <v>0</v>
      </c>
      <c r="E57" s="5">
        <v>26.05</v>
      </c>
      <c r="F57" s="5">
        <v>9.15</v>
      </c>
      <c r="G57" s="5">
        <v>410</v>
      </c>
      <c r="H57" s="5">
        <v>55.85</v>
      </c>
      <c r="I57" s="5">
        <v>0</v>
      </c>
      <c r="J57" s="2" t="str">
        <f>IF(AND(D57&lt;=[1]NCDs_Rule!$B$2,F57&lt;=[1]NCDs_Rule!$D$2,I57&lt;=[1]NCDs_Rule!$F$2),"1","0")</f>
        <v>1</v>
      </c>
      <c r="K57" s="2" t="str">
        <f>IF(AND(D57&lt;=[1]NCDs_Rule!$B$3,E57&lt;=[1]NCDs_Rule!$C$3,F57&lt;=[1]NCDs_Rule!$D$3,H57&lt;=[1]NCDs_Rule!$E$3,I57&lt;=[1]NCDs_Rule!$F$3),"1","0")</f>
        <v>1</v>
      </c>
      <c r="L57" s="2" t="str">
        <f>IF(AND(D57&lt;=[1]NCDs_Rule!$B$4,F57&lt;=[1]NCDs_Rule!$D$4,H57&lt;=[1]NCDs_Rule!$E$4,I57&lt;=[1]NCDs_Rule!$F$4),"1","0")</f>
        <v>1</v>
      </c>
      <c r="M57" s="2" t="str">
        <f>IF(AND(D57&lt;=[1]NCDs_Rule!$B$5,F57&lt;=[1]NCDs_Rule!$D$5,I57&lt;=[1]NCDs_Rule!$F$5),"1","0")</f>
        <v>1</v>
      </c>
    </row>
    <row r="58" spans="1:13" x14ac:dyDescent="0.4">
      <c r="A58" t="s">
        <v>163</v>
      </c>
      <c r="B58" t="s">
        <v>162</v>
      </c>
      <c r="C58" t="s">
        <v>161</v>
      </c>
      <c r="D58" s="5">
        <v>0</v>
      </c>
      <c r="E58" s="5">
        <v>26.38</v>
      </c>
      <c r="F58" s="5">
        <v>48.65</v>
      </c>
      <c r="G58" s="5">
        <v>0</v>
      </c>
      <c r="H58" s="5">
        <v>0</v>
      </c>
      <c r="I58" s="5">
        <v>6.2</v>
      </c>
      <c r="J58" s="2" t="str">
        <f>IF(AND(D58&lt;=[1]NCDs_Rule!$B$2,F58&lt;=[1]NCDs_Rule!$D$2,I58&lt;=[1]NCDs_Rule!$F$2),"1","0")</f>
        <v>0</v>
      </c>
      <c r="K58" s="2" t="str">
        <f>IF(AND(D58&lt;=[1]NCDs_Rule!$B$3,E58&lt;=[1]NCDs_Rule!$C$3,F58&lt;=[1]NCDs_Rule!$D$3,H58&lt;=[1]NCDs_Rule!$E$3,I58&lt;=[1]NCDs_Rule!$F$3),"1","0")</f>
        <v>1</v>
      </c>
      <c r="L58" s="2" t="str">
        <f>IF(AND(D58&lt;=[1]NCDs_Rule!$B$4,F58&lt;=[1]NCDs_Rule!$D$4,H58&lt;=[1]NCDs_Rule!$E$4,I58&lt;=[1]NCDs_Rule!$F$4),"1","0")</f>
        <v>0</v>
      </c>
      <c r="M58" s="2" t="str">
        <f>IF(AND(D58&lt;=[1]NCDs_Rule!$B$5,F58&lt;=[1]NCDs_Rule!$D$5,I58&lt;=[1]NCDs_Rule!$F$5),"1","0")</f>
        <v>0</v>
      </c>
    </row>
    <row r="59" spans="1:13" x14ac:dyDescent="0.4">
      <c r="A59" t="s">
        <v>160</v>
      </c>
      <c r="B59" t="s">
        <v>159</v>
      </c>
      <c r="C59" t="s">
        <v>158</v>
      </c>
      <c r="D59" s="5">
        <v>0</v>
      </c>
      <c r="E59" s="5">
        <v>20.399999999999999</v>
      </c>
      <c r="F59" s="5">
        <v>1.3</v>
      </c>
      <c r="G59" s="5">
        <v>359</v>
      </c>
      <c r="H59" s="5">
        <v>66.400000000000006</v>
      </c>
      <c r="I59" s="5">
        <v>0</v>
      </c>
      <c r="J59" s="2" t="str">
        <f>IF(AND(D59&lt;=[1]NCDs_Rule!$B$2,F59&lt;=[1]NCDs_Rule!$D$2,I59&lt;=[1]NCDs_Rule!$F$2),"1","0")</f>
        <v>1</v>
      </c>
      <c r="K59" s="2" t="str">
        <f>IF(AND(D59&lt;=[1]NCDs_Rule!$B$3,E59&lt;=[1]NCDs_Rule!$C$3,F59&lt;=[1]NCDs_Rule!$D$3,H59&lt;=[1]NCDs_Rule!$E$3,I59&lt;=[1]NCDs_Rule!$F$3),"1","0")</f>
        <v>1</v>
      </c>
      <c r="L59" s="2" t="str">
        <f>IF(AND(D59&lt;=[1]NCDs_Rule!$B$4,F59&lt;=[1]NCDs_Rule!$D$4,H59&lt;=[1]NCDs_Rule!$E$4,I59&lt;=[1]NCDs_Rule!$F$4),"1","0")</f>
        <v>1</v>
      </c>
      <c r="M59" s="2" t="str">
        <f>IF(AND(D59&lt;=[1]NCDs_Rule!$B$5,F59&lt;=[1]NCDs_Rule!$D$5,I59&lt;=[1]NCDs_Rule!$F$5),"1","0")</f>
        <v>1</v>
      </c>
    </row>
    <row r="60" spans="1:13" x14ac:dyDescent="0.4">
      <c r="A60" t="s">
        <v>157</v>
      </c>
      <c r="B60" t="s">
        <v>156</v>
      </c>
      <c r="C60" t="s">
        <v>155</v>
      </c>
      <c r="D60" s="5">
        <v>0</v>
      </c>
      <c r="E60" s="5">
        <v>7.1</v>
      </c>
      <c r="F60" s="5">
        <v>2.8</v>
      </c>
      <c r="G60" s="5">
        <v>160</v>
      </c>
      <c r="H60" s="5">
        <v>26.5</v>
      </c>
      <c r="I60" s="5">
        <v>0</v>
      </c>
      <c r="J60" s="2" t="str">
        <f>IF(AND(D60&lt;=[1]NCDs_Rule!$B$2,F60&lt;=[1]NCDs_Rule!$D$2,I60&lt;=[1]NCDs_Rule!$F$2),"1","0")</f>
        <v>1</v>
      </c>
      <c r="K60" s="2" t="str">
        <f>IF(AND(D60&lt;=[1]NCDs_Rule!$B$3,E60&lt;=[1]NCDs_Rule!$C$3,F60&lt;=[1]NCDs_Rule!$D$3,H60&lt;=[1]NCDs_Rule!$E$3,I60&lt;=[1]NCDs_Rule!$F$3),"1","0")</f>
        <v>1</v>
      </c>
      <c r="L60" s="2" t="str">
        <f>IF(AND(D60&lt;=[1]NCDs_Rule!$B$4,F60&lt;=[1]NCDs_Rule!$D$4,H60&lt;=[1]NCDs_Rule!$E$4,I60&lt;=[1]NCDs_Rule!$F$4),"1","0")</f>
        <v>1</v>
      </c>
      <c r="M60" s="2" t="str">
        <f>IF(AND(D60&lt;=[1]NCDs_Rule!$B$5,F60&lt;=[1]NCDs_Rule!$D$5,I60&lt;=[1]NCDs_Rule!$F$5),"1","0")</f>
        <v>1</v>
      </c>
    </row>
    <row r="61" spans="1:13" x14ac:dyDescent="0.4">
      <c r="A61" t="s">
        <v>154</v>
      </c>
      <c r="B61" t="s">
        <v>153</v>
      </c>
      <c r="C61" t="s">
        <v>152</v>
      </c>
      <c r="D61" s="6">
        <v>0</v>
      </c>
      <c r="E61" s="6">
        <v>14.8</v>
      </c>
      <c r="F61" s="6">
        <v>9.8699999999999992</v>
      </c>
      <c r="G61" s="6">
        <v>0</v>
      </c>
      <c r="H61" s="6">
        <v>0</v>
      </c>
      <c r="I61" s="6">
        <v>8.3000000000000007</v>
      </c>
      <c r="J61" s="2" t="str">
        <f>IF(AND(D61&lt;=[1]NCDs_Rule!$B$2,F61&lt;=[1]NCDs_Rule!$D$2,I61&lt;=[1]NCDs_Rule!$F$2),"1","0")</f>
        <v>1</v>
      </c>
      <c r="K61" s="2" t="str">
        <f>IF(AND(D61&lt;=[1]NCDs_Rule!$B$3,E61&lt;=[1]NCDs_Rule!$C$3,F61&lt;=[1]NCDs_Rule!$D$3,H61&lt;=[1]NCDs_Rule!$E$3,I61&lt;=[1]NCDs_Rule!$F$3),"1","0")</f>
        <v>1</v>
      </c>
      <c r="L61" s="2" t="str">
        <f>IF(AND(D61&lt;=[1]NCDs_Rule!$B$4,F61&lt;=[1]NCDs_Rule!$D$4,H61&lt;=[1]NCDs_Rule!$E$4,I61&lt;=[1]NCDs_Rule!$F$4),"1","0")</f>
        <v>1</v>
      </c>
      <c r="M61" s="2" t="str">
        <f>IF(AND(D61&lt;=[1]NCDs_Rule!$B$5,F61&lt;=[1]NCDs_Rule!$D$5,I61&lt;=[1]NCDs_Rule!$F$5),"1","0")</f>
        <v>1</v>
      </c>
    </row>
    <row r="62" spans="1:13" x14ac:dyDescent="0.4">
      <c r="A62" t="s">
        <v>176</v>
      </c>
      <c r="B62" t="s">
        <v>175</v>
      </c>
      <c r="C62" t="s">
        <v>174</v>
      </c>
      <c r="D62" s="5">
        <v>6.83</v>
      </c>
      <c r="E62" s="5">
        <v>2.8</v>
      </c>
      <c r="F62" s="5">
        <v>5.3</v>
      </c>
      <c r="G62" s="5">
        <v>107</v>
      </c>
      <c r="H62" s="5">
        <v>0</v>
      </c>
      <c r="I62" s="5">
        <v>3.3</v>
      </c>
      <c r="J62" s="2" t="str">
        <f>IF(AND(D62&lt;=[1]NCDs_Rule!$B$2,F62&lt;=[1]NCDs_Rule!$D$2,I62&lt;=[1]NCDs_Rule!$F$2),"1","0")</f>
        <v>1</v>
      </c>
      <c r="K62" s="2" t="str">
        <f>IF(AND(D62&lt;=[1]NCDs_Rule!$B$3,E62&lt;=[1]NCDs_Rule!$C$3,F62&lt;=[1]NCDs_Rule!$D$3,H62&lt;=[1]NCDs_Rule!$E$3,I62&lt;=[1]NCDs_Rule!$F$3),"1","0")</f>
        <v>1</v>
      </c>
      <c r="L62" s="2" t="str">
        <f>IF(AND(D62&lt;=[1]NCDs_Rule!$B$4,F62&lt;=[1]NCDs_Rule!$D$4,H62&lt;=[1]NCDs_Rule!$E$4,I62&lt;=[1]NCDs_Rule!$F$4),"1","0")</f>
        <v>1</v>
      </c>
      <c r="M62" s="2" t="str">
        <f>IF(AND(D62&lt;=[1]NCDs_Rule!$B$5,F62&lt;=[1]NCDs_Rule!$D$5,I62&lt;=[1]NCDs_Rule!$F$5),"1","0")</f>
        <v>1</v>
      </c>
    </row>
    <row r="63" spans="1:13" x14ac:dyDescent="0.4">
      <c r="A63" t="s">
        <v>179</v>
      </c>
      <c r="B63" t="s">
        <v>178</v>
      </c>
      <c r="C63" t="s">
        <v>177</v>
      </c>
      <c r="D63" s="6">
        <v>1.65</v>
      </c>
      <c r="E63" s="6">
        <v>4.62</v>
      </c>
      <c r="F63" s="6">
        <v>4</v>
      </c>
      <c r="G63" s="6">
        <v>161</v>
      </c>
      <c r="H63" s="6">
        <v>0</v>
      </c>
      <c r="I63" s="6">
        <v>3.7</v>
      </c>
      <c r="J63" s="2" t="str">
        <f>IF(AND(D63&lt;=[1]NCDs_Rule!$B$2,F63&lt;=[1]NCDs_Rule!$D$2,I63&lt;=[1]NCDs_Rule!$F$2),"1","0")</f>
        <v>1</v>
      </c>
      <c r="K63" s="2" t="str">
        <f>IF(AND(D63&lt;=[1]NCDs_Rule!$B$3,E63&lt;=[1]NCDs_Rule!$C$3,F63&lt;=[1]NCDs_Rule!$D$3,H63&lt;=[1]NCDs_Rule!$E$3,I63&lt;=[1]NCDs_Rule!$F$3),"1","0")</f>
        <v>1</v>
      </c>
      <c r="L63" s="2" t="str">
        <f>IF(AND(D63&lt;=[1]NCDs_Rule!$B$4,F63&lt;=[1]NCDs_Rule!$D$4,H63&lt;=[1]NCDs_Rule!$E$4,I63&lt;=[1]NCDs_Rule!$F$4),"1","0")</f>
        <v>1</v>
      </c>
      <c r="M63" s="2" t="str">
        <f>IF(AND(D63&lt;=[1]NCDs_Rule!$B$5,F63&lt;=[1]NCDs_Rule!$D$5,I63&lt;=[1]NCDs_Rule!$F$5),"1","0")</f>
        <v>1</v>
      </c>
    </row>
  </sheetData>
  <conditionalFormatting sqref="B1">
    <cfRule type="duplicateValues" dxfId="50" priority="51"/>
  </conditionalFormatting>
  <conditionalFormatting sqref="B4">
    <cfRule type="duplicateValues" dxfId="49" priority="45"/>
    <cfRule type="duplicateValues" dxfId="48" priority="46"/>
  </conditionalFormatting>
  <conditionalFormatting sqref="B5:B7">
    <cfRule type="duplicateValues" dxfId="47" priority="43"/>
    <cfRule type="duplicateValues" dxfId="46" priority="44"/>
  </conditionalFormatting>
  <conditionalFormatting sqref="B8">
    <cfRule type="duplicateValues" dxfId="45" priority="41"/>
    <cfRule type="duplicateValues" dxfId="44" priority="42"/>
  </conditionalFormatting>
  <conditionalFormatting sqref="B10:B13">
    <cfRule type="duplicateValues" dxfId="43" priority="37"/>
    <cfRule type="duplicateValues" dxfId="42" priority="38"/>
  </conditionalFormatting>
  <conditionalFormatting sqref="B35">
    <cfRule type="duplicateValues" dxfId="41" priority="33"/>
    <cfRule type="duplicateValues" dxfId="40" priority="34"/>
  </conditionalFormatting>
  <conditionalFormatting sqref="B36:B37">
    <cfRule type="duplicateValues" dxfId="39" priority="31"/>
    <cfRule type="duplicateValues" dxfId="38" priority="32"/>
  </conditionalFormatting>
  <conditionalFormatting sqref="B41">
    <cfRule type="duplicateValues" dxfId="37" priority="27"/>
    <cfRule type="duplicateValues" dxfId="36" priority="28"/>
  </conditionalFormatting>
  <conditionalFormatting sqref="B46:B47">
    <cfRule type="duplicateValues" dxfId="35" priority="21"/>
    <cfRule type="duplicateValues" dxfId="34" priority="22"/>
  </conditionalFormatting>
  <conditionalFormatting sqref="B48">
    <cfRule type="duplicateValues" dxfId="33" priority="19"/>
    <cfRule type="duplicateValues" dxfId="32" priority="20"/>
  </conditionalFormatting>
  <conditionalFormatting sqref="B49">
    <cfRule type="duplicateValues" dxfId="31" priority="17"/>
    <cfRule type="duplicateValues" dxfId="30" priority="18"/>
  </conditionalFormatting>
  <conditionalFormatting sqref="B50">
    <cfRule type="duplicateValues" dxfId="29" priority="15"/>
    <cfRule type="duplicateValues" dxfId="28" priority="16"/>
  </conditionalFormatting>
  <conditionalFormatting sqref="B51">
    <cfRule type="duplicateValues" dxfId="27" priority="13"/>
    <cfRule type="duplicateValues" dxfId="26" priority="14"/>
  </conditionalFormatting>
  <conditionalFormatting sqref="B52">
    <cfRule type="duplicateValues" dxfId="25" priority="11"/>
    <cfRule type="duplicateValues" dxfId="24" priority="12"/>
  </conditionalFormatting>
  <conditionalFormatting sqref="B53">
    <cfRule type="duplicateValues" dxfId="23" priority="9"/>
    <cfRule type="duplicateValues" dxfId="22" priority="10"/>
  </conditionalFormatting>
  <conditionalFormatting sqref="B62">
    <cfRule type="duplicateValues" dxfId="21" priority="5"/>
    <cfRule type="duplicateValues" dxfId="20" priority="6"/>
  </conditionalFormatting>
  <conditionalFormatting sqref="B63">
    <cfRule type="duplicateValues" dxfId="19" priority="3"/>
    <cfRule type="duplicateValues" dxfId="18" priority="4"/>
  </conditionalFormatting>
  <conditionalFormatting sqref="B2">
    <cfRule type="duplicateValues" dxfId="17" priority="52"/>
    <cfRule type="duplicateValues" dxfId="16" priority="53"/>
  </conditionalFormatting>
  <conditionalFormatting sqref="B3">
    <cfRule type="duplicateValues" dxfId="15" priority="54"/>
    <cfRule type="duplicateValues" dxfId="14" priority="55"/>
  </conditionalFormatting>
  <conditionalFormatting sqref="B9">
    <cfRule type="duplicateValues" dxfId="13" priority="56"/>
    <cfRule type="duplicateValues" dxfId="12" priority="57"/>
  </conditionalFormatting>
  <conditionalFormatting sqref="B24">
    <cfRule type="duplicateValues" dxfId="11" priority="1"/>
    <cfRule type="duplicateValues" dxfId="10" priority="2"/>
  </conditionalFormatting>
  <conditionalFormatting sqref="B25:B34 B14:B23">
    <cfRule type="duplicateValues" dxfId="9" priority="74"/>
    <cfRule type="duplicateValues" dxfId="8" priority="75"/>
  </conditionalFormatting>
  <conditionalFormatting sqref="B38:B40">
    <cfRule type="duplicateValues" dxfId="7" priority="80"/>
    <cfRule type="duplicateValues" dxfId="6" priority="81"/>
  </conditionalFormatting>
  <conditionalFormatting sqref="B44:B45">
    <cfRule type="duplicateValues" dxfId="5" priority="84"/>
    <cfRule type="duplicateValues" dxfId="4" priority="85"/>
  </conditionalFormatting>
  <conditionalFormatting sqref="B42:B43">
    <cfRule type="duplicateValues" dxfId="3" priority="86"/>
    <cfRule type="duplicateValues" dxfId="2" priority="87"/>
  </conditionalFormatting>
  <conditionalFormatting sqref="B54:B61">
    <cfRule type="duplicateValues" dxfId="1" priority="88"/>
    <cfRule type="duplicateValues" dxfId="0" priority="8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Lhaodee</dc:creator>
  <cp:lastModifiedBy>Surat Lhaodee</cp:lastModifiedBy>
  <dcterms:created xsi:type="dcterms:W3CDTF">2024-08-27T08:11:42Z</dcterms:created>
  <dcterms:modified xsi:type="dcterms:W3CDTF">2024-10-23T08:23:51Z</dcterms:modified>
</cp:coreProperties>
</file>