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versity\MasterDegree\Data Collection\DataSet Cleaning\Food\Catagory\Merge\"/>
    </mc:Choice>
  </mc:AlternateContent>
  <xr:revisionPtr revIDLastSave="0" documentId="13_ncr:1_{48727167-0949-43D9-8516-371D474C3EE8}" xr6:coauthVersionLast="47" xr6:coauthVersionMax="47" xr10:uidLastSave="{00000000-0000-0000-0000-000000000000}"/>
  <bookViews>
    <workbookView xWindow="0" yWindow="0" windowWidth="11520" windowHeight="12360" xr2:uid="{55CCA87D-1FCB-45F3-A35A-6B57800CF5BB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1" l="1"/>
  <c r="L11" i="1"/>
  <c r="K11" i="1"/>
  <c r="J11" i="1"/>
  <c r="M10" i="1"/>
  <c r="L10" i="1"/>
  <c r="K10" i="1"/>
  <c r="J10" i="1"/>
  <c r="M9" i="1"/>
  <c r="L9" i="1"/>
  <c r="K9" i="1"/>
  <c r="J9" i="1"/>
  <c r="M8" i="1"/>
  <c r="L8" i="1"/>
  <c r="K8" i="1"/>
  <c r="J8" i="1"/>
  <c r="M7" i="1"/>
  <c r="L7" i="1"/>
  <c r="K7" i="1"/>
  <c r="J7" i="1"/>
  <c r="J5" i="1"/>
  <c r="K5" i="1"/>
  <c r="L5" i="1"/>
  <c r="M5" i="1"/>
  <c r="J6" i="1"/>
  <c r="K6" i="1"/>
  <c r="L6" i="1"/>
  <c r="M6" i="1"/>
  <c r="M4" i="1"/>
  <c r="L4" i="1"/>
  <c r="K4" i="1"/>
  <c r="J4" i="1"/>
  <c r="M3" i="1"/>
  <c r="L3" i="1"/>
  <c r="K3" i="1"/>
  <c r="J3" i="1"/>
  <c r="M2" i="1"/>
  <c r="L2" i="1"/>
  <c r="K2" i="1"/>
  <c r="J2" i="1"/>
</calcChain>
</file>

<file path=xl/sharedStrings.xml><?xml version="1.0" encoding="utf-8"?>
<sst xmlns="http://schemas.openxmlformats.org/spreadsheetml/2006/main" count="43" uniqueCount="43">
  <si>
    <t>Food_Code</t>
  </si>
  <si>
    <t>Thai_Name</t>
  </si>
  <si>
    <t>English_Name</t>
  </si>
  <si>
    <t>SUGAR(g)</t>
  </si>
  <si>
    <t>Protein(g)</t>
  </si>
  <si>
    <t>Fat(g)</t>
  </si>
  <si>
    <t>Energy(kcal) by calculation</t>
  </si>
  <si>
    <t>CHOCDF (g) Carbohydrate</t>
  </si>
  <si>
    <t>FIBTG (g) Dietary fibre</t>
  </si>
  <si>
    <t>Diabetes</t>
  </si>
  <si>
    <t>Obesity</t>
  </si>
  <si>
    <t>Hypertension</t>
  </si>
  <si>
    <t>High Cholesterol</t>
  </si>
  <si>
    <t>F53</t>
  </si>
  <si>
    <t>แหนม, เนื้อ</t>
  </si>
  <si>
    <t>Fermented beef (Nham)</t>
  </si>
  <si>
    <t>F54</t>
  </si>
  <si>
    <t>แหนม, หมู</t>
  </si>
  <si>
    <t>Fermented pork (Nham)</t>
  </si>
  <si>
    <t>C97</t>
  </si>
  <si>
    <t>Sausage, Chinese, fish</t>
  </si>
  <si>
    <t>กุนเชียงปลา</t>
  </si>
  <si>
    <t>G225</t>
  </si>
  <si>
    <t>Sausage, Chinese, pork, fried</t>
  </si>
  <si>
    <t>กุนเชียง, หมู, ทอด</t>
  </si>
  <si>
    <t>F150</t>
  </si>
  <si>
    <t>K3</t>
  </si>
  <si>
    <t>แซนวิชสเปรด</t>
  </si>
  <si>
    <t>Sandwich spread</t>
  </si>
  <si>
    <t>N80</t>
  </si>
  <si>
    <t>น้ำพริกนรก</t>
  </si>
  <si>
    <t>Paste, chilli, dried, spicy (Nam prik narok)</t>
  </si>
  <si>
    <t>N95</t>
  </si>
  <si>
    <t>น้ำพริกแกงเขียวหวาน</t>
  </si>
  <si>
    <t>Paste, curry, green (Nam phrik kaeng khieo wan)</t>
  </si>
  <si>
    <t>N105</t>
  </si>
  <si>
    <t>น้ำพริกแมงดา</t>
  </si>
  <si>
    <t>Paste, chilli, with horseshoe crabe (Nam prik mang0da)</t>
  </si>
  <si>
    <t>N100</t>
  </si>
  <si>
    <t>น้ำพริกแกงมัสมั่น</t>
  </si>
  <si>
    <t>Paste, curry, matsaman (Nam phrik kaeng matsaman)</t>
  </si>
  <si>
    <t>โปรตีนเกษตร</t>
  </si>
  <si>
    <t>Soy protein (Kaset protein)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</si>
</sst>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3" xfId="0" applyNumberFormat="1" applyBorder="1" applyAlignment="1">
      <alignment horizontal="right"/>
    </xf>
    <xf numFmtId="2" fontId="0" fillId="2" borderId="3" xfId="0" applyNumberFormat="1" applyFill="1" applyBorder="1" applyAlignment="1">
      <alignment horizontal="right"/>
    </xf>
  </cellXfs>
  <cellStyles count="1">
    <cellStyle name="ปกติ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Unversity\MasterDegree\Data%20Collection\DataSet%20Cleaning\Food\Catagory\Thai_Nutrition_Dataset_Cleansing_split_recipt.xlsx" TargetMode="External"/><Relationship Id="rId1" Type="http://schemas.openxmlformats.org/officeDocument/2006/relationships/externalLinkPath" Target="Thai_Nutrition_Dataset_Cleansing_split_reci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hai_Nutrition_Dataset_Cleannin"/>
      <sheetName val="NCDs_Rule"/>
    </sheetNames>
    <sheetDataSet>
      <sheetData sheetId="0"/>
      <sheetData sheetId="1">
        <row r="2">
          <cell r="B2">
            <v>8</v>
          </cell>
          <cell r="D2">
            <v>25</v>
          </cell>
          <cell r="F2">
            <v>30</v>
          </cell>
        </row>
        <row r="3">
          <cell r="B3">
            <v>24</v>
          </cell>
          <cell r="C3">
            <v>56</v>
          </cell>
          <cell r="D3">
            <v>50</v>
          </cell>
          <cell r="E3">
            <v>130</v>
          </cell>
          <cell r="F3">
            <v>35</v>
          </cell>
        </row>
        <row r="4">
          <cell r="B4">
            <v>16</v>
          </cell>
          <cell r="D4">
            <v>44</v>
          </cell>
          <cell r="E4">
            <v>250</v>
          </cell>
          <cell r="F4">
            <v>25</v>
          </cell>
        </row>
        <row r="5">
          <cell r="B5">
            <v>24</v>
          </cell>
          <cell r="D5">
            <v>16</v>
          </cell>
          <cell r="F5">
            <v>400</v>
          </cell>
        </row>
      </sheetData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20CE-021A-4C7A-B955-B29B37288D76}">
  <dimension ref="A1:M11"/>
  <sheetViews>
    <sheetView tabSelected="1" workbookViewId="0">
      <selection activeCell="C9" sqref="C9"/>
    </sheetView>
  </sheetViews>
  <sheetFormatPr defaultRowHeight="16.8" x14ac:dyDescent="0.4"/>
  <cols>
    <col min="1" max="1" width="10" bestFit="1" customWidth="1"/>
    <col min="2" max="2" width="17.8984375" bestFit="1" customWidth="1"/>
    <col min="3" max="3" width="39.19921875" bestFit="1" customWidth="1"/>
    <col min="4" max="4" width="8.69921875" bestFit="1" customWidth="1"/>
    <col min="7" max="7" width="21.8984375" bestFit="1" customWidth="1"/>
    <col min="8" max="8" width="22.19921875" bestFit="1" customWidth="1"/>
    <col min="9" max="9" width="18.3984375" bestFit="1" customWidth="1"/>
    <col min="10" max="10" width="12.19921875" customWidth="1"/>
    <col min="11" max="11" width="10.59765625" customWidth="1"/>
    <col min="12" max="12" width="11.5" bestFit="1" customWidth="1"/>
    <col min="13" max="13" width="14.19921875" bestFit="1" customWidth="1"/>
  </cols>
  <sheetData>
    <row r="1" spans="1:13" x14ac:dyDescent="0.4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 x14ac:dyDescent="0.4">
      <c r="A2" t="s">
        <v>13</v>
      </c>
      <c r="B2" t="s">
        <v>14</v>
      </c>
      <c r="C2" t="s">
        <v>15</v>
      </c>
      <c r="D2" s="5">
        <v>0</v>
      </c>
      <c r="E2" s="5">
        <v>17.399999999999999</v>
      </c>
      <c r="F2" s="5">
        <v>3.8</v>
      </c>
      <c r="G2" s="5">
        <v>117</v>
      </c>
      <c r="H2" s="5">
        <v>0</v>
      </c>
      <c r="I2" s="5">
        <v>0</v>
      </c>
      <c r="J2" s="2" t="str">
        <f>IF(AND(D2&lt;=[1]NCDs_Rule!$B$2,F2&lt;=[1]NCDs_Rule!$D$2,I2&lt;=[1]NCDs_Rule!$F$2),"1","0")</f>
        <v>1</v>
      </c>
      <c r="K2" s="2" t="str">
        <f>IF(AND(D2&lt;=[1]NCDs_Rule!$B$3,E2&lt;=[1]NCDs_Rule!$C$3,F2&lt;=[1]NCDs_Rule!$D$3,H2&lt;=[1]NCDs_Rule!$E$3,I2&lt;=[1]NCDs_Rule!$F$3),"1","0")</f>
        <v>1</v>
      </c>
      <c r="L2" s="2" t="str">
        <f>IF(AND(D2&lt;=[1]NCDs_Rule!$B$4,F2&lt;=[1]NCDs_Rule!$D$4,H2&lt;=[1]NCDs_Rule!$E$4,I2&lt;=[1]NCDs_Rule!$F$4),"1","0")</f>
        <v>1</v>
      </c>
      <c r="M2" s="2" t="str">
        <f>IF(AND(D2&lt;=[1]NCDs_Rule!$B$5,F2&lt;=[1]NCDs_Rule!$D$5,I2&lt;=[1]NCDs_Rule!$F$5),"1","0")</f>
        <v>1</v>
      </c>
    </row>
    <row r="3" spans="1:13" x14ac:dyDescent="0.4">
      <c r="A3" t="s">
        <v>16</v>
      </c>
      <c r="B3" t="s">
        <v>17</v>
      </c>
      <c r="C3" t="s">
        <v>18</v>
      </c>
      <c r="D3" s="6">
        <v>0</v>
      </c>
      <c r="E3" s="6">
        <v>19.07</v>
      </c>
      <c r="F3" s="6">
        <v>2.61</v>
      </c>
      <c r="G3" s="6">
        <v>115</v>
      </c>
      <c r="H3" s="6">
        <v>0</v>
      </c>
      <c r="I3" s="6">
        <v>0</v>
      </c>
      <c r="J3" s="2" t="str">
        <f>IF(AND(D3&lt;=[1]NCDs_Rule!$B$2,F3&lt;=[1]NCDs_Rule!$D$2,I3&lt;=[1]NCDs_Rule!$F$2),"1","0")</f>
        <v>1</v>
      </c>
      <c r="K3" s="2" t="str">
        <f>IF(AND(D3&lt;=[1]NCDs_Rule!$B$3,E3&lt;=[1]NCDs_Rule!$C$3,F3&lt;=[1]NCDs_Rule!$D$3,H3&lt;=[1]NCDs_Rule!$E$3,I3&lt;=[1]NCDs_Rule!$F$3),"1","0")</f>
        <v>1</v>
      </c>
      <c r="L3" s="2" t="str">
        <f>IF(AND(D3&lt;=[1]NCDs_Rule!$B$4,F3&lt;=[1]NCDs_Rule!$D$4,H3&lt;=[1]NCDs_Rule!$E$4,I3&lt;=[1]NCDs_Rule!$F$4),"1","0")</f>
        <v>1</v>
      </c>
      <c r="M3" s="2" t="str">
        <f>IF(AND(D3&lt;=[1]NCDs_Rule!$B$5,F3&lt;=[1]NCDs_Rule!$D$5,I3&lt;=[1]NCDs_Rule!$F$5),"1","0")</f>
        <v>1</v>
      </c>
    </row>
    <row r="4" spans="1:13" x14ac:dyDescent="0.4">
      <c r="A4" t="s">
        <v>19</v>
      </c>
      <c r="B4" t="s">
        <v>41</v>
      </c>
      <c r="C4" t="s">
        <v>42</v>
      </c>
      <c r="D4" s="6">
        <v>0</v>
      </c>
      <c r="E4" s="6">
        <v>30.16</v>
      </c>
      <c r="F4" s="6">
        <v>2.57</v>
      </c>
      <c r="G4" s="6">
        <v>0</v>
      </c>
      <c r="H4" s="6">
        <v>0</v>
      </c>
      <c r="I4" s="6">
        <v>10.45</v>
      </c>
      <c r="J4" s="2" t="str">
        <f>IF(AND(D4&lt;=[1]NCDs_Rule!$B$2,F4&lt;=[1]NCDs_Rule!$D$2,I4&lt;=[1]NCDs_Rule!$F$2),"1","0")</f>
        <v>1</v>
      </c>
      <c r="K4" s="2" t="str">
        <f>IF(AND(D4&lt;=[1]NCDs_Rule!$B$3,E4&lt;=[1]NCDs_Rule!$C$3,F4&lt;=[1]NCDs_Rule!$D$3,H4&lt;=[1]NCDs_Rule!$E$3,I4&lt;=[1]NCDs_Rule!$F$3),"1","0")</f>
        <v>1</v>
      </c>
      <c r="L4" s="2" t="str">
        <f>IF(AND(D4&lt;=[1]NCDs_Rule!$B$4,F4&lt;=[1]NCDs_Rule!$D$4,H4&lt;=[1]NCDs_Rule!$E$4,I4&lt;=[1]NCDs_Rule!$F$4),"1","0")</f>
        <v>1</v>
      </c>
      <c r="M4" s="2" t="str">
        <f>IF(AND(D4&lt;=[1]NCDs_Rule!$B$5,F4&lt;=[1]NCDs_Rule!$D$5,I4&lt;=[1]NCDs_Rule!$F$5),"1","0")</f>
        <v>1</v>
      </c>
    </row>
    <row r="5" spans="1:13" x14ac:dyDescent="0.4">
      <c r="A5" t="s">
        <v>25</v>
      </c>
      <c r="B5" t="s">
        <v>24</v>
      </c>
      <c r="C5" t="s">
        <v>23</v>
      </c>
      <c r="D5" s="5">
        <v>0</v>
      </c>
      <c r="E5" s="5">
        <v>14.05</v>
      </c>
      <c r="F5" s="5">
        <v>33.82</v>
      </c>
      <c r="G5" s="5">
        <v>0</v>
      </c>
      <c r="H5" s="5">
        <v>0</v>
      </c>
      <c r="I5" s="5">
        <v>0</v>
      </c>
      <c r="J5" s="2" t="str">
        <f>IF(AND(D5&lt;=[1]NCDs_Rule!$B$2,F5&lt;=[1]NCDs_Rule!$D$2,I5&lt;=[1]NCDs_Rule!$F$2),"1","0")</f>
        <v>0</v>
      </c>
      <c r="K5" s="2" t="str">
        <f>IF(AND(D5&lt;=[1]NCDs_Rule!$B$3,E5&lt;=[1]NCDs_Rule!$C$3,F5&lt;=[1]NCDs_Rule!$D$3,H5&lt;=[1]NCDs_Rule!$E$3,I5&lt;=[1]NCDs_Rule!$F$3),"1","0")</f>
        <v>1</v>
      </c>
      <c r="L5" s="2" t="str">
        <f>IF(AND(D5&lt;=[1]NCDs_Rule!$B$4,F5&lt;=[1]NCDs_Rule!$D$4,H5&lt;=[1]NCDs_Rule!$E$4,I5&lt;=[1]NCDs_Rule!$F$4),"1","0")</f>
        <v>1</v>
      </c>
      <c r="M5" s="2" t="str">
        <f>IF(AND(D5&lt;=[1]NCDs_Rule!$B$5,F5&lt;=[1]NCDs_Rule!$D$5,I5&lt;=[1]NCDs_Rule!$F$5),"1","0")</f>
        <v>0</v>
      </c>
    </row>
    <row r="6" spans="1:13" x14ac:dyDescent="0.4">
      <c r="A6" t="s">
        <v>22</v>
      </c>
      <c r="B6" t="s">
        <v>21</v>
      </c>
      <c r="C6" t="s">
        <v>20</v>
      </c>
      <c r="D6" s="6">
        <v>0</v>
      </c>
      <c r="E6" s="6">
        <v>18.45</v>
      </c>
      <c r="F6" s="6">
        <v>12.79</v>
      </c>
      <c r="G6" s="6">
        <v>0</v>
      </c>
      <c r="H6" s="6">
        <v>2.06</v>
      </c>
      <c r="I6" s="6">
        <v>0</v>
      </c>
      <c r="J6" s="2" t="str">
        <f>IF(AND(D6&lt;=[1]NCDs_Rule!$B$2,F6&lt;=[1]NCDs_Rule!$D$2,I6&lt;=[1]NCDs_Rule!$F$2),"1","0")</f>
        <v>1</v>
      </c>
      <c r="K6" s="2" t="str">
        <f>IF(AND(D6&lt;=[1]NCDs_Rule!$B$3,E6&lt;=[1]NCDs_Rule!$C$3,F6&lt;=[1]NCDs_Rule!$D$3,H6&lt;=[1]NCDs_Rule!$E$3,I6&lt;=[1]NCDs_Rule!$F$3),"1","0")</f>
        <v>1</v>
      </c>
      <c r="L6" s="2" t="str">
        <f>IF(AND(D6&lt;=[1]NCDs_Rule!$B$4,F6&lt;=[1]NCDs_Rule!$D$4,H6&lt;=[1]NCDs_Rule!$E$4,I6&lt;=[1]NCDs_Rule!$F$4),"1","0")</f>
        <v>1</v>
      </c>
      <c r="M6" s="2" t="str">
        <f>IF(AND(D6&lt;=[1]NCDs_Rule!$B$5,F6&lt;=[1]NCDs_Rule!$D$5,I6&lt;=[1]NCDs_Rule!$F$5),"1","0")</f>
        <v>1</v>
      </c>
    </row>
    <row r="7" spans="1:13" x14ac:dyDescent="0.4">
      <c r="A7" t="s">
        <v>26</v>
      </c>
      <c r="B7" t="s">
        <v>27</v>
      </c>
      <c r="C7" t="s">
        <v>28</v>
      </c>
      <c r="D7" s="5">
        <v>7.45</v>
      </c>
      <c r="E7" s="5">
        <v>1.06</v>
      </c>
      <c r="F7" s="5">
        <v>43.84</v>
      </c>
      <c r="G7" s="5">
        <v>0</v>
      </c>
      <c r="H7" s="5">
        <v>20.2</v>
      </c>
      <c r="I7" s="5">
        <v>0</v>
      </c>
      <c r="J7" s="2" t="str">
        <f>IF(AND(D7&lt;=[1]NCDs_Rule!$B$2,F7&lt;=[1]NCDs_Rule!$D$2,I7&lt;=[1]NCDs_Rule!$F$2),"1","0")</f>
        <v>0</v>
      </c>
      <c r="K7" s="2" t="str">
        <f>IF(AND(D7&lt;=[1]NCDs_Rule!$B$3,E7&lt;=[1]NCDs_Rule!$C$3,F7&lt;=[1]NCDs_Rule!$D$3,H7&lt;=[1]NCDs_Rule!$E$3,I7&lt;=[1]NCDs_Rule!$F$3),"1","0")</f>
        <v>1</v>
      </c>
      <c r="L7" s="2" t="str">
        <f>IF(AND(D7&lt;=[1]NCDs_Rule!$B$4,F7&lt;=[1]NCDs_Rule!$D$4,H7&lt;=[1]NCDs_Rule!$E$4,I7&lt;=[1]NCDs_Rule!$F$4),"1","0")</f>
        <v>1</v>
      </c>
      <c r="M7" s="2" t="str">
        <f>IF(AND(D7&lt;=[1]NCDs_Rule!$B$5,F7&lt;=[1]NCDs_Rule!$D$5,I7&lt;=[1]NCDs_Rule!$F$5),"1","0")</f>
        <v>0</v>
      </c>
    </row>
    <row r="8" spans="1:13" x14ac:dyDescent="0.4">
      <c r="A8" t="s">
        <v>29</v>
      </c>
      <c r="B8" t="s">
        <v>30</v>
      </c>
      <c r="C8" t="s">
        <v>31</v>
      </c>
      <c r="D8" s="6">
        <v>0</v>
      </c>
      <c r="E8" s="6">
        <v>33.78</v>
      </c>
      <c r="F8" s="6">
        <v>25.48</v>
      </c>
      <c r="G8" s="6">
        <v>421</v>
      </c>
      <c r="H8" s="6">
        <v>0</v>
      </c>
      <c r="I8" s="6">
        <v>15.5</v>
      </c>
      <c r="J8" s="2" t="str">
        <f>IF(AND(D8&lt;=[1]NCDs_Rule!$B$2,F8&lt;=[1]NCDs_Rule!$D$2,I8&lt;=[1]NCDs_Rule!$F$2),"1","0")</f>
        <v>0</v>
      </c>
      <c r="K8" s="2" t="str">
        <f>IF(AND(D8&lt;=[1]NCDs_Rule!$B$3,E8&lt;=[1]NCDs_Rule!$C$3,F8&lt;=[1]NCDs_Rule!$D$3,H8&lt;=[1]NCDs_Rule!$E$3,I8&lt;=[1]NCDs_Rule!$F$3),"1","0")</f>
        <v>1</v>
      </c>
      <c r="L8" s="2" t="str">
        <f>IF(AND(D8&lt;=[1]NCDs_Rule!$B$4,F8&lt;=[1]NCDs_Rule!$D$4,H8&lt;=[1]NCDs_Rule!$E$4,I8&lt;=[1]NCDs_Rule!$F$4),"1","0")</f>
        <v>1</v>
      </c>
      <c r="M8" s="2" t="str">
        <f>IF(AND(D8&lt;=[1]NCDs_Rule!$B$5,F8&lt;=[1]NCDs_Rule!$D$5,I8&lt;=[1]NCDs_Rule!$F$5),"1","0")</f>
        <v>0</v>
      </c>
    </row>
    <row r="9" spans="1:13" x14ac:dyDescent="0.4">
      <c r="A9" t="s">
        <v>32</v>
      </c>
      <c r="B9" t="s">
        <v>33</v>
      </c>
      <c r="C9" t="s">
        <v>34</v>
      </c>
      <c r="D9" s="6">
        <v>7.71</v>
      </c>
      <c r="E9" s="6">
        <v>3.4</v>
      </c>
      <c r="F9" s="6">
        <v>0.83</v>
      </c>
      <c r="G9" s="6">
        <v>71</v>
      </c>
      <c r="H9" s="6">
        <v>0</v>
      </c>
      <c r="I9" s="6">
        <v>8</v>
      </c>
      <c r="J9" s="2" t="str">
        <f>IF(AND(D9&lt;=[1]NCDs_Rule!$B$2,F9&lt;=[1]NCDs_Rule!$D$2,I9&lt;=[1]NCDs_Rule!$F$2),"1","0")</f>
        <v>1</v>
      </c>
      <c r="K9" s="2" t="str">
        <f>IF(AND(D9&lt;=[1]NCDs_Rule!$B$3,E9&lt;=[1]NCDs_Rule!$C$3,F9&lt;=[1]NCDs_Rule!$D$3,H9&lt;=[1]NCDs_Rule!$E$3,I9&lt;=[1]NCDs_Rule!$F$3),"1","0")</f>
        <v>1</v>
      </c>
      <c r="L9" s="2" t="str">
        <f>IF(AND(D9&lt;=[1]NCDs_Rule!$B$4,F9&lt;=[1]NCDs_Rule!$D$4,H9&lt;=[1]NCDs_Rule!$E$4,I9&lt;=[1]NCDs_Rule!$F$4),"1","0")</f>
        <v>1</v>
      </c>
      <c r="M9" s="2" t="str">
        <f>IF(AND(D9&lt;=[1]NCDs_Rule!$B$5,F9&lt;=[1]NCDs_Rule!$D$5,I9&lt;=[1]NCDs_Rule!$F$5),"1","0")</f>
        <v>1</v>
      </c>
    </row>
    <row r="10" spans="1:13" x14ac:dyDescent="0.4">
      <c r="A10" t="s">
        <v>35</v>
      </c>
      <c r="B10" t="s">
        <v>36</v>
      </c>
      <c r="C10" t="s">
        <v>37</v>
      </c>
      <c r="D10" s="6">
        <v>0</v>
      </c>
      <c r="E10" s="6">
        <v>9.4700000000000006</v>
      </c>
      <c r="F10" s="6">
        <v>3.25</v>
      </c>
      <c r="G10" s="6">
        <v>196</v>
      </c>
      <c r="H10" s="6">
        <v>0</v>
      </c>
      <c r="I10" s="6">
        <v>9.1999999999999993</v>
      </c>
      <c r="J10" s="2" t="str">
        <f>IF(AND(D10&lt;=[1]NCDs_Rule!$B$2,F10&lt;=[1]NCDs_Rule!$D$2,I10&lt;=[1]NCDs_Rule!$F$2),"1","0")</f>
        <v>1</v>
      </c>
      <c r="K10" s="2" t="str">
        <f>IF(AND(D10&lt;=[1]NCDs_Rule!$B$3,E10&lt;=[1]NCDs_Rule!$C$3,F10&lt;=[1]NCDs_Rule!$D$3,H10&lt;=[1]NCDs_Rule!$E$3,I10&lt;=[1]NCDs_Rule!$F$3),"1","0")</f>
        <v>1</v>
      </c>
      <c r="L10" s="2" t="str">
        <f>IF(AND(D10&lt;=[1]NCDs_Rule!$B$4,F10&lt;=[1]NCDs_Rule!$D$4,H10&lt;=[1]NCDs_Rule!$E$4,I10&lt;=[1]NCDs_Rule!$F$4),"1","0")</f>
        <v>1</v>
      </c>
      <c r="M10" s="2" t="str">
        <f>IF(AND(D10&lt;=[1]NCDs_Rule!$B$5,F10&lt;=[1]NCDs_Rule!$D$5,I10&lt;=[1]NCDs_Rule!$F$5),"1","0")</f>
        <v>1</v>
      </c>
    </row>
    <row r="11" spans="1:13" x14ac:dyDescent="0.4">
      <c r="A11" t="s">
        <v>38</v>
      </c>
      <c r="B11" t="s">
        <v>39</v>
      </c>
      <c r="C11" t="s">
        <v>40</v>
      </c>
      <c r="D11" s="5">
        <v>8</v>
      </c>
      <c r="E11" s="5">
        <v>4.3</v>
      </c>
      <c r="F11" s="5">
        <v>18.2</v>
      </c>
      <c r="G11" s="5">
        <v>218</v>
      </c>
      <c r="H11" s="5">
        <v>0</v>
      </c>
      <c r="I11" s="5">
        <v>10.1</v>
      </c>
      <c r="J11" s="2" t="str">
        <f>IF(AND(D11&lt;=[1]NCDs_Rule!$B$2,F11&lt;=[1]NCDs_Rule!$D$2,I11&lt;=[1]NCDs_Rule!$F$2),"1","0")</f>
        <v>1</v>
      </c>
      <c r="K11" s="2" t="str">
        <f>IF(AND(D11&lt;=[1]NCDs_Rule!$B$3,E11&lt;=[1]NCDs_Rule!$C$3,F11&lt;=[1]NCDs_Rule!$D$3,H11&lt;=[1]NCDs_Rule!$E$3,I11&lt;=[1]NCDs_Rule!$F$3),"1","0")</f>
        <v>1</v>
      </c>
      <c r="L11" s="2" t="str">
        <f>IF(AND(D11&lt;=[1]NCDs_Rule!$B$4,F11&lt;=[1]NCDs_Rule!$D$4,H11&lt;=[1]NCDs_Rule!$E$4,I11&lt;=[1]NCDs_Rule!$F$4),"1","0")</f>
        <v>1</v>
      </c>
      <c r="M11" s="2" t="str">
        <f>IF(AND(D11&lt;=[1]NCDs_Rule!$B$5,F11&lt;=[1]NCDs_Rule!$D$5,I11&lt;=[1]NCDs_Rule!$F$5),"1","0")</f>
        <v>0</v>
      </c>
    </row>
  </sheetData>
  <conditionalFormatting sqref="B1">
    <cfRule type="duplicateValues" dxfId="8" priority="9"/>
  </conditionalFormatting>
  <conditionalFormatting sqref="B7:B11">
    <cfRule type="duplicateValues" dxfId="7" priority="1"/>
    <cfRule type="duplicateValues" dxfId="6" priority="2"/>
  </conditionalFormatting>
  <conditionalFormatting sqref="B2:B3">
    <cfRule type="duplicateValues" dxfId="5" priority="10"/>
    <cfRule type="duplicateValues" dxfId="4" priority="11"/>
  </conditionalFormatting>
  <conditionalFormatting sqref="B4">
    <cfRule type="duplicateValues" dxfId="3" priority="12"/>
    <cfRule type="duplicateValues" dxfId="2" priority="13"/>
  </conditionalFormatting>
  <conditionalFormatting sqref="B5:B6">
    <cfRule type="duplicateValues" dxfId="1" priority="14"/>
    <cfRule type="duplicateValues" dxfId="0" priority="1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Surat Lhaodee</dc:creator>
  <cp:lastModifiedBy>Surat Lhaodee</cp:lastModifiedBy>
  <dcterms:created xsi:type="dcterms:W3CDTF">2024-09-26T12:39:47Z</dcterms:created>
  <dcterms:modified xsi:type="dcterms:W3CDTF">2024-10-23T09:35:43Z</dcterms:modified>
</cp:coreProperties>
</file>