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\CODE\github\McTao_lunar_solar_sail\results\"/>
    </mc:Choice>
  </mc:AlternateContent>
  <xr:revisionPtr revIDLastSave="0" documentId="13_ncr:1_{33564C19-E2D0-4CBE-881C-8B2575C400D9}" xr6:coauthVersionLast="47" xr6:coauthVersionMax="47" xr10:uidLastSave="{00000000-0000-0000-0000-000000000000}"/>
  <bookViews>
    <workbookView xWindow="-108" yWindow="-108" windowWidth="23256" windowHeight="12576" xr2:uid="{C0F274F2-EB00-467E-B48B-A4B05418B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6" i="1" l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B44" i="1"/>
  <c r="B45" i="1"/>
  <c r="B43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R42" i="1"/>
  <c r="J42" i="1"/>
  <c r="B42" i="1"/>
  <c r="C39" i="1"/>
  <c r="C42" i="1" s="1"/>
  <c r="D39" i="1"/>
  <c r="D42" i="1" s="1"/>
  <c r="E39" i="1"/>
  <c r="E42" i="1" s="1"/>
  <c r="F39" i="1"/>
  <c r="F42" i="1" s="1"/>
  <c r="G39" i="1"/>
  <c r="G42" i="1" s="1"/>
  <c r="H39" i="1"/>
  <c r="H42" i="1" s="1"/>
  <c r="I39" i="1"/>
  <c r="I42" i="1" s="1"/>
  <c r="J39" i="1"/>
  <c r="K39" i="1"/>
  <c r="K42" i="1" s="1"/>
  <c r="L39" i="1"/>
  <c r="L42" i="1" s="1"/>
  <c r="M39" i="1"/>
  <c r="M42" i="1" s="1"/>
  <c r="N39" i="1"/>
  <c r="N42" i="1" s="1"/>
  <c r="O39" i="1"/>
  <c r="O42" i="1" s="1"/>
  <c r="P39" i="1"/>
  <c r="P42" i="1" s="1"/>
  <c r="Q39" i="1"/>
  <c r="Q42" i="1" s="1"/>
  <c r="R39" i="1"/>
  <c r="S39" i="1"/>
  <c r="S42" i="1" s="1"/>
  <c r="T39" i="1"/>
  <c r="T42" i="1" s="1"/>
  <c r="U39" i="1"/>
  <c r="U42" i="1" s="1"/>
  <c r="V39" i="1"/>
  <c r="V42" i="1" s="1"/>
  <c r="W39" i="1"/>
  <c r="W42" i="1" s="1"/>
  <c r="X39" i="1"/>
  <c r="X42" i="1" s="1"/>
  <c r="Y39" i="1"/>
  <c r="Y42" i="1" s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B40" i="1"/>
  <c r="B41" i="1"/>
  <c r="B39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B34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C30" i="1"/>
  <c r="D30" i="1"/>
  <c r="D33" i="1" s="1"/>
  <c r="E30" i="1"/>
  <c r="E33" i="1" s="1"/>
  <c r="F30" i="1"/>
  <c r="F33" i="1" s="1"/>
  <c r="G30" i="1"/>
  <c r="G33" i="1" s="1"/>
  <c r="H30" i="1"/>
  <c r="H33" i="1" s="1"/>
  <c r="I30" i="1"/>
  <c r="I33" i="1" s="1"/>
  <c r="J30" i="1"/>
  <c r="J33" i="1" s="1"/>
  <c r="K30" i="1"/>
  <c r="L30" i="1"/>
  <c r="L33" i="1" s="1"/>
  <c r="M30" i="1"/>
  <c r="M33" i="1" s="1"/>
  <c r="N30" i="1"/>
  <c r="N33" i="1" s="1"/>
  <c r="O30" i="1"/>
  <c r="O33" i="1" s="1"/>
  <c r="P30" i="1"/>
  <c r="P33" i="1" s="1"/>
  <c r="Q30" i="1"/>
  <c r="Q33" i="1" s="1"/>
  <c r="R30" i="1"/>
  <c r="R33" i="1" s="1"/>
  <c r="S30" i="1"/>
  <c r="T30" i="1"/>
  <c r="T33" i="1" s="1"/>
  <c r="U30" i="1"/>
  <c r="U33" i="1" s="1"/>
  <c r="V30" i="1"/>
  <c r="V33" i="1" s="1"/>
  <c r="W30" i="1"/>
  <c r="W33" i="1" s="1"/>
  <c r="X30" i="1"/>
  <c r="X33" i="1" s="1"/>
  <c r="Y30" i="1"/>
  <c r="Y33" i="1" s="1"/>
  <c r="B30" i="1"/>
  <c r="B33" i="1" s="1"/>
  <c r="Y27" i="1"/>
  <c r="Y28" i="1" s="1"/>
  <c r="Y26" i="1"/>
  <c r="V26" i="1"/>
  <c r="W26" i="1"/>
  <c r="X26" i="1"/>
  <c r="C27" i="1"/>
  <c r="C28" i="1" s="1"/>
  <c r="D27" i="1"/>
  <c r="D28" i="1" s="1"/>
  <c r="E27" i="1"/>
  <c r="E28" i="1" s="1"/>
  <c r="F27" i="1"/>
  <c r="F28" i="1" s="1"/>
  <c r="G27" i="1"/>
  <c r="G28" i="1" s="1"/>
  <c r="H27" i="1"/>
  <c r="H28" i="1" s="1"/>
  <c r="I27" i="1"/>
  <c r="I28" i="1" s="1"/>
  <c r="J27" i="1"/>
  <c r="J28" i="1" s="1"/>
  <c r="K27" i="1"/>
  <c r="K28" i="1" s="1"/>
  <c r="L27" i="1"/>
  <c r="L28" i="1" s="1"/>
  <c r="M27" i="1"/>
  <c r="M28" i="1" s="1"/>
  <c r="N27" i="1"/>
  <c r="N28" i="1" s="1"/>
  <c r="O27" i="1"/>
  <c r="O28" i="1" s="1"/>
  <c r="P27" i="1"/>
  <c r="P28" i="1" s="1"/>
  <c r="Q27" i="1"/>
  <c r="Q28" i="1" s="1"/>
  <c r="R27" i="1"/>
  <c r="R28" i="1" s="1"/>
  <c r="S27" i="1"/>
  <c r="S28" i="1" s="1"/>
  <c r="T27" i="1"/>
  <c r="T28" i="1" s="1"/>
  <c r="U27" i="1"/>
  <c r="U28" i="1" s="1"/>
  <c r="V27" i="1"/>
  <c r="V28" i="1" s="1"/>
  <c r="W27" i="1"/>
  <c r="W28" i="1" s="1"/>
  <c r="X27" i="1"/>
  <c r="X28" i="1" s="1"/>
  <c r="B27" i="1"/>
  <c r="B28" i="1" s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B26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B25" i="1"/>
  <c r="S33" i="1" l="1"/>
  <c r="K33" i="1"/>
  <c r="C33" i="1"/>
</calcChain>
</file>

<file path=xl/sharedStrings.xml><?xml version="1.0" encoding="utf-8"?>
<sst xmlns="http://schemas.openxmlformats.org/spreadsheetml/2006/main" count="24" uniqueCount="22">
  <si>
    <t>Observation num</t>
  </si>
  <si>
    <t>temps début observation (jour)</t>
  </si>
  <si>
    <t>temps fin observation (jour)</t>
  </si>
  <si>
    <t>durée observation (heure)</t>
  </si>
  <si>
    <t>temps exact en secondes</t>
  </si>
  <si>
    <t>durée obs</t>
  </si>
  <si>
    <t>début obs</t>
  </si>
  <si>
    <t>fin obs</t>
  </si>
  <si>
    <t>Position début observation</t>
  </si>
  <si>
    <t>Position fin observation</t>
  </si>
  <si>
    <t>Vitesse début observation</t>
  </si>
  <si>
    <t>Vitesse fin observation</t>
  </si>
  <si>
    <t>positions (en m)</t>
  </si>
  <si>
    <t>information sur les observations</t>
  </si>
  <si>
    <t>vitesses (en m/s)</t>
  </si>
  <si>
    <t>position initale (Km):</t>
  </si>
  <si>
    <t>distance de la terre (Km):</t>
  </si>
  <si>
    <t>vitesse absolue (m/s)</t>
  </si>
  <si>
    <t>vitesse initiale (m/s)</t>
  </si>
  <si>
    <t>vitesse finale (m/s) :</t>
  </si>
  <si>
    <t>position finale (Km) :</t>
  </si>
  <si>
    <t>durée observation (heure:minutes:secondes)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</si>
</sst>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3" borderId="1" xfId="0" applyFill="1" applyBorder="1"/>
    <xf numFmtId="1" fontId="0" fillId="3" borderId="1" xfId="0" applyNumberFormat="1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7" borderId="2" xfId="0" applyFill="1" applyBorder="1"/>
    <xf numFmtId="0" fontId="0" fillId="7" borderId="3" xfId="0" applyFill="1" applyBorder="1"/>
    <xf numFmtId="1" fontId="0" fillId="8" borderId="0" xfId="0" applyNumberFormat="1" applyFill="1"/>
    <xf numFmtId="0" fontId="0" fillId="8" borderId="0" xfId="0" applyFill="1"/>
    <xf numFmtId="1" fontId="0" fillId="8" borderId="1" xfId="0" applyNumberForma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718-CC57-4BB2-A325-AF6C86F6C9C3}">
  <dimension ref="A2:Y46"/>
  <sheetViews>
    <sheetView tabSelected="1" zoomScale="85" zoomScaleNormal="85" workbookViewId="0">
      <selection activeCell="A50" sqref="A50"/>
    </sheetView>
  </sheetViews>
  <sheetFormatPr defaultRowHeight="14.4" x14ac:dyDescent="0.3"/>
  <cols>
    <col min="1" max="1" width="46" customWidth="1"/>
    <col min="2" max="2" width="11.88671875" customWidth="1"/>
    <col min="3" max="8" width="11.44140625" bestFit="1" customWidth="1"/>
    <col min="9" max="25" width="12.44140625" bestFit="1" customWidth="1"/>
  </cols>
  <sheetData>
    <row r="2" spans="1:25" s="6" customFormat="1" x14ac:dyDescent="0.3">
      <c r="A2" s="6" t="s">
        <v>4</v>
      </c>
    </row>
    <row r="3" spans="1:25" s="6" customFormat="1" x14ac:dyDescent="0.3">
      <c r="A3" s="6" t="s">
        <v>5</v>
      </c>
      <c r="B3" s="6">
        <v>73306.421337846696</v>
      </c>
      <c r="C3" s="6">
        <v>70519.107737356506</v>
      </c>
      <c r="D3" s="6">
        <v>75297.078498849194</v>
      </c>
      <c r="E3" s="6">
        <v>67675.918408932906</v>
      </c>
      <c r="F3" s="6">
        <v>75808.291675461995</v>
      </c>
      <c r="G3" s="6">
        <v>65454.821280277203</v>
      </c>
      <c r="H3" s="6">
        <v>74665.100043301805</v>
      </c>
      <c r="I3" s="6">
        <v>64266.827246394001</v>
      </c>
      <c r="J3" s="6">
        <v>72120.940590916303</v>
      </c>
      <c r="K3" s="6">
        <v>64322.783528990898</v>
      </c>
      <c r="L3" s="6">
        <v>69055.026830347197</v>
      </c>
      <c r="M3" s="6">
        <v>65657.469596532406</v>
      </c>
      <c r="N3" s="6">
        <v>66349.139174566197</v>
      </c>
      <c r="O3" s="6">
        <v>68104.541790733798</v>
      </c>
      <c r="P3" s="6">
        <v>64619.289540865</v>
      </c>
      <c r="Q3" s="6">
        <v>71155.250252741404</v>
      </c>
      <c r="R3" s="6">
        <v>64124.163246562799</v>
      </c>
      <c r="S3" s="6">
        <v>73906.391946474294</v>
      </c>
      <c r="T3" s="6">
        <v>64893.898024104303</v>
      </c>
      <c r="U3" s="6">
        <v>75587.460719697905</v>
      </c>
      <c r="V3" s="6">
        <v>66854.510602644295</v>
      </c>
      <c r="W3" s="6">
        <v>75671.254243544798</v>
      </c>
      <c r="X3" s="6">
        <v>69526.336282679506</v>
      </c>
      <c r="Y3" s="6">
        <v>74182.3918568027</v>
      </c>
    </row>
    <row r="4" spans="1:25" s="6" customFormat="1" x14ac:dyDescent="0.3">
      <c r="A4" s="6" t="s">
        <v>6</v>
      </c>
      <c r="B4" s="6">
        <v>764313.12137161696</v>
      </c>
      <c r="C4" s="6">
        <v>1724288.24577069</v>
      </c>
      <c r="D4" s="6">
        <v>3335653.72665706</v>
      </c>
      <c r="E4" s="6">
        <v>4275359.0621785996</v>
      </c>
      <c r="F4" s="6">
        <v>5916748.45774992</v>
      </c>
      <c r="G4" s="6">
        <v>6818392.8522413503</v>
      </c>
      <c r="H4" s="6">
        <v>8501027.5410679393</v>
      </c>
      <c r="I4" s="6">
        <v>9357152.6384798307</v>
      </c>
      <c r="J4" s="6">
        <v>11080499.6976928</v>
      </c>
      <c r="K4" s="6">
        <v>11895694.9807493</v>
      </c>
      <c r="L4" s="6">
        <v>13649400.4743363</v>
      </c>
      <c r="M4" s="6">
        <v>14438205.1045928</v>
      </c>
      <c r="N4" s="6">
        <v>16206152.1229636</v>
      </c>
      <c r="O4" s="6">
        <v>16988770.143051401</v>
      </c>
      <c r="P4" s="6">
        <v>18752643.0550014</v>
      </c>
      <c r="Q4" s="6">
        <v>19550555.197834101</v>
      </c>
      <c r="R4" s="6">
        <v>21292526.772475701</v>
      </c>
      <c r="S4" s="6">
        <v>22124177.3018803</v>
      </c>
      <c r="T4" s="6">
        <v>23829975.305377599</v>
      </c>
      <c r="U4" s="6">
        <v>24706026.532617401</v>
      </c>
      <c r="V4" s="6">
        <v>26369216.776375599</v>
      </c>
      <c r="W4" s="6">
        <v>27288991.201933</v>
      </c>
      <c r="X4" s="6">
        <v>28914547.040817302</v>
      </c>
      <c r="Y4" s="6">
        <v>29865589.1107287</v>
      </c>
    </row>
    <row r="5" spans="1:25" s="6" customFormat="1" x14ac:dyDescent="0.3">
      <c r="A5" s="6" t="s">
        <v>7</v>
      </c>
      <c r="B5" s="6">
        <v>837619.54270946304</v>
      </c>
      <c r="C5" s="6">
        <v>1794807.3535080401</v>
      </c>
      <c r="D5" s="6">
        <v>3410950.8051559101</v>
      </c>
      <c r="E5" s="6">
        <v>4343034.9805875299</v>
      </c>
      <c r="F5" s="6">
        <v>5992556.7494253796</v>
      </c>
      <c r="G5" s="6">
        <v>6883847.6735216295</v>
      </c>
      <c r="H5" s="6">
        <v>8575692.6411112398</v>
      </c>
      <c r="I5" s="6">
        <v>9421419.4657262191</v>
      </c>
      <c r="J5" s="6">
        <v>11152620.6382837</v>
      </c>
      <c r="K5" s="6">
        <v>11960017.7642783</v>
      </c>
      <c r="L5" s="6">
        <v>13718455.501166699</v>
      </c>
      <c r="M5" s="6">
        <v>14503862.5741894</v>
      </c>
      <c r="N5" s="6">
        <v>16272501.2621381</v>
      </c>
      <c r="O5" s="6">
        <v>17056874.684842099</v>
      </c>
      <c r="P5" s="6">
        <v>18817262.344542202</v>
      </c>
      <c r="Q5" s="6">
        <v>19621710.448086798</v>
      </c>
      <c r="R5" s="6">
        <v>21356650.935722198</v>
      </c>
      <c r="S5" s="6">
        <v>22198083.693826798</v>
      </c>
      <c r="T5" s="6">
        <v>23894869.2034017</v>
      </c>
      <c r="U5" s="6">
        <v>24781613.993337099</v>
      </c>
      <c r="V5" s="6">
        <v>26436071.286978301</v>
      </c>
      <c r="W5" s="6">
        <v>27364662.456176601</v>
      </c>
      <c r="X5" s="6">
        <v>28984073.377099998</v>
      </c>
      <c r="Y5" s="6">
        <v>29939771.5025855</v>
      </c>
    </row>
    <row r="6" spans="1:25" s="6" customFormat="1" x14ac:dyDescent="0.3"/>
    <row r="7" spans="1:25" s="6" customFormat="1" x14ac:dyDescent="0.3">
      <c r="A7" s="6" t="s">
        <v>13</v>
      </c>
    </row>
    <row r="8" spans="1:25" s="6" customFormat="1" x14ac:dyDescent="0.3">
      <c r="A8" s="6" t="s">
        <v>12</v>
      </c>
    </row>
    <row r="9" spans="1:25" s="6" customFormat="1" x14ac:dyDescent="0.3">
      <c r="A9" s="6" t="s">
        <v>8</v>
      </c>
      <c r="B9" s="6">
        <v>152310464.41336599</v>
      </c>
      <c r="C9" s="6">
        <v>247292609.73225001</v>
      </c>
      <c r="D9" s="6">
        <v>-64305753.229451098</v>
      </c>
      <c r="E9" s="6">
        <v>331854518.16398501</v>
      </c>
      <c r="F9" s="6">
        <v>-266867017.94645599</v>
      </c>
      <c r="G9" s="6">
        <v>327294149.56365198</v>
      </c>
      <c r="H9" s="6">
        <v>-394191876.78030097</v>
      </c>
      <c r="I9" s="6">
        <v>242028337.604386</v>
      </c>
      <c r="J9" s="6">
        <v>-414708287.02995199</v>
      </c>
      <c r="K9" s="6">
        <v>100496658.599787</v>
      </c>
      <c r="L9" s="6">
        <v>-333257823.28358501</v>
      </c>
      <c r="M9" s="6">
        <v>-64693663.224377602</v>
      </c>
      <c r="N9" s="6">
        <v>-178075505.615161</v>
      </c>
      <c r="O9" s="6">
        <v>-218883425.54640701</v>
      </c>
      <c r="P9" s="6">
        <v>12949770.667271901</v>
      </c>
      <c r="Q9" s="6">
        <v>-328649643.16174603</v>
      </c>
      <c r="R9" s="6">
        <v>198576282.70856699</v>
      </c>
      <c r="S9" s="6">
        <v>-363948158.53403401</v>
      </c>
      <c r="T9" s="6">
        <v>338121121.73799503</v>
      </c>
      <c r="U9" s="6">
        <v>-305826492.99591303</v>
      </c>
      <c r="V9" s="6">
        <v>397294914.54874498</v>
      </c>
      <c r="W9" s="6">
        <v>-162009349.15311101</v>
      </c>
      <c r="X9" s="6">
        <v>355803852.31686199</v>
      </c>
      <c r="Y9" s="6">
        <v>26405838.4682246</v>
      </c>
    </row>
    <row r="10" spans="1:25" s="6" customFormat="1" x14ac:dyDescent="0.3">
      <c r="B10" s="6">
        <v>390599009.84104502</v>
      </c>
      <c r="C10" s="6">
        <v>-254879876.48236501</v>
      </c>
      <c r="D10" s="6">
        <v>422184665.028597</v>
      </c>
      <c r="E10" s="6">
        <v>-94221403.227142006</v>
      </c>
      <c r="F10" s="6">
        <v>336948509.06459498</v>
      </c>
      <c r="G10" s="6">
        <v>81241670.981044605</v>
      </c>
      <c r="H10" s="6">
        <v>161995904.52742901</v>
      </c>
      <c r="I10" s="6">
        <v>228726179.22332901</v>
      </c>
      <c r="J10" s="6">
        <v>-47054278.440911397</v>
      </c>
      <c r="K10" s="6">
        <v>317213738.07743198</v>
      </c>
      <c r="L10" s="6">
        <v>-233080810.47554299</v>
      </c>
      <c r="M10" s="6">
        <v>330351129.382936</v>
      </c>
      <c r="N10" s="6">
        <v>-355243239.75217003</v>
      </c>
      <c r="O10" s="6">
        <v>265964957.26647899</v>
      </c>
      <c r="P10" s="6">
        <v>-391204326.61266202</v>
      </c>
      <c r="Q10" s="6">
        <v>134590392.966901</v>
      </c>
      <c r="R10" s="6">
        <v>-335053423.38050002</v>
      </c>
      <c r="S10" s="6">
        <v>-39357128.411112897</v>
      </c>
      <c r="T10" s="6">
        <v>-197465197.309044</v>
      </c>
      <c r="U10" s="6">
        <v>-214226292.64105499</v>
      </c>
      <c r="V10" s="6">
        <v>-6245719.5196728203</v>
      </c>
      <c r="W10" s="6">
        <v>-337330187.06963801</v>
      </c>
      <c r="X10" s="6">
        <v>195561482.36257401</v>
      </c>
      <c r="Y10" s="6">
        <v>-367508877.75280499</v>
      </c>
    </row>
    <row r="11" spans="1:25" s="6" customFormat="1" x14ac:dyDescent="0.3">
      <c r="B11" s="6">
        <v>29347508.897872198</v>
      </c>
      <c r="C11" s="6">
        <v>-32937968.881318901</v>
      </c>
      <c r="D11" s="6">
        <v>17312063.131445799</v>
      </c>
      <c r="E11" s="6">
        <v>-32015884.235733699</v>
      </c>
      <c r="F11" s="6">
        <v>59263.838672059203</v>
      </c>
      <c r="G11" s="6">
        <v>-23781072.788235899</v>
      </c>
      <c r="H11" s="6">
        <v>-17441884.744549699</v>
      </c>
      <c r="I11" s="6">
        <v>-10247570.6651417</v>
      </c>
      <c r="J11" s="6">
        <v>-29754773.111868899</v>
      </c>
      <c r="K11" s="6">
        <v>5690171.4683943298</v>
      </c>
      <c r="L11" s="6">
        <v>-33496930.625349998</v>
      </c>
      <c r="M11" s="6">
        <v>20570086.261885699</v>
      </c>
      <c r="N11" s="6">
        <v>-28374709.447451901</v>
      </c>
      <c r="O11" s="6">
        <v>30796793.447625302</v>
      </c>
      <c r="P11" s="6">
        <v>-16453706.828054</v>
      </c>
      <c r="Q11" s="6">
        <v>33308359.236313701</v>
      </c>
      <c r="R11" s="6">
        <v>-967568.79294509604</v>
      </c>
      <c r="S11" s="6">
        <v>26641669.0711256</v>
      </c>
      <c r="T11" s="6">
        <v>14547025.4740931</v>
      </c>
      <c r="U11" s="6">
        <v>12164827.3443489</v>
      </c>
      <c r="V11" s="6">
        <v>26797471.984488301</v>
      </c>
      <c r="W11" s="6">
        <v>-5776083.2047619196</v>
      </c>
      <c r="X11" s="6">
        <v>33101877.741081201</v>
      </c>
      <c r="Y11" s="6">
        <v>-21700956.3721761</v>
      </c>
    </row>
    <row r="12" spans="1:25" s="6" customFormat="1" x14ac:dyDescent="0.3">
      <c r="A12" s="6" t="s">
        <v>9</v>
      </c>
      <c r="B12" s="6">
        <v>88947396.036895007</v>
      </c>
      <c r="C12" s="6">
        <v>319297441.183559</v>
      </c>
      <c r="D12" s="6">
        <v>-101487551.49420001</v>
      </c>
      <c r="E12" s="6">
        <v>395094297.42536002</v>
      </c>
      <c r="F12" s="6">
        <v>-266098348.283075</v>
      </c>
      <c r="G12" s="6">
        <v>368100180.65393299</v>
      </c>
      <c r="H12" s="6">
        <v>-355282082.27547199</v>
      </c>
      <c r="I12" s="6">
        <v>252004272.569956</v>
      </c>
      <c r="J12" s="6">
        <v>-349971952.66046703</v>
      </c>
      <c r="K12" s="6">
        <v>77361895.797733501</v>
      </c>
      <c r="L12" s="6">
        <v>-261940164.594928</v>
      </c>
      <c r="M12" s="6">
        <v>-116511493.76067799</v>
      </c>
      <c r="N12" s="6">
        <v>-118907066.26585899</v>
      </c>
      <c r="O12" s="6">
        <v>-288069934.20771599</v>
      </c>
      <c r="P12" s="6">
        <v>46455278.078612901</v>
      </c>
      <c r="Q12" s="6">
        <v>-397867446.78074503</v>
      </c>
      <c r="R12" s="6">
        <v>199682798.21507499</v>
      </c>
      <c r="S12" s="6">
        <v>-413298896.335428</v>
      </c>
      <c r="T12" s="6">
        <v>306944462.64667898</v>
      </c>
      <c r="U12" s="6">
        <v>-319920404.70934403</v>
      </c>
      <c r="V12" s="6">
        <v>340229601.60016501</v>
      </c>
      <c r="W12" s="6">
        <v>-136620642.74447799</v>
      </c>
      <c r="X12" s="6">
        <v>284934860.19304198</v>
      </c>
      <c r="Y12" s="6">
        <v>82928232.047604397</v>
      </c>
    </row>
    <row r="13" spans="1:25" s="6" customFormat="1" x14ac:dyDescent="0.3">
      <c r="B13" s="6">
        <v>354537730.873438</v>
      </c>
      <c r="C13" s="6">
        <v>-256072593.577178</v>
      </c>
      <c r="D13" s="6">
        <v>358889813.59775299</v>
      </c>
      <c r="E13" s="6">
        <v>-62197155.137719303</v>
      </c>
      <c r="F13" s="6">
        <v>263457800.78471199</v>
      </c>
      <c r="G13" s="6">
        <v>137971718.26611099</v>
      </c>
      <c r="H13" s="6">
        <v>99932268.973967806</v>
      </c>
      <c r="I13" s="6">
        <v>297308811.18836403</v>
      </c>
      <c r="J13" s="6">
        <v>-79757876.735743597</v>
      </c>
      <c r="K13" s="6">
        <v>382578241.11568999</v>
      </c>
      <c r="L13" s="6">
        <v>-228816087.180415</v>
      </c>
      <c r="M13" s="6">
        <v>377397557.17340201</v>
      </c>
      <c r="N13" s="6">
        <v>-317278228.764772</v>
      </c>
      <c r="O13" s="6">
        <v>282266227.97953802</v>
      </c>
      <c r="P13" s="6">
        <v>-330335587.72566599</v>
      </c>
      <c r="Q13" s="6">
        <v>113907332.759556</v>
      </c>
      <c r="R13" s="6">
        <v>-265838514.284695</v>
      </c>
      <c r="S13" s="6">
        <v>-93192354.445037305</v>
      </c>
      <c r="T13" s="6">
        <v>-135250020.983834</v>
      </c>
      <c r="U13" s="6">
        <v>-286294378.31208199</v>
      </c>
      <c r="V13" s="6">
        <v>35209777.280397698</v>
      </c>
      <c r="W13" s="6">
        <v>-406302577.97910798</v>
      </c>
      <c r="X13" s="6">
        <v>205996154.43948799</v>
      </c>
      <c r="Y13" s="6">
        <v>-414032886.44564497</v>
      </c>
    </row>
    <row r="14" spans="1:25" s="6" customFormat="1" x14ac:dyDescent="0.3">
      <c r="B14" s="6">
        <v>25769117.4893573</v>
      </c>
      <c r="C14" s="6">
        <v>-33538659.450474702</v>
      </c>
      <c r="D14" s="6">
        <v>11550101.636992499</v>
      </c>
      <c r="E14" s="6">
        <v>-29664988.630052298</v>
      </c>
      <c r="F14" s="6">
        <v>-6308380.4696897697</v>
      </c>
      <c r="G14" s="6">
        <v>-19131172.381470799</v>
      </c>
      <c r="H14" s="6">
        <v>-22531253.978144001</v>
      </c>
      <c r="I14" s="6">
        <v>-4361015.3978690002</v>
      </c>
      <c r="J14" s="6">
        <v>-32109181.982699599</v>
      </c>
      <c r="K14" s="6">
        <v>11523694.7388539</v>
      </c>
      <c r="L14" s="6">
        <v>-32606771.573466901</v>
      </c>
      <c r="M14" s="6">
        <v>25018392.4671374</v>
      </c>
      <c r="N14" s="6">
        <v>-24659399.099498499</v>
      </c>
      <c r="O14" s="6">
        <v>32711583.918693699</v>
      </c>
      <c r="P14" s="6">
        <v>-10937753.680662399</v>
      </c>
      <c r="Q14" s="6">
        <v>32026778.5393182</v>
      </c>
      <c r="R14" s="6">
        <v>5048950.3836508999</v>
      </c>
      <c r="S14" s="6">
        <v>22342910.0727138</v>
      </c>
      <c r="T14" s="6">
        <v>19738068.0037775</v>
      </c>
      <c r="U14" s="6">
        <v>6020736.0757702002</v>
      </c>
      <c r="V14" s="6">
        <v>30010374.539139301</v>
      </c>
      <c r="W14" s="6">
        <v>-11945463.723145301</v>
      </c>
      <c r="X14" s="6">
        <v>33521702.062529299</v>
      </c>
      <c r="Y14" s="6">
        <v>-26142245.2264589</v>
      </c>
    </row>
    <row r="15" spans="1:25" s="6" customFormat="1" x14ac:dyDescent="0.3">
      <c r="A15" s="6" t="s">
        <v>14</v>
      </c>
    </row>
    <row r="16" spans="1:25" s="6" customFormat="1" x14ac:dyDescent="0.3">
      <c r="A16" s="6" t="s">
        <v>10</v>
      </c>
      <c r="B16" s="6">
        <v>-833.81152152550806</v>
      </c>
      <c r="C16" s="6">
        <v>1094.8645183728099</v>
      </c>
      <c r="D16" s="6">
        <v>-509.929760348336</v>
      </c>
      <c r="E16" s="6">
        <v>1033.8381636515301</v>
      </c>
      <c r="F16" s="6">
        <v>-47.707375843155397</v>
      </c>
      <c r="G16" s="6">
        <v>722.38423573590399</v>
      </c>
      <c r="H16" s="6">
        <v>436.70989997618</v>
      </c>
      <c r="I16" s="6">
        <v>227.57789156735399</v>
      </c>
      <c r="J16" s="6">
        <v>807.58663726828502</v>
      </c>
      <c r="K16" s="6">
        <v>-332.72110138674299</v>
      </c>
      <c r="L16" s="6">
        <v>958.85305256707898</v>
      </c>
      <c r="M16" s="6">
        <v>-813.72482311212798</v>
      </c>
      <c r="N16" s="6">
        <v>852.19205543168505</v>
      </c>
      <c r="O16" s="6">
        <v>-1084.41903192112</v>
      </c>
      <c r="P16" s="6">
        <v>523.91679840713095</v>
      </c>
      <c r="Q16" s="6">
        <v>-1067.7313062840001</v>
      </c>
      <c r="R16" s="6">
        <v>67.253075217273405</v>
      </c>
      <c r="S16" s="6">
        <v>-765.99295114637005</v>
      </c>
      <c r="T16" s="6">
        <v>-398.29401746646602</v>
      </c>
      <c r="U16" s="6">
        <v>-264.31680118107499</v>
      </c>
      <c r="V16" s="6">
        <v>-760.62982401080706</v>
      </c>
      <c r="W16" s="6">
        <v>297.57527953821398</v>
      </c>
      <c r="X16" s="6">
        <v>-940.01811904093802</v>
      </c>
      <c r="Y16" s="6">
        <v>774.41023114853203</v>
      </c>
    </row>
    <row r="17" spans="1:25" s="6" customFormat="1" x14ac:dyDescent="0.3">
      <c r="B17" s="6">
        <v>-406.28282399091597</v>
      </c>
      <c r="C17" s="6">
        <v>-85.330960689669496</v>
      </c>
      <c r="D17" s="6">
        <v>-751.66132650748295</v>
      </c>
      <c r="E17" s="6">
        <v>450.38042129190899</v>
      </c>
      <c r="F17" s="6">
        <v>-900.28143799727604</v>
      </c>
      <c r="G17" s="6">
        <v>896.45334945263096</v>
      </c>
      <c r="H17" s="6">
        <v>-799.01958690167305</v>
      </c>
      <c r="I17" s="6">
        <v>1142.2403160065801</v>
      </c>
      <c r="J17" s="6">
        <v>-465.90295768767101</v>
      </c>
      <c r="K17" s="6">
        <v>1117.02915669967</v>
      </c>
      <c r="L17" s="6">
        <v>7.3782435019475603</v>
      </c>
      <c r="M17" s="6">
        <v>817.16239910744002</v>
      </c>
      <c r="N17" s="6">
        <v>488.24799479606997</v>
      </c>
      <c r="O17" s="6">
        <v>315.16821993360497</v>
      </c>
      <c r="P17" s="6">
        <v>848.41836033311404</v>
      </c>
      <c r="Q17" s="6">
        <v>-257.016296237083</v>
      </c>
      <c r="R17" s="6">
        <v>999.76066420485404</v>
      </c>
      <c r="S17" s="6">
        <v>-744.05683678571995</v>
      </c>
      <c r="T17" s="6">
        <v>913.673066262514</v>
      </c>
      <c r="U17" s="6">
        <v>-1014.2550572745</v>
      </c>
      <c r="V17" s="6">
        <v>621.24529574856501</v>
      </c>
      <c r="W17" s="6">
        <v>-1002.67955604331</v>
      </c>
      <c r="X17" s="6">
        <v>196.72129526250001</v>
      </c>
      <c r="Y17" s="6">
        <v>-725.75317314227902</v>
      </c>
    </row>
    <row r="18" spans="1:25" s="6" customFormat="1" x14ac:dyDescent="0.3">
      <c r="B18" s="6">
        <v>-42.463847375268998</v>
      </c>
      <c r="C18" s="6">
        <v>-17.448682157823502</v>
      </c>
      <c r="D18" s="6">
        <v>-73.156695462751699</v>
      </c>
      <c r="E18" s="6">
        <v>25.9541782234</v>
      </c>
      <c r="F18" s="6">
        <v>-84.480539292099607</v>
      </c>
      <c r="G18" s="6">
        <v>64.548016919506694</v>
      </c>
      <c r="H18" s="6">
        <v>-72.430284327437704</v>
      </c>
      <c r="I18" s="6">
        <v>89.094337565316494</v>
      </c>
      <c r="J18" s="6">
        <v>-39.625385492760003</v>
      </c>
      <c r="K18" s="6">
        <v>92.911635947199599</v>
      </c>
      <c r="L18" s="6">
        <v>5.0318854251962399</v>
      </c>
      <c r="M18" s="6">
        <v>74.133565431134599</v>
      </c>
      <c r="N18" s="6">
        <v>49.358998640953999</v>
      </c>
      <c r="O18" s="6">
        <v>36.928076706859301</v>
      </c>
      <c r="P18" s="6">
        <v>81.720033911525306</v>
      </c>
      <c r="Q18" s="6">
        <v>-9.1622774995637908</v>
      </c>
      <c r="R18" s="6">
        <v>94.130237681474597</v>
      </c>
      <c r="S18" s="6">
        <v>-51.632028020805599</v>
      </c>
      <c r="T18" s="6">
        <v>84.114069424780894</v>
      </c>
      <c r="U18" s="6">
        <v>-78.701392142439502</v>
      </c>
      <c r="V18" s="6">
        <v>54.909061041908799</v>
      </c>
      <c r="W18" s="6">
        <v>-83.464655340903505</v>
      </c>
      <c r="X18" s="6">
        <v>13.916138092871799</v>
      </c>
      <c r="Y18" s="6">
        <v>-65.803529102577997</v>
      </c>
    </row>
    <row r="19" spans="1:25" s="6" customFormat="1" x14ac:dyDescent="0.3">
      <c r="A19" s="6" t="s">
        <v>11</v>
      </c>
      <c r="B19" s="6">
        <v>951.22914201765298</v>
      </c>
      <c r="C19" s="6">
        <v>-472.05631656256901</v>
      </c>
      <c r="D19" s="6">
        <v>843.39836570921898</v>
      </c>
      <c r="E19" s="6">
        <v>76.542820180187505</v>
      </c>
      <c r="F19" s="6">
        <v>535.00609622472803</v>
      </c>
      <c r="G19" s="6">
        <v>615.17596562078802</v>
      </c>
      <c r="H19" s="6">
        <v>92.591521056328801</v>
      </c>
      <c r="I19" s="6">
        <v>996.31729754168703</v>
      </c>
      <c r="J19" s="6">
        <v>-380.569663836649</v>
      </c>
      <c r="K19" s="6">
        <v>1112.3675234253899</v>
      </c>
      <c r="L19" s="6">
        <v>-763.89880080739101</v>
      </c>
      <c r="M19" s="6">
        <v>932.33750345940302</v>
      </c>
      <c r="N19" s="6">
        <v>-951.63587176727799</v>
      </c>
      <c r="O19" s="6">
        <v>508.70793346861302</v>
      </c>
      <c r="P19" s="6">
        <v>-885.73439446725399</v>
      </c>
      <c r="Q19" s="6">
        <v>-41.501525687812901</v>
      </c>
      <c r="R19" s="6">
        <v>-579.04328953270704</v>
      </c>
      <c r="S19" s="6">
        <v>-573.16502923191695</v>
      </c>
      <c r="T19" s="6">
        <v>-117.725634888334</v>
      </c>
      <c r="U19" s="6">
        <v>-955.89460556249196</v>
      </c>
      <c r="V19" s="6">
        <v>366.659359879546</v>
      </c>
      <c r="W19" s="6">
        <v>-1104.1736695120201</v>
      </c>
      <c r="X19" s="6">
        <v>746.69083316801004</v>
      </c>
      <c r="Y19" s="6">
        <v>4.76851298291073</v>
      </c>
    </row>
    <row r="20" spans="1:25" s="6" customFormat="1" x14ac:dyDescent="0.3">
      <c r="B20" s="6">
        <v>42.540709598570601</v>
      </c>
      <c r="C20" s="6">
        <v>-937.04835512086197</v>
      </c>
      <c r="D20" s="6">
        <v>490.211818435064</v>
      </c>
      <c r="E20" s="6">
        <v>-1042.4818363869599</v>
      </c>
      <c r="F20" s="6">
        <v>836.29559102656401</v>
      </c>
      <c r="G20" s="6">
        <v>-862.91476902890201</v>
      </c>
      <c r="H20" s="6">
        <v>997.04738180618301</v>
      </c>
      <c r="I20" s="6">
        <v>-435.96334316911702</v>
      </c>
      <c r="J20" s="6">
        <v>924.65548937939604</v>
      </c>
      <c r="K20" s="6">
        <v>124.970587323004</v>
      </c>
      <c r="L20" s="6">
        <v>626.88378964860101</v>
      </c>
      <c r="M20" s="6">
        <v>667.003715856094</v>
      </c>
      <c r="N20" s="6">
        <v>173.30696757684299</v>
      </c>
      <c r="O20" s="6">
        <v>1045.6752714014201</v>
      </c>
      <c r="P20" s="6">
        <v>-317.89232611500699</v>
      </c>
      <c r="Q20" s="6">
        <v>1165.6586112170801</v>
      </c>
      <c r="R20" s="6">
        <v>-710.74316148259004</v>
      </c>
      <c r="S20" s="6">
        <v>1005.01847385466</v>
      </c>
      <c r="T20" s="6">
        <v>-895.11301590262497</v>
      </c>
      <c r="U20" s="6">
        <v>614.66652628393501</v>
      </c>
      <c r="V20" s="6">
        <v>-826.72088800961001</v>
      </c>
      <c r="W20" s="6">
        <v>95.250883292462305</v>
      </c>
      <c r="X20" s="6">
        <v>-537.62297127376905</v>
      </c>
      <c r="Y20" s="6">
        <v>-4.4689019970525701</v>
      </c>
    </row>
    <row r="21" spans="1:25" s="6" customFormat="1" x14ac:dyDescent="0.3">
      <c r="B21" s="6">
        <v>-0.71540890377483402</v>
      </c>
      <c r="C21" s="6">
        <v>-79.894643267569904</v>
      </c>
      <c r="D21" s="6">
        <v>42.135479709813097</v>
      </c>
      <c r="E21" s="6">
        <v>-82.909553523933297</v>
      </c>
      <c r="F21" s="6">
        <v>76.230271857088098</v>
      </c>
      <c r="G21" s="6">
        <v>-62.806974522774098</v>
      </c>
      <c r="H21" s="6">
        <v>93.237544645194106</v>
      </c>
      <c r="I21" s="6">
        <v>-24.333458778022901</v>
      </c>
      <c r="J21" s="6">
        <v>88.308635390234699</v>
      </c>
      <c r="K21" s="6">
        <v>21.988424572523002</v>
      </c>
      <c r="L21" s="6">
        <v>61.943768953246099</v>
      </c>
      <c r="M21" s="6">
        <v>63.424220971653</v>
      </c>
      <c r="N21" s="6">
        <v>20.4308190438122</v>
      </c>
      <c r="O21" s="6">
        <v>89.092380614213496</v>
      </c>
      <c r="P21" s="6">
        <v>-25.516628510218698</v>
      </c>
      <c r="Q21" s="6">
        <v>92.875400038501198</v>
      </c>
      <c r="R21" s="6">
        <v>-63.497392023431601</v>
      </c>
      <c r="S21" s="6">
        <v>74.681273446688095</v>
      </c>
      <c r="T21" s="6">
        <v>-83.084347280835104</v>
      </c>
      <c r="U21" s="6">
        <v>39.8083434908052</v>
      </c>
      <c r="V21" s="6">
        <v>-79.388538236680006</v>
      </c>
      <c r="W21" s="6">
        <v>-3.08556515182282</v>
      </c>
      <c r="X21" s="6">
        <v>-54.3618419379006</v>
      </c>
      <c r="Y21" s="6">
        <v>-0.40519219688202102</v>
      </c>
    </row>
    <row r="24" spans="1:25" s="3" customFormat="1" x14ac:dyDescent="0.3">
      <c r="A24" s="12" t="s">
        <v>0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  <c r="N24" s="3">
        <v>13</v>
      </c>
      <c r="O24" s="3">
        <v>14</v>
      </c>
      <c r="P24" s="3">
        <v>15</v>
      </c>
      <c r="Q24" s="3">
        <v>16</v>
      </c>
      <c r="R24" s="3">
        <v>17</v>
      </c>
      <c r="S24" s="3">
        <v>18</v>
      </c>
      <c r="T24" s="3">
        <v>19</v>
      </c>
      <c r="U24" s="3">
        <v>20</v>
      </c>
      <c r="V24" s="3">
        <v>21</v>
      </c>
      <c r="W24" s="3">
        <v>22</v>
      </c>
      <c r="X24" s="3">
        <v>23</v>
      </c>
      <c r="Y24" s="3">
        <v>24</v>
      </c>
    </row>
    <row r="25" spans="1:25" s="3" customFormat="1" x14ac:dyDescent="0.3">
      <c r="A25" s="12" t="s">
        <v>1</v>
      </c>
      <c r="B25" s="4">
        <f>B4/86400</f>
        <v>8.8462166825418631</v>
      </c>
      <c r="C25" s="4">
        <f t="shared" ref="C25:Y25" si="0">C4/86400</f>
        <v>19.957039881605208</v>
      </c>
      <c r="D25" s="4">
        <f t="shared" si="0"/>
        <v>38.607103317790049</v>
      </c>
      <c r="E25" s="4">
        <f t="shared" si="0"/>
        <v>49.483322478918979</v>
      </c>
      <c r="F25" s="4">
        <f t="shared" si="0"/>
        <v>68.480884927661108</v>
      </c>
      <c r="G25" s="4">
        <f t="shared" si="0"/>
        <v>78.916583937978587</v>
      </c>
      <c r="H25" s="4">
        <f t="shared" si="0"/>
        <v>98.391522466064117</v>
      </c>
      <c r="I25" s="4">
        <f t="shared" si="0"/>
        <v>108.30037776018322</v>
      </c>
      <c r="J25" s="4">
        <f t="shared" si="0"/>
        <v>128.24652427885187</v>
      </c>
      <c r="K25" s="4">
        <f t="shared" si="0"/>
        <v>137.68165486978356</v>
      </c>
      <c r="L25" s="4">
        <f t="shared" si="0"/>
        <v>157.97917215667013</v>
      </c>
      <c r="M25" s="4">
        <f t="shared" si="0"/>
        <v>167.10885537723149</v>
      </c>
      <c r="N25" s="4">
        <f t="shared" si="0"/>
        <v>187.57120512689352</v>
      </c>
      <c r="O25" s="4">
        <f t="shared" si="0"/>
        <v>196.62928406309493</v>
      </c>
      <c r="P25" s="4">
        <f t="shared" si="0"/>
        <v>217.04447980325696</v>
      </c>
      <c r="Q25" s="4">
        <f t="shared" si="0"/>
        <v>226.27957404900579</v>
      </c>
      <c r="R25" s="4">
        <f t="shared" si="0"/>
        <v>246.44128208883913</v>
      </c>
      <c r="S25" s="4">
        <f t="shared" si="0"/>
        <v>256.06686691991086</v>
      </c>
      <c r="T25" s="4">
        <f t="shared" si="0"/>
        <v>275.80989936779628</v>
      </c>
      <c r="U25" s="4">
        <f t="shared" si="0"/>
        <v>285.94938116455324</v>
      </c>
      <c r="V25" s="4">
        <f t="shared" si="0"/>
        <v>305.19926824508798</v>
      </c>
      <c r="W25" s="4">
        <f t="shared" si="0"/>
        <v>315.84480557792824</v>
      </c>
      <c r="X25" s="4">
        <f t="shared" si="0"/>
        <v>334.65910926871879</v>
      </c>
      <c r="Y25" s="4">
        <f t="shared" si="0"/>
        <v>345.66654063343401</v>
      </c>
    </row>
    <row r="26" spans="1:25" s="3" customFormat="1" x14ac:dyDescent="0.3">
      <c r="A26" s="12" t="s">
        <v>2</v>
      </c>
      <c r="B26" s="4">
        <f>B5/86400</f>
        <v>9.694670633211377</v>
      </c>
      <c r="C26" s="4">
        <f t="shared" ref="C26:Y26" si="1">C5/86400</f>
        <v>20.773233258194907</v>
      </c>
      <c r="D26" s="4">
        <f t="shared" si="1"/>
        <v>39.478597281897109</v>
      </c>
      <c r="E26" s="4">
        <f t="shared" si="1"/>
        <v>50.266608571614931</v>
      </c>
      <c r="F26" s="4">
        <f t="shared" si="1"/>
        <v>69.358295710941889</v>
      </c>
      <c r="G26" s="4">
        <f t="shared" si="1"/>
        <v>79.674162887981822</v>
      </c>
      <c r="H26" s="4">
        <f t="shared" si="1"/>
        <v>99.25570186471343</v>
      </c>
      <c r="I26" s="4">
        <f t="shared" si="1"/>
        <v>109.04420677923865</v>
      </c>
      <c r="J26" s="4">
        <f t="shared" si="1"/>
        <v>129.08125738754282</v>
      </c>
      <c r="K26" s="4">
        <f t="shared" si="1"/>
        <v>138.42613153099884</v>
      </c>
      <c r="L26" s="4">
        <f t="shared" si="1"/>
        <v>158.77842015239236</v>
      </c>
      <c r="M26" s="4">
        <f t="shared" si="1"/>
        <v>167.86877979385881</v>
      </c>
      <c r="N26" s="4">
        <f t="shared" si="1"/>
        <v>188.33913497845023</v>
      </c>
      <c r="O26" s="4">
        <f t="shared" si="1"/>
        <v>197.41753107456134</v>
      </c>
      <c r="P26" s="4">
        <f t="shared" si="1"/>
        <v>217.79238824701622</v>
      </c>
      <c r="Q26" s="4">
        <f t="shared" si="1"/>
        <v>227.10313018618979</v>
      </c>
      <c r="R26" s="4">
        <f t="shared" si="1"/>
        <v>247.18345990419212</v>
      </c>
      <c r="S26" s="4">
        <f t="shared" si="1"/>
        <v>256.92226497484722</v>
      </c>
      <c r="T26" s="4">
        <f t="shared" si="1"/>
        <v>276.56098615048262</v>
      </c>
      <c r="U26" s="4">
        <f t="shared" si="1"/>
        <v>286.82423603399417</v>
      </c>
      <c r="V26" s="4">
        <f t="shared" si="1"/>
        <v>305.97304730298958</v>
      </c>
      <c r="W26" s="4">
        <f t="shared" si="1"/>
        <v>316.72063027982176</v>
      </c>
      <c r="X26" s="4">
        <f t="shared" si="1"/>
        <v>335.46381223495371</v>
      </c>
      <c r="Y26" s="4">
        <f t="shared" si="1"/>
        <v>346.52513313177661</v>
      </c>
    </row>
    <row r="27" spans="1:25" s="3" customFormat="1" x14ac:dyDescent="0.3">
      <c r="A27" s="12" t="s">
        <v>3</v>
      </c>
      <c r="B27" s="5">
        <f>B3/3600</f>
        <v>20.362894816068525</v>
      </c>
      <c r="C27" s="5">
        <f t="shared" ref="C27:Y27" si="2">C3/3600</f>
        <v>19.588641038154584</v>
      </c>
      <c r="D27" s="5">
        <f t="shared" si="2"/>
        <v>20.915855138569221</v>
      </c>
      <c r="E27" s="5">
        <f t="shared" si="2"/>
        <v>18.798866224703584</v>
      </c>
      <c r="F27" s="5">
        <f t="shared" si="2"/>
        <v>21.057858798739442</v>
      </c>
      <c r="G27" s="5">
        <f t="shared" si="2"/>
        <v>18.181894800077</v>
      </c>
      <c r="H27" s="5">
        <f t="shared" si="2"/>
        <v>20.740305567583835</v>
      </c>
      <c r="I27" s="5">
        <f t="shared" si="2"/>
        <v>17.851896457331666</v>
      </c>
      <c r="J27" s="5">
        <f t="shared" si="2"/>
        <v>20.033594608587862</v>
      </c>
      <c r="K27" s="5">
        <f t="shared" si="2"/>
        <v>17.867439869164137</v>
      </c>
      <c r="L27" s="5">
        <f t="shared" si="2"/>
        <v>19.181951897318665</v>
      </c>
      <c r="M27" s="5">
        <f t="shared" si="2"/>
        <v>18.23818599903678</v>
      </c>
      <c r="N27" s="5">
        <f t="shared" si="2"/>
        <v>18.430316437379499</v>
      </c>
      <c r="O27" s="5">
        <f t="shared" si="2"/>
        <v>18.917928275203831</v>
      </c>
      <c r="P27" s="5">
        <f t="shared" si="2"/>
        <v>17.949802650240279</v>
      </c>
      <c r="Q27" s="5">
        <f t="shared" si="2"/>
        <v>19.765347292428167</v>
      </c>
      <c r="R27" s="5">
        <f t="shared" si="2"/>
        <v>17.812267568489666</v>
      </c>
      <c r="S27" s="5">
        <f t="shared" si="2"/>
        <v>20.52955331846508</v>
      </c>
      <c r="T27" s="5">
        <f t="shared" si="2"/>
        <v>18.026082784473417</v>
      </c>
      <c r="U27" s="5">
        <f t="shared" si="2"/>
        <v>20.996516866582752</v>
      </c>
      <c r="V27" s="5">
        <f t="shared" si="2"/>
        <v>18.570697389623415</v>
      </c>
      <c r="W27" s="5">
        <f t="shared" si="2"/>
        <v>21.019792845429109</v>
      </c>
      <c r="X27" s="5">
        <f t="shared" si="2"/>
        <v>19.312871189633196</v>
      </c>
      <c r="Y27" s="5">
        <f t="shared" si="2"/>
        <v>20.606219960222973</v>
      </c>
    </row>
    <row r="28" spans="1:25" s="3" customFormat="1" x14ac:dyDescent="0.3">
      <c r="A28" s="12" t="s">
        <v>21</v>
      </c>
      <c r="B28" s="3" t="str">
        <f t="shared" ref="B28:T28" si="3">_xlfn.CONCAT(INT(B27),"h:",FIXED(INT(MOD(B27,1)*60),0),"m:",INT(MOD(B27*60,1)*60),"s")</f>
        <v>20h:21m:46s</v>
      </c>
      <c r="C28" s="3" t="str">
        <f t="shared" si="3"/>
        <v>19h:35m:19s</v>
      </c>
      <c r="D28" s="3" t="str">
        <f t="shared" si="3"/>
        <v>20h:54m:57s</v>
      </c>
      <c r="E28" s="3" t="str">
        <f t="shared" si="3"/>
        <v>18h:47m:55s</v>
      </c>
      <c r="F28" s="3" t="str">
        <f t="shared" si="3"/>
        <v>21h:3m:28s</v>
      </c>
      <c r="G28" s="3" t="str">
        <f t="shared" si="3"/>
        <v>18h:10m:54s</v>
      </c>
      <c r="H28" s="3" t="str">
        <f t="shared" si="3"/>
        <v>20h:44m:25s</v>
      </c>
      <c r="I28" s="3" t="str">
        <f t="shared" si="3"/>
        <v>17h:51m:6s</v>
      </c>
      <c r="J28" s="3" t="str">
        <f t="shared" si="3"/>
        <v>20h:2m:0s</v>
      </c>
      <c r="K28" s="3" t="str">
        <f t="shared" si="3"/>
        <v>17h:52m:2s</v>
      </c>
      <c r="L28" s="3" t="str">
        <f t="shared" si="3"/>
        <v>19h:10m:55s</v>
      </c>
      <c r="M28" s="3" t="str">
        <f t="shared" si="3"/>
        <v>18h:14m:17s</v>
      </c>
      <c r="N28" s="3" t="str">
        <f t="shared" si="3"/>
        <v>18h:25m:49s</v>
      </c>
      <c r="O28" s="3" t="str">
        <f t="shared" si="3"/>
        <v>18h:55m:4s</v>
      </c>
      <c r="P28" s="3" t="str">
        <f t="shared" si="3"/>
        <v>17h:56m:59s</v>
      </c>
      <c r="Q28" s="3" t="str">
        <f t="shared" si="3"/>
        <v>19h:45m:55s</v>
      </c>
      <c r="R28" s="3" t="str">
        <f t="shared" si="3"/>
        <v>17h:48m:44s</v>
      </c>
      <c r="S28" s="3" t="str">
        <f t="shared" si="3"/>
        <v>20h:31m:46s</v>
      </c>
      <c r="T28" s="3" t="str">
        <f t="shared" si="3"/>
        <v>18h:1m:33s</v>
      </c>
      <c r="U28" s="3" t="str">
        <f>_xlfn.CONCAT(INT(U27),"h:",FIXED(INT(MOD(U27,1)*60),0),"m:",INT(MOD(U27*60,1)*60),"s")</f>
        <v>20h:59m:47s</v>
      </c>
      <c r="V28" s="3" t="str">
        <f t="shared" ref="V28:Y28" si="4">_xlfn.CONCAT(INT(V27),"h:",FIXED(INT(MOD(V27,1)*60),0),"m:",INT(MOD(V27*60,1)*60),"s")</f>
        <v>18h:34m:14s</v>
      </c>
      <c r="W28" s="3" t="str">
        <f t="shared" si="4"/>
        <v>21h:1m:11s</v>
      </c>
      <c r="X28" s="3" t="str">
        <f t="shared" si="4"/>
        <v>19h:18m:46s</v>
      </c>
      <c r="Y28" s="3" t="str">
        <f t="shared" si="4"/>
        <v>20h:36m:22s</v>
      </c>
    </row>
    <row r="29" spans="1:25" ht="13.2" customHeight="1" x14ac:dyDescent="0.3">
      <c r="A29" s="9"/>
    </row>
    <row r="30" spans="1:25" s="1" customFormat="1" x14ac:dyDescent="0.3">
      <c r="A30" s="13" t="s">
        <v>15</v>
      </c>
      <c r="B30" s="2">
        <f>B9/1000</f>
        <v>152310.46441336599</v>
      </c>
      <c r="C30" s="2">
        <f t="shared" ref="C30:Y30" si="5">C9/1000</f>
        <v>247292.60973225001</v>
      </c>
      <c r="D30" s="2">
        <f t="shared" si="5"/>
        <v>-64305.753229451097</v>
      </c>
      <c r="E30" s="2">
        <f t="shared" si="5"/>
        <v>331854.51816398499</v>
      </c>
      <c r="F30" s="2">
        <f t="shared" si="5"/>
        <v>-266867.01794645598</v>
      </c>
      <c r="G30" s="2">
        <f t="shared" si="5"/>
        <v>327294.149563652</v>
      </c>
      <c r="H30" s="2">
        <f t="shared" si="5"/>
        <v>-394191.87678030098</v>
      </c>
      <c r="I30" s="2">
        <f t="shared" si="5"/>
        <v>242028.337604386</v>
      </c>
      <c r="J30" s="2">
        <f t="shared" si="5"/>
        <v>-414708.28702995199</v>
      </c>
      <c r="K30" s="2">
        <f t="shared" si="5"/>
        <v>100496.658599787</v>
      </c>
      <c r="L30" s="2">
        <f t="shared" si="5"/>
        <v>-333257.82328358502</v>
      </c>
      <c r="M30" s="2">
        <f t="shared" si="5"/>
        <v>-64693.663224377604</v>
      </c>
      <c r="N30" s="2">
        <f t="shared" si="5"/>
        <v>-178075.505615161</v>
      </c>
      <c r="O30" s="2">
        <f t="shared" si="5"/>
        <v>-218883.425546407</v>
      </c>
      <c r="P30" s="2">
        <f t="shared" si="5"/>
        <v>12949.770667271901</v>
      </c>
      <c r="Q30" s="2">
        <f t="shared" si="5"/>
        <v>-328649.64316174603</v>
      </c>
      <c r="R30" s="2">
        <f t="shared" si="5"/>
        <v>198576.28270856699</v>
      </c>
      <c r="S30" s="2">
        <f t="shared" si="5"/>
        <v>-363948.15853403404</v>
      </c>
      <c r="T30" s="2">
        <f t="shared" si="5"/>
        <v>338121.12173799501</v>
      </c>
      <c r="U30" s="2">
        <f t="shared" si="5"/>
        <v>-305826.49299591302</v>
      </c>
      <c r="V30" s="2">
        <f t="shared" si="5"/>
        <v>397294.91454874497</v>
      </c>
      <c r="W30" s="2">
        <f t="shared" si="5"/>
        <v>-162009.34915311102</v>
      </c>
      <c r="X30" s="2">
        <f t="shared" si="5"/>
        <v>355803.85231686197</v>
      </c>
      <c r="Y30" s="2">
        <f t="shared" si="5"/>
        <v>26405.8384682246</v>
      </c>
    </row>
    <row r="31" spans="1:25" s="1" customFormat="1" x14ac:dyDescent="0.3">
      <c r="A31" s="13"/>
      <c r="B31" s="2">
        <f t="shared" ref="B31:Y31" si="6">B10/1000</f>
        <v>390599.00984104502</v>
      </c>
      <c r="C31" s="2">
        <f t="shared" si="6"/>
        <v>-254879.87648236501</v>
      </c>
      <c r="D31" s="2">
        <f t="shared" si="6"/>
        <v>422184.665028597</v>
      </c>
      <c r="E31" s="2">
        <f t="shared" si="6"/>
        <v>-94221.403227142</v>
      </c>
      <c r="F31" s="2">
        <f t="shared" si="6"/>
        <v>336948.50906459498</v>
      </c>
      <c r="G31" s="2">
        <f t="shared" si="6"/>
        <v>81241.670981044605</v>
      </c>
      <c r="H31" s="2">
        <f t="shared" si="6"/>
        <v>161995.90452742903</v>
      </c>
      <c r="I31" s="2">
        <f t="shared" si="6"/>
        <v>228726.179223329</v>
      </c>
      <c r="J31" s="2">
        <f t="shared" si="6"/>
        <v>-47054.278440911396</v>
      </c>
      <c r="K31" s="2">
        <f t="shared" si="6"/>
        <v>317213.73807743198</v>
      </c>
      <c r="L31" s="2">
        <f t="shared" si="6"/>
        <v>-233080.810475543</v>
      </c>
      <c r="M31" s="2">
        <f t="shared" si="6"/>
        <v>330351.12938293599</v>
      </c>
      <c r="N31" s="2">
        <f t="shared" si="6"/>
        <v>-355243.23975217005</v>
      </c>
      <c r="O31" s="2">
        <f t="shared" si="6"/>
        <v>265964.95726647897</v>
      </c>
      <c r="P31" s="2">
        <f t="shared" si="6"/>
        <v>-391204.326612662</v>
      </c>
      <c r="Q31" s="2">
        <f t="shared" si="6"/>
        <v>134590.39296690101</v>
      </c>
      <c r="R31" s="2">
        <f t="shared" si="6"/>
        <v>-335053.4233805</v>
      </c>
      <c r="S31" s="2">
        <f t="shared" si="6"/>
        <v>-39357.128411112899</v>
      </c>
      <c r="T31" s="2">
        <f t="shared" si="6"/>
        <v>-197465.19730904402</v>
      </c>
      <c r="U31" s="2">
        <f t="shared" si="6"/>
        <v>-214226.29264105498</v>
      </c>
      <c r="V31" s="2">
        <f t="shared" si="6"/>
        <v>-6245.7195196728208</v>
      </c>
      <c r="W31" s="2">
        <f t="shared" si="6"/>
        <v>-337330.18706963799</v>
      </c>
      <c r="X31" s="2">
        <f t="shared" si="6"/>
        <v>195561.48236257402</v>
      </c>
      <c r="Y31" s="2">
        <f t="shared" si="6"/>
        <v>-367508.87775280501</v>
      </c>
    </row>
    <row r="32" spans="1:25" s="1" customFormat="1" x14ac:dyDescent="0.3">
      <c r="A32" s="13"/>
      <c r="B32" s="2">
        <f t="shared" ref="B32:Y32" si="7">B11/1000</f>
        <v>29347.508897872198</v>
      </c>
      <c r="C32" s="2">
        <f t="shared" si="7"/>
        <v>-32937.968881318899</v>
      </c>
      <c r="D32" s="2">
        <f t="shared" si="7"/>
        <v>17312.063131445801</v>
      </c>
      <c r="E32" s="2">
        <f t="shared" si="7"/>
        <v>-32015.884235733698</v>
      </c>
      <c r="F32" s="2">
        <f t="shared" si="7"/>
        <v>59.263838672059201</v>
      </c>
      <c r="G32" s="2">
        <f t="shared" si="7"/>
        <v>-23781.072788235899</v>
      </c>
      <c r="H32" s="2">
        <f t="shared" si="7"/>
        <v>-17441.884744549698</v>
      </c>
      <c r="I32" s="2">
        <f t="shared" si="7"/>
        <v>-10247.5706651417</v>
      </c>
      <c r="J32" s="2">
        <f t="shared" si="7"/>
        <v>-29754.773111868901</v>
      </c>
      <c r="K32" s="2">
        <f t="shared" si="7"/>
        <v>5690.1714683943301</v>
      </c>
      <c r="L32" s="2">
        <f t="shared" si="7"/>
        <v>-33496.930625349996</v>
      </c>
      <c r="M32" s="2">
        <f t="shared" si="7"/>
        <v>20570.086261885699</v>
      </c>
      <c r="N32" s="2">
        <f t="shared" si="7"/>
        <v>-28374.7094474519</v>
      </c>
      <c r="O32" s="2">
        <f t="shared" si="7"/>
        <v>30796.793447625303</v>
      </c>
      <c r="P32" s="2">
        <f t="shared" si="7"/>
        <v>-16453.706828054001</v>
      </c>
      <c r="Q32" s="2">
        <f t="shared" si="7"/>
        <v>33308.3592363137</v>
      </c>
      <c r="R32" s="2">
        <f t="shared" si="7"/>
        <v>-967.56879294509599</v>
      </c>
      <c r="S32" s="2">
        <f t="shared" si="7"/>
        <v>26641.669071125601</v>
      </c>
      <c r="T32" s="2">
        <f t="shared" si="7"/>
        <v>14547.0254740931</v>
      </c>
      <c r="U32" s="2">
        <f t="shared" si="7"/>
        <v>12164.8273443489</v>
      </c>
      <c r="V32" s="2">
        <f t="shared" si="7"/>
        <v>26797.4719844883</v>
      </c>
      <c r="W32" s="2">
        <f t="shared" si="7"/>
        <v>-5776.0832047619197</v>
      </c>
      <c r="X32" s="2">
        <f t="shared" si="7"/>
        <v>33101.877741081204</v>
      </c>
      <c r="Y32" s="2">
        <f t="shared" si="7"/>
        <v>-21700.956372176101</v>
      </c>
    </row>
    <row r="33" spans="1:25" s="7" customFormat="1" ht="15" thickBot="1" x14ac:dyDescent="0.35">
      <c r="A33" s="14" t="s">
        <v>16</v>
      </c>
      <c r="B33" s="8">
        <f>SQRT(B30*B30+B31*B31+B32*B32)</f>
        <v>420270.556114904</v>
      </c>
      <c r="C33" s="8">
        <f t="shared" ref="C33:Y33" si="8">SQRT(C30*C30+C31*C31+C32*C32)</f>
        <v>356654.30890132155</v>
      </c>
      <c r="D33" s="8">
        <f t="shared" si="8"/>
        <v>427404.75993323105</v>
      </c>
      <c r="E33" s="8">
        <f t="shared" si="8"/>
        <v>346453.62012156582</v>
      </c>
      <c r="F33" s="8">
        <f t="shared" si="8"/>
        <v>429828.22911099042</v>
      </c>
      <c r="G33" s="8">
        <f t="shared" si="8"/>
        <v>338063.91239726532</v>
      </c>
      <c r="H33" s="8">
        <f t="shared" si="8"/>
        <v>426537.37016430119</v>
      </c>
      <c r="I33" s="8">
        <f t="shared" si="8"/>
        <v>333164.21472028195</v>
      </c>
      <c r="J33" s="8">
        <f t="shared" si="8"/>
        <v>418428.5064068301</v>
      </c>
      <c r="K33" s="8">
        <f t="shared" si="8"/>
        <v>332801.00971319102</v>
      </c>
      <c r="L33" s="8">
        <f t="shared" si="8"/>
        <v>408055.73804686131</v>
      </c>
      <c r="M33" s="8">
        <f t="shared" si="8"/>
        <v>337254.00990172365</v>
      </c>
      <c r="N33" s="8">
        <f t="shared" si="8"/>
        <v>398388.96724927053</v>
      </c>
      <c r="O33" s="8">
        <f t="shared" si="8"/>
        <v>345826.19183535705</v>
      </c>
      <c r="P33" s="8">
        <f t="shared" si="8"/>
        <v>391764.27375296078</v>
      </c>
      <c r="Q33" s="8">
        <f t="shared" si="8"/>
        <v>356699.60558478779</v>
      </c>
      <c r="R33" s="8">
        <f t="shared" si="8"/>
        <v>389479.4895276443</v>
      </c>
      <c r="S33" s="8">
        <f t="shared" si="8"/>
        <v>367038.17810682661</v>
      </c>
      <c r="T33" s="8">
        <f t="shared" si="8"/>
        <v>391829.06102508993</v>
      </c>
      <c r="U33" s="8">
        <f t="shared" si="8"/>
        <v>373591.66385403724</v>
      </c>
      <c r="V33" s="8">
        <f t="shared" si="8"/>
        <v>398246.61033506913</v>
      </c>
      <c r="W33" s="8">
        <f t="shared" si="8"/>
        <v>374262.00376025337</v>
      </c>
      <c r="X33" s="8">
        <f t="shared" si="8"/>
        <v>407352.9293098948</v>
      </c>
      <c r="Y33" s="8">
        <f t="shared" si="8"/>
        <v>369094.80494827236</v>
      </c>
    </row>
    <row r="34" spans="1:25" s="1" customFormat="1" x14ac:dyDescent="0.3">
      <c r="A34" s="13" t="s">
        <v>18</v>
      </c>
      <c r="B34" s="2">
        <f>B16</f>
        <v>-833.81152152550806</v>
      </c>
      <c r="C34" s="2">
        <f t="shared" ref="C34:Y34" si="9">C16</f>
        <v>1094.8645183728099</v>
      </c>
      <c r="D34" s="2">
        <f t="shared" si="9"/>
        <v>-509.929760348336</v>
      </c>
      <c r="E34" s="2">
        <f t="shared" si="9"/>
        <v>1033.8381636515301</v>
      </c>
      <c r="F34" s="2">
        <f t="shared" si="9"/>
        <v>-47.707375843155397</v>
      </c>
      <c r="G34" s="2">
        <f t="shared" si="9"/>
        <v>722.38423573590399</v>
      </c>
      <c r="H34" s="2">
        <f t="shared" si="9"/>
        <v>436.70989997618</v>
      </c>
      <c r="I34" s="2">
        <f t="shared" si="9"/>
        <v>227.57789156735399</v>
      </c>
      <c r="J34" s="2">
        <f t="shared" si="9"/>
        <v>807.58663726828502</v>
      </c>
      <c r="K34" s="2">
        <f t="shared" si="9"/>
        <v>-332.72110138674299</v>
      </c>
      <c r="L34" s="2">
        <f t="shared" si="9"/>
        <v>958.85305256707898</v>
      </c>
      <c r="M34" s="2">
        <f t="shared" si="9"/>
        <v>-813.72482311212798</v>
      </c>
      <c r="N34" s="2">
        <f t="shared" si="9"/>
        <v>852.19205543168505</v>
      </c>
      <c r="O34" s="2">
        <f t="shared" si="9"/>
        <v>-1084.41903192112</v>
      </c>
      <c r="P34" s="2">
        <f t="shared" si="9"/>
        <v>523.91679840713095</v>
      </c>
      <c r="Q34" s="2">
        <f t="shared" si="9"/>
        <v>-1067.7313062840001</v>
      </c>
      <c r="R34" s="2">
        <f t="shared" si="9"/>
        <v>67.253075217273405</v>
      </c>
      <c r="S34" s="2">
        <f t="shared" si="9"/>
        <v>-765.99295114637005</v>
      </c>
      <c r="T34" s="2">
        <f t="shared" si="9"/>
        <v>-398.29401746646602</v>
      </c>
      <c r="U34" s="2">
        <f t="shared" si="9"/>
        <v>-264.31680118107499</v>
      </c>
      <c r="V34" s="2">
        <f t="shared" si="9"/>
        <v>-760.62982401080706</v>
      </c>
      <c r="W34" s="2">
        <f t="shared" si="9"/>
        <v>297.57527953821398</v>
      </c>
      <c r="X34" s="2">
        <f t="shared" si="9"/>
        <v>-940.01811904093802</v>
      </c>
      <c r="Y34" s="2">
        <f t="shared" si="9"/>
        <v>774.41023114853203</v>
      </c>
    </row>
    <row r="35" spans="1:25" s="1" customFormat="1" x14ac:dyDescent="0.3">
      <c r="A35" s="13"/>
      <c r="B35" s="2">
        <f t="shared" ref="B35:Y35" si="10">B17</f>
        <v>-406.28282399091597</v>
      </c>
      <c r="C35" s="2">
        <f t="shared" si="10"/>
        <v>-85.330960689669496</v>
      </c>
      <c r="D35" s="2">
        <f t="shared" si="10"/>
        <v>-751.66132650748295</v>
      </c>
      <c r="E35" s="2">
        <f t="shared" si="10"/>
        <v>450.38042129190899</v>
      </c>
      <c r="F35" s="2">
        <f t="shared" si="10"/>
        <v>-900.28143799727604</v>
      </c>
      <c r="G35" s="2">
        <f t="shared" si="10"/>
        <v>896.45334945263096</v>
      </c>
      <c r="H35" s="2">
        <f t="shared" si="10"/>
        <v>-799.01958690167305</v>
      </c>
      <c r="I35" s="2">
        <f t="shared" si="10"/>
        <v>1142.2403160065801</v>
      </c>
      <c r="J35" s="2">
        <f t="shared" si="10"/>
        <v>-465.90295768767101</v>
      </c>
      <c r="K35" s="2">
        <f t="shared" si="10"/>
        <v>1117.02915669967</v>
      </c>
      <c r="L35" s="2">
        <f t="shared" si="10"/>
        <v>7.3782435019475603</v>
      </c>
      <c r="M35" s="2">
        <f t="shared" si="10"/>
        <v>817.16239910744002</v>
      </c>
      <c r="N35" s="2">
        <f t="shared" si="10"/>
        <v>488.24799479606997</v>
      </c>
      <c r="O35" s="2">
        <f t="shared" si="10"/>
        <v>315.16821993360497</v>
      </c>
      <c r="P35" s="2">
        <f t="shared" si="10"/>
        <v>848.41836033311404</v>
      </c>
      <c r="Q35" s="2">
        <f t="shared" si="10"/>
        <v>-257.016296237083</v>
      </c>
      <c r="R35" s="2">
        <f t="shared" si="10"/>
        <v>999.76066420485404</v>
      </c>
      <c r="S35" s="2">
        <f t="shared" si="10"/>
        <v>-744.05683678571995</v>
      </c>
      <c r="T35" s="2">
        <f t="shared" si="10"/>
        <v>913.673066262514</v>
      </c>
      <c r="U35" s="2">
        <f t="shared" si="10"/>
        <v>-1014.2550572745</v>
      </c>
      <c r="V35" s="2">
        <f t="shared" si="10"/>
        <v>621.24529574856501</v>
      </c>
      <c r="W35" s="2">
        <f t="shared" si="10"/>
        <v>-1002.67955604331</v>
      </c>
      <c r="X35" s="2">
        <f t="shared" si="10"/>
        <v>196.72129526250001</v>
      </c>
      <c r="Y35" s="2">
        <f t="shared" si="10"/>
        <v>-725.75317314227902</v>
      </c>
    </row>
    <row r="36" spans="1:25" s="1" customFormat="1" x14ac:dyDescent="0.3">
      <c r="A36" s="13"/>
      <c r="B36" s="2">
        <f t="shared" ref="B36:Y36" si="11">B18</f>
        <v>-42.463847375268998</v>
      </c>
      <c r="C36" s="2">
        <f t="shared" si="11"/>
        <v>-17.448682157823502</v>
      </c>
      <c r="D36" s="2">
        <f t="shared" si="11"/>
        <v>-73.156695462751699</v>
      </c>
      <c r="E36" s="2">
        <f t="shared" si="11"/>
        <v>25.9541782234</v>
      </c>
      <c r="F36" s="2">
        <f t="shared" si="11"/>
        <v>-84.480539292099607</v>
      </c>
      <c r="G36" s="2">
        <f t="shared" si="11"/>
        <v>64.548016919506694</v>
      </c>
      <c r="H36" s="2">
        <f t="shared" si="11"/>
        <v>-72.430284327437704</v>
      </c>
      <c r="I36" s="2">
        <f t="shared" si="11"/>
        <v>89.094337565316494</v>
      </c>
      <c r="J36" s="2">
        <f t="shared" si="11"/>
        <v>-39.625385492760003</v>
      </c>
      <c r="K36" s="2">
        <f t="shared" si="11"/>
        <v>92.911635947199599</v>
      </c>
      <c r="L36" s="2">
        <f t="shared" si="11"/>
        <v>5.0318854251962399</v>
      </c>
      <c r="M36" s="2">
        <f t="shared" si="11"/>
        <v>74.133565431134599</v>
      </c>
      <c r="N36" s="2">
        <f t="shared" si="11"/>
        <v>49.358998640953999</v>
      </c>
      <c r="O36" s="2">
        <f t="shared" si="11"/>
        <v>36.928076706859301</v>
      </c>
      <c r="P36" s="2">
        <f t="shared" si="11"/>
        <v>81.720033911525306</v>
      </c>
      <c r="Q36" s="2">
        <f t="shared" si="11"/>
        <v>-9.1622774995637908</v>
      </c>
      <c r="R36" s="2">
        <f t="shared" si="11"/>
        <v>94.130237681474597</v>
      </c>
      <c r="S36" s="2">
        <f t="shared" si="11"/>
        <v>-51.632028020805599</v>
      </c>
      <c r="T36" s="2">
        <f t="shared" si="11"/>
        <v>84.114069424780894</v>
      </c>
      <c r="U36" s="2">
        <f t="shared" si="11"/>
        <v>-78.701392142439502</v>
      </c>
      <c r="V36" s="2">
        <f t="shared" si="11"/>
        <v>54.909061041908799</v>
      </c>
      <c r="W36" s="2">
        <f t="shared" si="11"/>
        <v>-83.464655340903505</v>
      </c>
      <c r="X36" s="2">
        <f t="shared" si="11"/>
        <v>13.916138092871799</v>
      </c>
      <c r="Y36" s="2">
        <f t="shared" si="11"/>
        <v>-65.803529102577997</v>
      </c>
    </row>
    <row r="37" spans="1:25" s="1" customFormat="1" x14ac:dyDescent="0.3">
      <c r="A37" s="13" t="s">
        <v>17</v>
      </c>
      <c r="B37" s="2">
        <f>SQRT(B34*B34+B35*B35+B36*B36)</f>
        <v>928.49909253193493</v>
      </c>
      <c r="C37" s="2">
        <f t="shared" ref="C37" si="12">SQRT(C34*C34+C35*C35+C36*C36)</f>
        <v>1098.3233326088414</v>
      </c>
      <c r="D37" s="2">
        <f t="shared" ref="D37" si="13">SQRT(D34*D34+D35*D35+D36*D36)</f>
        <v>911.24914943550436</v>
      </c>
      <c r="E37" s="2">
        <f t="shared" ref="E37" si="14">SQRT(E34*E34+E35*E35+E36*E36)</f>
        <v>1127.9793845069587</v>
      </c>
      <c r="F37" s="2">
        <f t="shared" ref="F37" si="15">SQRT(F34*F34+F35*F35+F36*F36)</f>
        <v>905.49413185915637</v>
      </c>
      <c r="G37" s="2">
        <f t="shared" ref="G37" si="16">SQRT(G34*G34+G35*G35+G36*G36)</f>
        <v>1153.0975840200292</v>
      </c>
      <c r="H37" s="2">
        <f t="shared" ref="H37" si="17">SQRT(H34*H34+H35*H35+H36*H36)</f>
        <v>913.45168623057384</v>
      </c>
      <c r="I37" s="2">
        <f t="shared" ref="I37" si="18">SQRT(I34*I34+I35*I35+I36*I36)</f>
        <v>1168.0935053441813</v>
      </c>
      <c r="J37" s="2">
        <f t="shared" ref="J37" si="19">SQRT(J34*J34+J35*J35+J36*J36)</f>
        <v>933.18375138654562</v>
      </c>
      <c r="K37" s="2">
        <f t="shared" ref="K37" si="20">SQRT(K34*K34+K35*K35+K36*K36)</f>
        <v>1169.2262571117569</v>
      </c>
      <c r="L37" s="2">
        <f t="shared" ref="L37" si="21">SQRT(L34*L34+L35*L35+L36*L36)</f>
        <v>958.89464216112492</v>
      </c>
      <c r="M37" s="2">
        <f t="shared" ref="M37" si="22">SQRT(M34*M34+M35*M35+M36*M36)</f>
        <v>1155.5943318428936</v>
      </c>
      <c r="N37" s="2">
        <f t="shared" ref="N37" si="23">SQRT(N34*N34+N35*N35+N36*N36)</f>
        <v>983.38889281407944</v>
      </c>
      <c r="O37" s="2">
        <f t="shared" ref="O37" si="24">SQRT(O34*O34+O35*O35+O36*O36)</f>
        <v>1129.8935022815751</v>
      </c>
      <c r="P37" s="2">
        <f t="shared" ref="P37" si="25">SQRT(P34*P34+P35*P35+P36*P36)</f>
        <v>1000.4902247128699</v>
      </c>
      <c r="Q37" s="2">
        <f t="shared" ref="Q37" si="26">SQRT(Q34*Q34+Q35*Q35+Q36*Q36)</f>
        <v>1098.2674839397478</v>
      </c>
      <c r="R37" s="2">
        <f t="shared" ref="R37" si="27">SQRT(R34*R34+R35*R35+R36*R36)</f>
        <v>1006.431748040314</v>
      </c>
      <c r="S37" s="2">
        <f t="shared" ref="S37" si="28">SQRT(S34*S34+S35*S35+S36*S36)</f>
        <v>1069.1265799198138</v>
      </c>
      <c r="T37" s="2">
        <f t="shared" ref="T37" si="29">SQRT(T34*T34+T35*T35+T36*T36)</f>
        <v>1000.2558537885787</v>
      </c>
      <c r="U37" s="2">
        <f t="shared" ref="U37" si="30">SQRT(U34*U34+U35*U35+U36*U36)</f>
        <v>1051.0806827825604</v>
      </c>
      <c r="V37" s="2">
        <f t="shared" ref="V37" si="31">SQRT(V34*V34+V35*V35+V36*V36)</f>
        <v>983.62515810085767</v>
      </c>
      <c r="W37" s="2">
        <f t="shared" ref="W37" si="32">SQRT(W34*W34+W35*W35+W36*W36)</f>
        <v>1049.2300452191746</v>
      </c>
      <c r="X37" s="2">
        <f t="shared" ref="X37" si="33">SQRT(X34*X34+X35*X35+X36*X36)</f>
        <v>960.48268648343617</v>
      </c>
      <c r="Y37" s="2">
        <f t="shared" ref="Y37" si="34">SQRT(Y34*Y34+Y35*Y35+Y36*Y36)</f>
        <v>1063.3715149823995</v>
      </c>
    </row>
    <row r="38" spans="1:25" x14ac:dyDescent="0.3">
      <c r="A38" s="9"/>
    </row>
    <row r="39" spans="1:25" s="16" customFormat="1" x14ac:dyDescent="0.3">
      <c r="A39" s="10" t="s">
        <v>20</v>
      </c>
      <c r="B39" s="15">
        <f>B12/1000</f>
        <v>88947.396036895007</v>
      </c>
      <c r="C39" s="15">
        <f t="shared" ref="C39:Y41" si="35">C12/1000</f>
        <v>319297.44118355901</v>
      </c>
      <c r="D39" s="15">
        <f t="shared" si="35"/>
        <v>-101487.5514942</v>
      </c>
      <c r="E39" s="15">
        <f t="shared" si="35"/>
        <v>395094.29742536001</v>
      </c>
      <c r="F39" s="15">
        <f t="shared" si="35"/>
        <v>-266098.34828307503</v>
      </c>
      <c r="G39" s="15">
        <f t="shared" si="35"/>
        <v>368100.18065393297</v>
      </c>
      <c r="H39" s="15">
        <f t="shared" si="35"/>
        <v>-355282.082275472</v>
      </c>
      <c r="I39" s="15">
        <f t="shared" si="35"/>
        <v>252004.272569956</v>
      </c>
      <c r="J39" s="15">
        <f t="shared" si="35"/>
        <v>-349971.95266046701</v>
      </c>
      <c r="K39" s="15">
        <f t="shared" si="35"/>
        <v>77361.895797733494</v>
      </c>
      <c r="L39" s="15">
        <f t="shared" si="35"/>
        <v>-261940.16459492801</v>
      </c>
      <c r="M39" s="15">
        <f t="shared" si="35"/>
        <v>-116511.493760678</v>
      </c>
      <c r="N39" s="15">
        <f t="shared" si="35"/>
        <v>-118907.06626585899</v>
      </c>
      <c r="O39" s="15">
        <f t="shared" si="35"/>
        <v>-288069.93420771597</v>
      </c>
      <c r="P39" s="15">
        <f t="shared" si="35"/>
        <v>46455.278078612901</v>
      </c>
      <c r="Q39" s="15">
        <f t="shared" si="35"/>
        <v>-397867.44678074506</v>
      </c>
      <c r="R39" s="15">
        <f t="shared" si="35"/>
        <v>199682.79821507499</v>
      </c>
      <c r="S39" s="15">
        <f t="shared" si="35"/>
        <v>-413298.896335428</v>
      </c>
      <c r="T39" s="15">
        <f t="shared" si="35"/>
        <v>306944.46264667896</v>
      </c>
      <c r="U39" s="15">
        <f t="shared" si="35"/>
        <v>-319920.40470934403</v>
      </c>
      <c r="V39" s="15">
        <f t="shared" si="35"/>
        <v>340229.60160016501</v>
      </c>
      <c r="W39" s="15">
        <f t="shared" si="35"/>
        <v>-136620.64274447798</v>
      </c>
      <c r="X39" s="15">
        <f t="shared" si="35"/>
        <v>284934.86019304197</v>
      </c>
      <c r="Y39" s="15">
        <f t="shared" si="35"/>
        <v>82928.232047604397</v>
      </c>
    </row>
    <row r="40" spans="1:25" s="16" customFormat="1" x14ac:dyDescent="0.3">
      <c r="A40" s="10"/>
      <c r="B40" s="15">
        <f t="shared" ref="B40:Q41" si="36">B13/1000</f>
        <v>354537.73087343801</v>
      </c>
      <c r="C40" s="15">
        <f t="shared" si="36"/>
        <v>-256072.59357717799</v>
      </c>
      <c r="D40" s="15">
        <f t="shared" si="36"/>
        <v>358889.813597753</v>
      </c>
      <c r="E40" s="15">
        <f t="shared" si="36"/>
        <v>-62197.155137719303</v>
      </c>
      <c r="F40" s="15">
        <f t="shared" si="36"/>
        <v>263457.80078471196</v>
      </c>
      <c r="G40" s="15">
        <f t="shared" si="36"/>
        <v>137971.71826611098</v>
      </c>
      <c r="H40" s="15">
        <f t="shared" si="36"/>
        <v>99932.268973967803</v>
      </c>
      <c r="I40" s="15">
        <f t="shared" si="36"/>
        <v>297308.81118836405</v>
      </c>
      <c r="J40" s="15">
        <f t="shared" si="36"/>
        <v>-79757.876735743601</v>
      </c>
      <c r="K40" s="15">
        <f t="shared" si="36"/>
        <v>382578.24111568998</v>
      </c>
      <c r="L40" s="15">
        <f t="shared" si="36"/>
        <v>-228816.08718041499</v>
      </c>
      <c r="M40" s="15">
        <f t="shared" si="36"/>
        <v>377397.55717340199</v>
      </c>
      <c r="N40" s="15">
        <f t="shared" si="36"/>
        <v>-317278.22876477201</v>
      </c>
      <c r="O40" s="15">
        <f t="shared" si="36"/>
        <v>282266.22797953803</v>
      </c>
      <c r="P40" s="15">
        <f t="shared" si="36"/>
        <v>-330335.587725666</v>
      </c>
      <c r="Q40" s="15">
        <f t="shared" si="36"/>
        <v>113907.332759556</v>
      </c>
      <c r="R40" s="15">
        <f t="shared" si="35"/>
        <v>-265838.51428469497</v>
      </c>
      <c r="S40" s="15">
        <f t="shared" si="35"/>
        <v>-93192.354445037301</v>
      </c>
      <c r="T40" s="15">
        <f t="shared" si="35"/>
        <v>-135250.02098383399</v>
      </c>
      <c r="U40" s="15">
        <f t="shared" si="35"/>
        <v>-286294.37831208197</v>
      </c>
      <c r="V40" s="15">
        <f t="shared" si="35"/>
        <v>35209.777280397699</v>
      </c>
      <c r="W40" s="15">
        <f t="shared" si="35"/>
        <v>-406302.57797910797</v>
      </c>
      <c r="X40" s="15">
        <f t="shared" si="35"/>
        <v>205996.15443948799</v>
      </c>
      <c r="Y40" s="15">
        <f t="shared" si="35"/>
        <v>-414032.88644564495</v>
      </c>
    </row>
    <row r="41" spans="1:25" s="16" customFormat="1" x14ac:dyDescent="0.3">
      <c r="A41" s="10"/>
      <c r="B41" s="15">
        <f t="shared" si="36"/>
        <v>25769.117489357301</v>
      </c>
      <c r="C41" s="15">
        <f t="shared" si="35"/>
        <v>-33538.659450474704</v>
      </c>
      <c r="D41" s="15">
        <f t="shared" si="35"/>
        <v>11550.1016369925</v>
      </c>
      <c r="E41" s="15">
        <f t="shared" si="35"/>
        <v>-29664.988630052299</v>
      </c>
      <c r="F41" s="15">
        <f t="shared" si="35"/>
        <v>-6308.3804696897696</v>
      </c>
      <c r="G41" s="15">
        <f t="shared" si="35"/>
        <v>-19131.172381470798</v>
      </c>
      <c r="H41" s="15">
        <f t="shared" si="35"/>
        <v>-22531.253978144003</v>
      </c>
      <c r="I41" s="15">
        <f t="shared" si="35"/>
        <v>-4361.0153978690005</v>
      </c>
      <c r="J41" s="15">
        <f t="shared" si="35"/>
        <v>-32109.1819826996</v>
      </c>
      <c r="K41" s="15">
        <f t="shared" si="35"/>
        <v>11523.694738853899</v>
      </c>
      <c r="L41" s="15">
        <f t="shared" si="35"/>
        <v>-32606.7715734669</v>
      </c>
      <c r="M41" s="15">
        <f t="shared" si="35"/>
        <v>25018.392467137401</v>
      </c>
      <c r="N41" s="15">
        <f t="shared" si="35"/>
        <v>-24659.3990994985</v>
      </c>
      <c r="O41" s="15">
        <f t="shared" si="35"/>
        <v>32711.583918693697</v>
      </c>
      <c r="P41" s="15">
        <f t="shared" si="35"/>
        <v>-10937.753680662399</v>
      </c>
      <c r="Q41" s="15">
        <f t="shared" si="35"/>
        <v>32026.778539318198</v>
      </c>
      <c r="R41" s="15">
        <f t="shared" si="35"/>
        <v>5048.9503836509002</v>
      </c>
      <c r="S41" s="15">
        <f t="shared" si="35"/>
        <v>22342.910072713799</v>
      </c>
      <c r="T41" s="15">
        <f t="shared" si="35"/>
        <v>19738.068003777502</v>
      </c>
      <c r="U41" s="15">
        <f t="shared" si="35"/>
        <v>6020.7360757701999</v>
      </c>
      <c r="V41" s="15">
        <f t="shared" si="35"/>
        <v>30010.374539139302</v>
      </c>
      <c r="W41" s="15">
        <f t="shared" si="35"/>
        <v>-11945.4637231453</v>
      </c>
      <c r="X41" s="15">
        <f t="shared" si="35"/>
        <v>33521.702062529301</v>
      </c>
      <c r="Y41" s="15">
        <f t="shared" si="35"/>
        <v>-26142.245226458901</v>
      </c>
    </row>
    <row r="42" spans="1:25" s="18" customFormat="1" ht="15" thickBot="1" x14ac:dyDescent="0.35">
      <c r="A42" s="11" t="s">
        <v>16</v>
      </c>
      <c r="B42" s="17">
        <f>SQRT(B39*B39+B40*B40+B41*B41)</f>
        <v>366432.38024335529</v>
      </c>
      <c r="C42" s="17">
        <f t="shared" ref="C42" si="37">SQRT(C39*C39+C40*C40+C41*C41)</f>
        <v>410668.8091460634</v>
      </c>
      <c r="D42" s="17">
        <f t="shared" ref="D42" si="38">SQRT(D39*D39+D40*D40+D41*D41)</f>
        <v>373142.09928704461</v>
      </c>
      <c r="E42" s="17">
        <f t="shared" ref="E42" si="39">SQRT(E39*E39+E40*E40+E41*E41)</f>
        <v>401058.60109924775</v>
      </c>
      <c r="F42" s="17">
        <f t="shared" ref="F42" si="40">SQRT(F39*F39+F40*F40+F41*F41)</f>
        <v>374510.53311949456</v>
      </c>
      <c r="G42" s="17">
        <f t="shared" ref="G42" si="41">SQRT(G39*G39+G40*G40+G41*G41)</f>
        <v>393573.29659855069</v>
      </c>
      <c r="H42" s="17">
        <f t="shared" ref="H42" si="42">SQRT(H39*H39+H40*H40+H41*H41)</f>
        <v>369755.96516365808</v>
      </c>
      <c r="I42" s="17">
        <f t="shared" ref="I42" si="43">SQRT(I39*I39+I40*I40+I41*I41)</f>
        <v>389766.2133369841</v>
      </c>
      <c r="J42" s="17">
        <f t="shared" ref="J42" si="44">SQRT(J39*J39+J40*J40+J41*J41)</f>
        <v>360378.53171071713</v>
      </c>
      <c r="K42" s="17">
        <f t="shared" ref="K42" si="45">SQRT(K39*K39+K40*K40+K41*K41)</f>
        <v>390491.70162377163</v>
      </c>
      <c r="L42" s="17">
        <f t="shared" ref="L42" si="46">SQRT(L39*L39+L40*L40+L41*L41)</f>
        <v>349331.72362815472</v>
      </c>
      <c r="M42" s="17">
        <f t="shared" ref="M42" si="47">SQRT(M39*M39+M40*M40+M41*M41)</f>
        <v>395764.78405794955</v>
      </c>
      <c r="N42" s="17">
        <f t="shared" ref="N42" si="48">SQRT(N39*N39+N40*N40+N41*N41)</f>
        <v>339724.0804241182</v>
      </c>
      <c r="O42" s="17">
        <f t="shared" ref="O42" si="49">SQRT(O39*O39+O40*O40+O41*O41)</f>
        <v>404633.85693081107</v>
      </c>
      <c r="P42" s="17">
        <f t="shared" ref="P42" si="50">SQRT(P39*P39+P40*P40+P41*P41)</f>
        <v>333765.37842472707</v>
      </c>
      <c r="Q42" s="17">
        <f t="shared" ref="Q42" si="51">SQRT(Q39*Q39+Q40*Q40+Q41*Q41)</f>
        <v>415089.26775795076</v>
      </c>
      <c r="R42" s="17">
        <f t="shared" ref="R42" si="52">SQRT(R39*R39+R40*R40+R41*R41)</f>
        <v>332518.9129659739</v>
      </c>
      <c r="S42" s="17">
        <f t="shared" ref="S42" si="53">SQRT(S39*S39+S40*S40+S41*S41)</f>
        <v>424264.06667264394</v>
      </c>
      <c r="T42" s="17">
        <f t="shared" ref="T42" si="54">SQRT(T39*T39+T40*T40+T41*T41)</f>
        <v>336001.58132679638</v>
      </c>
      <c r="U42" s="17">
        <f t="shared" ref="U42" si="55">SQRT(U39*U39+U40*U40+U41*U41)</f>
        <v>429359.73922270129</v>
      </c>
      <c r="V42" s="17">
        <f t="shared" ref="V42" si="56">SQRT(V39*V39+V40*V40+V41*V41)</f>
        <v>343360.64538779284</v>
      </c>
      <c r="W42" s="17">
        <f t="shared" ref="W42" si="57">SQRT(W39*W39+W40*W40+W41*W41)</f>
        <v>428823.59893077757</v>
      </c>
      <c r="X42" s="17">
        <f t="shared" ref="X42" si="58">SQRT(X39*X39+X40*X40+X41*X41)</f>
        <v>353193.99018988805</v>
      </c>
      <c r="Y42" s="17">
        <f t="shared" ref="Y42" si="59">SQRT(Y39*Y39+Y40*Y40+Y41*Y41)</f>
        <v>423064.69920631993</v>
      </c>
    </row>
    <row r="43" spans="1:25" s="16" customFormat="1" x14ac:dyDescent="0.3">
      <c r="A43" s="10" t="s">
        <v>19</v>
      </c>
      <c r="B43" s="15">
        <f>B19</f>
        <v>951.22914201765298</v>
      </c>
      <c r="C43" s="15">
        <f t="shared" ref="C43:Y45" si="60">C19</f>
        <v>-472.05631656256901</v>
      </c>
      <c r="D43" s="15">
        <f t="shared" si="60"/>
        <v>843.39836570921898</v>
      </c>
      <c r="E43" s="15">
        <f t="shared" si="60"/>
        <v>76.542820180187505</v>
      </c>
      <c r="F43" s="15">
        <f t="shared" si="60"/>
        <v>535.00609622472803</v>
      </c>
      <c r="G43" s="15">
        <f t="shared" si="60"/>
        <v>615.17596562078802</v>
      </c>
      <c r="H43" s="15">
        <f t="shared" si="60"/>
        <v>92.591521056328801</v>
      </c>
      <c r="I43" s="15">
        <f t="shared" si="60"/>
        <v>996.31729754168703</v>
      </c>
      <c r="J43" s="15">
        <f t="shared" si="60"/>
        <v>-380.569663836649</v>
      </c>
      <c r="K43" s="15">
        <f t="shared" si="60"/>
        <v>1112.3675234253899</v>
      </c>
      <c r="L43" s="15">
        <f t="shared" si="60"/>
        <v>-763.89880080739101</v>
      </c>
      <c r="M43" s="15">
        <f t="shared" si="60"/>
        <v>932.33750345940302</v>
      </c>
      <c r="N43" s="15">
        <f t="shared" si="60"/>
        <v>-951.63587176727799</v>
      </c>
      <c r="O43" s="15">
        <f t="shared" si="60"/>
        <v>508.70793346861302</v>
      </c>
      <c r="P43" s="15">
        <f t="shared" si="60"/>
        <v>-885.73439446725399</v>
      </c>
      <c r="Q43" s="15">
        <f t="shared" si="60"/>
        <v>-41.501525687812901</v>
      </c>
      <c r="R43" s="15">
        <f t="shared" si="60"/>
        <v>-579.04328953270704</v>
      </c>
      <c r="S43" s="15">
        <f t="shared" si="60"/>
        <v>-573.16502923191695</v>
      </c>
      <c r="T43" s="15">
        <f t="shared" si="60"/>
        <v>-117.725634888334</v>
      </c>
      <c r="U43" s="15">
        <f t="shared" si="60"/>
        <v>-955.89460556249196</v>
      </c>
      <c r="V43" s="15">
        <f t="shared" si="60"/>
        <v>366.659359879546</v>
      </c>
      <c r="W43" s="15">
        <f t="shared" si="60"/>
        <v>-1104.1736695120201</v>
      </c>
      <c r="X43" s="15">
        <f t="shared" si="60"/>
        <v>746.69083316801004</v>
      </c>
      <c r="Y43" s="15">
        <f t="shared" si="60"/>
        <v>4.76851298291073</v>
      </c>
    </row>
    <row r="44" spans="1:25" s="16" customFormat="1" x14ac:dyDescent="0.3">
      <c r="A44" s="10"/>
      <c r="B44" s="15">
        <f t="shared" ref="B44:Q45" si="61">B20</f>
        <v>42.540709598570601</v>
      </c>
      <c r="C44" s="15">
        <f t="shared" si="61"/>
        <v>-937.04835512086197</v>
      </c>
      <c r="D44" s="15">
        <f t="shared" si="61"/>
        <v>490.211818435064</v>
      </c>
      <c r="E44" s="15">
        <f t="shared" si="61"/>
        <v>-1042.4818363869599</v>
      </c>
      <c r="F44" s="15">
        <f t="shared" si="61"/>
        <v>836.29559102656401</v>
      </c>
      <c r="G44" s="15">
        <f t="shared" si="61"/>
        <v>-862.91476902890201</v>
      </c>
      <c r="H44" s="15">
        <f t="shared" si="61"/>
        <v>997.04738180618301</v>
      </c>
      <c r="I44" s="15">
        <f t="shared" si="61"/>
        <v>-435.96334316911702</v>
      </c>
      <c r="J44" s="15">
        <f t="shared" si="61"/>
        <v>924.65548937939604</v>
      </c>
      <c r="K44" s="15">
        <f t="shared" si="61"/>
        <v>124.970587323004</v>
      </c>
      <c r="L44" s="15">
        <f t="shared" si="61"/>
        <v>626.88378964860101</v>
      </c>
      <c r="M44" s="15">
        <f t="shared" si="61"/>
        <v>667.003715856094</v>
      </c>
      <c r="N44" s="15">
        <f t="shared" si="61"/>
        <v>173.30696757684299</v>
      </c>
      <c r="O44" s="15">
        <f t="shared" si="61"/>
        <v>1045.6752714014201</v>
      </c>
      <c r="P44" s="15">
        <f t="shared" si="61"/>
        <v>-317.89232611500699</v>
      </c>
      <c r="Q44" s="15">
        <f t="shared" si="61"/>
        <v>1165.6586112170801</v>
      </c>
      <c r="R44" s="15">
        <f t="shared" si="60"/>
        <v>-710.74316148259004</v>
      </c>
      <c r="S44" s="15">
        <f t="shared" si="60"/>
        <v>1005.01847385466</v>
      </c>
      <c r="T44" s="15">
        <f t="shared" si="60"/>
        <v>-895.11301590262497</v>
      </c>
      <c r="U44" s="15">
        <f t="shared" si="60"/>
        <v>614.66652628393501</v>
      </c>
      <c r="V44" s="15">
        <f t="shared" si="60"/>
        <v>-826.72088800961001</v>
      </c>
      <c r="W44" s="15">
        <f t="shared" si="60"/>
        <v>95.250883292462305</v>
      </c>
      <c r="X44" s="15">
        <f t="shared" si="60"/>
        <v>-537.62297127376905</v>
      </c>
      <c r="Y44" s="15">
        <f t="shared" si="60"/>
        <v>-4.4689019970525701</v>
      </c>
    </row>
    <row r="45" spans="1:25" s="16" customFormat="1" x14ac:dyDescent="0.3">
      <c r="A45" s="10"/>
      <c r="B45" s="15">
        <f t="shared" si="61"/>
        <v>-0.71540890377483402</v>
      </c>
      <c r="C45" s="15">
        <f t="shared" si="60"/>
        <v>-79.894643267569904</v>
      </c>
      <c r="D45" s="15">
        <f t="shared" si="60"/>
        <v>42.135479709813097</v>
      </c>
      <c r="E45" s="15">
        <f t="shared" si="60"/>
        <v>-82.909553523933297</v>
      </c>
      <c r="F45" s="15">
        <f t="shared" si="60"/>
        <v>76.230271857088098</v>
      </c>
      <c r="G45" s="15">
        <f t="shared" si="60"/>
        <v>-62.806974522774098</v>
      </c>
      <c r="H45" s="15">
        <f t="shared" si="60"/>
        <v>93.237544645194106</v>
      </c>
      <c r="I45" s="15">
        <f t="shared" si="60"/>
        <v>-24.333458778022901</v>
      </c>
      <c r="J45" s="15">
        <f t="shared" si="60"/>
        <v>88.308635390234699</v>
      </c>
      <c r="K45" s="15">
        <f t="shared" si="60"/>
        <v>21.988424572523002</v>
      </c>
      <c r="L45" s="15">
        <f t="shared" si="60"/>
        <v>61.943768953246099</v>
      </c>
      <c r="M45" s="15">
        <f t="shared" si="60"/>
        <v>63.424220971653</v>
      </c>
      <c r="N45" s="15">
        <f t="shared" si="60"/>
        <v>20.4308190438122</v>
      </c>
      <c r="O45" s="15">
        <f t="shared" si="60"/>
        <v>89.092380614213496</v>
      </c>
      <c r="P45" s="15">
        <f t="shared" si="60"/>
        <v>-25.516628510218698</v>
      </c>
      <c r="Q45" s="15">
        <f t="shared" si="60"/>
        <v>92.875400038501198</v>
      </c>
      <c r="R45" s="15">
        <f t="shared" si="60"/>
        <v>-63.497392023431601</v>
      </c>
      <c r="S45" s="15">
        <f t="shared" si="60"/>
        <v>74.681273446688095</v>
      </c>
      <c r="T45" s="15">
        <f t="shared" si="60"/>
        <v>-83.084347280835104</v>
      </c>
      <c r="U45" s="15">
        <f t="shared" si="60"/>
        <v>39.8083434908052</v>
      </c>
      <c r="V45" s="15">
        <f t="shared" si="60"/>
        <v>-79.388538236680006</v>
      </c>
      <c r="W45" s="15">
        <f t="shared" si="60"/>
        <v>-3.08556515182282</v>
      </c>
      <c r="X45" s="15">
        <f t="shared" si="60"/>
        <v>-54.3618419379006</v>
      </c>
      <c r="Y45" s="15">
        <f t="shared" si="60"/>
        <v>-0.40519219688202102</v>
      </c>
    </row>
    <row r="46" spans="1:25" s="16" customFormat="1" x14ac:dyDescent="0.3">
      <c r="A46" s="10" t="s">
        <v>17</v>
      </c>
      <c r="B46" s="15">
        <f>SQRT(B43*B43+B44*B44+B45*B45)</f>
        <v>952.18018484249592</v>
      </c>
      <c r="C46" s="15">
        <f t="shared" ref="C46" si="62">SQRT(C43*C43+C44*C44+C45*C45)</f>
        <v>1052.2737000724601</v>
      </c>
      <c r="D46" s="15">
        <f t="shared" ref="D46" si="63">SQRT(D43*D43+D44*D44+D45*D45)</f>
        <v>976.42400055752921</v>
      </c>
      <c r="E46" s="15">
        <f t="shared" ref="E46" si="64">SQRT(E43*E43+E44*E44+E45*E45)</f>
        <v>1048.5710164711797</v>
      </c>
      <c r="F46" s="15">
        <f t="shared" ref="F46" si="65">SQRT(F43*F43+F44*F44+F45*F45)</f>
        <v>995.70723253147992</v>
      </c>
      <c r="G46" s="15">
        <f t="shared" ref="G46" si="66">SQRT(G43*G43+G44*G44+G45*G45)</f>
        <v>1061.606369298139</v>
      </c>
      <c r="H46" s="15">
        <f t="shared" ref="H46" si="67">SQRT(H43*H43+H44*H44+H45*H45)</f>
        <v>1005.6688873926416</v>
      </c>
      <c r="I46" s="15">
        <f t="shared" ref="I46" si="68">SQRT(I43*I43+I44*I44+I45*I45)</f>
        <v>1087.797918358031</v>
      </c>
      <c r="J46" s="15">
        <f t="shared" ref="J46" si="69">SQRT(J43*J43+J44*J44+J45*J45)</f>
        <v>1003.802499576822</v>
      </c>
      <c r="K46" s="15">
        <f t="shared" ref="K46" si="70">SQRT(K43*K43+K44*K44+K45*K45)</f>
        <v>1119.5814600477152</v>
      </c>
      <c r="L46" s="15">
        <f t="shared" ref="L46" si="71">SQRT(L43*L43+L44*L44+L45*L45)</f>
        <v>990.1321599217423</v>
      </c>
      <c r="M46" s="15">
        <f t="shared" ref="M46" si="72">SQRT(M43*M43+M44*M44+M45*M45)</f>
        <v>1148.115764689524</v>
      </c>
      <c r="N46" s="15">
        <f t="shared" ref="N46" si="73">SQRT(N43*N43+N44*N44+N45*N45)</f>
        <v>967.50377560593995</v>
      </c>
      <c r="O46" s="15">
        <f t="shared" ref="O46" si="74">SQRT(O43*O43+O44*O44+O45*O45)</f>
        <v>1166.2581134027957</v>
      </c>
      <c r="P46" s="15">
        <f t="shared" ref="P46" si="75">SQRT(P43*P43+P44*P44+P45*P45)</f>
        <v>941.39898389344546</v>
      </c>
      <c r="Q46" s="15">
        <f t="shared" ref="Q46" si="76">SQRT(Q43*Q43+Q44*Q44+Q45*Q45)</f>
        <v>1170.0889771599677</v>
      </c>
      <c r="R46" s="15">
        <f t="shared" ref="R46" si="77">SQRT(R43*R43+R44*R44+R45*R45)</f>
        <v>918.95532619431663</v>
      </c>
      <c r="S46" s="15">
        <f t="shared" ref="S46" si="78">SQRT(S43*S43+S44*S44+S45*S45)</f>
        <v>1159.3780988647288</v>
      </c>
      <c r="T46" s="15">
        <f t="shared" ref="T46" si="79">SQRT(T43*T43+T44*T44+T45*T45)</f>
        <v>906.63644594249388</v>
      </c>
      <c r="U46" s="15">
        <f t="shared" ref="U46" si="80">SQRT(U43*U43+U44*U44+U45*U45)</f>
        <v>1137.1605602063912</v>
      </c>
      <c r="V46" s="15">
        <f t="shared" ref="V46" si="81">SQRT(V43*V43+V44*V44+V45*V45)</f>
        <v>907.85959975209448</v>
      </c>
      <c r="W46" s="15">
        <f t="shared" ref="W46" si="82">SQRT(W43*W43+W44*W44+W45*W45)</f>
        <v>1108.2787302497238</v>
      </c>
      <c r="X46" s="15">
        <f t="shared" ref="X46" si="83">SQRT(X43*X43+X44*X44+X45*X45)</f>
        <v>921.70541358790672</v>
      </c>
      <c r="Y46" s="15">
        <f t="shared" ref="Y46" si="84">SQRT(Y43*Y43+Y44*Y44+Y45*Y45)</f>
        <v>6.5478226796289105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Callegari</dc:creator>
  <cp:lastModifiedBy>Vincent Callegari</cp:lastModifiedBy>
  <dcterms:created xsi:type="dcterms:W3CDTF">2024-06-20T07:13:16Z</dcterms:created>
  <dcterms:modified xsi:type="dcterms:W3CDTF">2024-06-20T11:35:58Z</dcterms:modified>
</cp:coreProperties>
</file>