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nster_data" sheetId="1" r:id="rId4"/>
  </sheets>
</workbook>
</file>

<file path=xl/sharedStrings.xml><?xml version="1.0" encoding="utf-8"?>
<sst xmlns="http://schemas.openxmlformats.org/spreadsheetml/2006/main" uniqueCount="72">
  <si>
    <t>Monster</t>
  </si>
  <si>
    <t>Health</t>
  </si>
  <si>
    <t>Attack</t>
  </si>
  <si>
    <t>Defense</t>
  </si>
  <si>
    <t>P-Difficulty</t>
  </si>
  <si>
    <t>E-Difficulty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</si>
  <si>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</si>
  <si>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</si>
  <si>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</si>
  <si>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</si>
  <si>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</si>
  <si>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</si>
  <si>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</si>
  <si>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</si>
  <si>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</si>
  <si>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</si>
  <si>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</si>
  <si>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</si>
  <si>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</si>
  <si>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</si>
  <si>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</si>
  <si>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</si>
  <si>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</si>
  <si>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</si>
  <si>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</si>
  <si>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</si>
  <si>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</si>
  <si>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</si>
  <si>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</si>
  <si>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</si>
  <si>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</si>
  <si>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</si>
  <si>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</si>
  <si>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</si>
  <si>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</si>
  <si>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</si>
  <si>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</si>
  <si>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</si>
  <si>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</si>
  <si>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</si>
  <si>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</si>
  <si>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</si>
  <si>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</si>
  <si>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</si>
  <si>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</si>
  <si>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</si>
  <si>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</si>
  <si>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</si>
  <si>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</si>
  <si>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</si>
  <si>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</si>
  <si>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</si>
  <si>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</si>
  <si>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</si>
  <si>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</si>
  <si>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</si>
  <si>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</si>
  <si>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</si>
  <si>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</si>
  <si>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</si>
  <si>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</si>
  <si>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</si>
  <si>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</si>
  <si>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</si>
  <si>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</si>
  <si>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</si>
  <si>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</si>
  <si>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</si>
  <si>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C</t>
  </si>
  <si>
    <t>Snowman B</t>
  </si>
  <si>
    <t>Snowman A</t>
  </si>
  <si>
    <t>Magic Sergeant 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</si>
</sst>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55"/>
  <sheetViews>
    <sheetView workbookViewId="0" showGridLines="0" defaultGridColor="1"/>
  </sheetViews>
  <sheetFormatPr defaultColWidth="8.83333" defaultRowHeight="13.5" customHeight="1" outlineLevelRow="0" outlineLevelCol="0"/>
  <cols>
    <col min="1" max="1" width="32.351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12.1719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s="3"/>
    </row>
    <row r="2" ht="16" customHeight="1">
      <c r="A2" t="s" s="2">
        <v>14</v>
      </c>
      <c r="B2" s="4">
        <v>35</v>
      </c>
      <c r="C2" s="4">
        <v>18</v>
      </c>
      <c r="D2" s="4">
        <v>1</v>
      </c>
      <c r="E2" s="4">
        <v>1</v>
      </c>
      <c r="F2" s="4">
        <v>1</v>
      </c>
      <c r="G2" s="4">
        <v>8</v>
      </c>
      <c r="H2" s="4">
        <v>1</v>
      </c>
      <c r="I2" s="4">
        <f>B2/($M$7-D2)*(C2-$N$7)</f>
        <v>31.11111111111111</v>
      </c>
      <c r="J2" s="4">
        <f>B2/($M$8-D2)*(C2-$N$8)</f>
        <v>-17.5</v>
      </c>
      <c r="K2" s="4">
        <v>1</v>
      </c>
      <c r="L2" s="4">
        <f>AVERAGE(B2:B8)</f>
        <v>47.14285714285715</v>
      </c>
      <c r="M2" s="4">
        <f>AVERAGE(C2:C8)</f>
        <v>35.71428571428572</v>
      </c>
      <c r="N2" s="4">
        <f>AVERAGE(D2:D8)</f>
        <v>7.714285714285714</v>
      </c>
      <c r="O2" s="4">
        <v>1</v>
      </c>
    </row>
    <row r="3" ht="16" customHeight="1">
      <c r="A3" t="s" s="2">
        <v>15</v>
      </c>
      <c r="B3" s="4">
        <v>45</v>
      </c>
      <c r="C3" s="4">
        <v>20</v>
      </c>
      <c r="D3" s="4">
        <v>2</v>
      </c>
      <c r="E3" s="4">
        <v>2</v>
      </c>
      <c r="F3" s="4">
        <v>1</v>
      </c>
      <c r="G3" s="4">
        <v>9</v>
      </c>
      <c r="H3" s="4">
        <v>1</v>
      </c>
      <c r="I3" s="4">
        <f>B3/($M$7-D3)*(C3-$N$7)</f>
        <v>56.25</v>
      </c>
      <c r="J3" s="4">
        <f>B3/($M$8-D3)*(C3-$N$8)</f>
        <v>-20.45454545454545</v>
      </c>
      <c r="K3" s="4">
        <v>1</v>
      </c>
      <c r="L3" s="4">
        <f>AVERAGE(B10:B15)</f>
        <v>148.3333333333333</v>
      </c>
      <c r="M3" s="4">
        <f>AVERAGE(C10:C15)</f>
        <v>93.33333333333333</v>
      </c>
      <c r="N3" s="4">
        <f>AVERAGE(D10:D15)</f>
        <v>21.5</v>
      </c>
      <c r="O3" s="4">
        <v>2</v>
      </c>
    </row>
    <row r="4" ht="16" customHeight="1">
      <c r="A4" t="s" s="2">
        <v>16</v>
      </c>
      <c r="B4" s="4">
        <v>35</v>
      </c>
      <c r="C4" s="4">
        <v>38</v>
      </c>
      <c r="D4" s="4">
        <v>3</v>
      </c>
      <c r="E4" s="4">
        <v>2</v>
      </c>
      <c r="F4" s="4">
        <v>2</v>
      </c>
      <c r="G4" s="4">
        <v>13</v>
      </c>
      <c r="H4" s="4">
        <v>1</v>
      </c>
      <c r="I4" s="4">
        <f>B4/($M$7-D4)*(C4-$N$7)</f>
        <v>140</v>
      </c>
      <c r="J4" s="4">
        <f>B4/($M$8-D4)*(C4-$N$8)</f>
        <v>3.28125</v>
      </c>
      <c r="K4" s="4">
        <v>1</v>
      </c>
      <c r="L4" s="4">
        <f>AVERAGE(B17:B22)</f>
        <v>183.3333333333333</v>
      </c>
      <c r="M4" s="4">
        <f>AVERAGE(C17:C20,C22)</f>
        <v>170</v>
      </c>
      <c r="N4" s="4">
        <f>AVERAGE(D17:D22)</f>
        <v>60.83333333333334</v>
      </c>
      <c r="O4" s="4">
        <v>3</v>
      </c>
    </row>
    <row r="5" ht="16" customHeight="1">
      <c r="A5" t="s" s="2">
        <v>17</v>
      </c>
      <c r="B5" s="4">
        <v>60</v>
      </c>
      <c r="C5" s="4">
        <v>32</v>
      </c>
      <c r="D5" s="4">
        <v>8</v>
      </c>
      <c r="E5" s="4">
        <v>5</v>
      </c>
      <c r="F5" s="4">
        <v>3</v>
      </c>
      <c r="G5" s="4">
        <v>22</v>
      </c>
      <c r="H5" s="4">
        <v>1</v>
      </c>
      <c r="I5" s="4">
        <f>B5/($M$7-D5)*(C5-$N$7)</f>
        <v>660</v>
      </c>
      <c r="J5" s="4">
        <f>B5/($M$8-D5)*(C5-$N$8)</f>
        <v>-6.666666666666667</v>
      </c>
      <c r="K5" s="4">
        <v>1</v>
      </c>
      <c r="L5" s="4">
        <f>AVERAGE(B23:B28)</f>
        <v>220</v>
      </c>
      <c r="M5" s="4">
        <f>AVERAGE(C23:C28)</f>
        <v>366.6666666666667</v>
      </c>
      <c r="N5" s="4">
        <f>AVERAGE(D23:D28)</f>
        <v>95.83333333333333</v>
      </c>
      <c r="O5" s="4">
        <v>4</v>
      </c>
    </row>
    <row r="6" ht="16" customHeight="1">
      <c r="A6" t="s" s="2">
        <v>18</v>
      </c>
      <c r="B6" s="4">
        <v>50</v>
      </c>
      <c r="C6" s="4">
        <v>42</v>
      </c>
      <c r="D6" s="4">
        <v>6</v>
      </c>
      <c r="E6" s="4">
        <v>4</v>
      </c>
      <c r="F6" s="4">
        <v>4</v>
      </c>
      <c r="G6" s="4">
        <v>24</v>
      </c>
      <c r="H6" s="4">
        <v>1</v>
      </c>
      <c r="I6" s="4">
        <f>B6/($M$7-D6)*(C6-$N$7)</f>
        <v>400</v>
      </c>
      <c r="J6" s="4">
        <f>B6/($M$8-D6)*(C6-$N$8)</f>
        <v>12.06896551724138</v>
      </c>
      <c r="K6" s="4">
        <v>1</v>
      </c>
      <c r="L6" s="3"/>
      <c r="M6" t="s" s="2">
        <v>19</v>
      </c>
      <c r="N6" t="s" s="2">
        <v>20</v>
      </c>
      <c r="O6" s="3"/>
    </row>
    <row r="7" ht="16" customHeight="1">
      <c r="A7" t="s" s="2">
        <v>21</v>
      </c>
      <c r="B7" s="4">
        <v>55</v>
      </c>
      <c r="C7" s="4">
        <v>52</v>
      </c>
      <c r="D7" s="4">
        <v>12</v>
      </c>
      <c r="E7" s="4">
        <v>6</v>
      </c>
      <c r="F7" s="4">
        <v>7</v>
      </c>
      <c r="G7" s="4">
        <v>32</v>
      </c>
      <c r="H7" s="4">
        <v>1</v>
      </c>
      <c r="I7" s="4">
        <f>B7/($M$7-D7)*(C7-$N$7)</f>
        <v>-1155</v>
      </c>
      <c r="J7" s="4">
        <f>B7/($M$8-D7)*(C7-$N$8)</f>
        <v>40.65217391304348</v>
      </c>
      <c r="K7" s="4">
        <v>1</v>
      </c>
      <c r="L7" s="3"/>
      <c r="M7" s="4">
        <v>10</v>
      </c>
      <c r="N7" s="4">
        <v>10</v>
      </c>
      <c r="O7" s="4">
        <v>1</v>
      </c>
    </row>
    <row r="8" ht="16" customHeight="1">
      <c r="A8" t="s" s="2">
        <v>22</v>
      </c>
      <c r="B8" s="4">
        <v>50</v>
      </c>
      <c r="C8" s="4">
        <v>48</v>
      </c>
      <c r="D8" s="4">
        <v>22</v>
      </c>
      <c r="E8" s="4">
        <v>10</v>
      </c>
      <c r="F8" s="4">
        <v>8</v>
      </c>
      <c r="G8" s="4">
        <v>42</v>
      </c>
      <c r="H8" s="4">
        <v>1</v>
      </c>
      <c r="I8" s="4">
        <f>B8/($M$7-D8)*(C8-$N$7)</f>
        <v>-158.3333333333333</v>
      </c>
      <c r="J8" s="4">
        <f>B8/($M$8-D8)*(C8-$N$8)</f>
        <v>50</v>
      </c>
      <c r="K8" s="4">
        <v>1</v>
      </c>
      <c r="L8" s="3"/>
      <c r="M8" s="4">
        <v>35</v>
      </c>
      <c r="N8" s="4">
        <v>35</v>
      </c>
      <c r="O8" s="4">
        <v>2</v>
      </c>
    </row>
    <row r="9" ht="16" customHeight="1">
      <c r="A9" t="s" s="2">
        <v>23</v>
      </c>
      <c r="B9" s="4">
        <v>100</v>
      </c>
      <c r="C9" s="4">
        <v>65</v>
      </c>
      <c r="D9" s="4">
        <v>15</v>
      </c>
      <c r="E9" t="s" s="2">
        <v>24</v>
      </c>
      <c r="F9" t="s" s="2">
        <v>24</v>
      </c>
      <c r="G9" s="4">
        <v>100</v>
      </c>
      <c r="H9" s="4">
        <v>1</v>
      </c>
      <c r="I9" s="4">
        <f>B9/($M$7-D9)*(C9-$N$7)</f>
        <v>-1100</v>
      </c>
      <c r="J9" s="4">
        <f>B9/($M$8-D9)*(C9-$N$8)</f>
        <v>150</v>
      </c>
      <c r="K9" s="4">
        <v>1</v>
      </c>
      <c r="L9" s="3"/>
      <c r="M9" s="4">
        <v>85</v>
      </c>
      <c r="N9" s="4">
        <v>85</v>
      </c>
      <c r="O9" s="4">
        <v>3</v>
      </c>
    </row>
    <row r="10" ht="16" customHeight="1">
      <c r="A10" t="s" s="2">
        <v>25</v>
      </c>
      <c r="B10" s="4">
        <v>130</v>
      </c>
      <c r="C10" s="4">
        <v>60</v>
      </c>
      <c r="D10" s="4">
        <v>3</v>
      </c>
      <c r="E10" s="4">
        <v>1</v>
      </c>
      <c r="F10" s="4">
        <v>1</v>
      </c>
      <c r="G10" s="4">
        <v>20</v>
      </c>
      <c r="H10" s="4">
        <v>1</v>
      </c>
      <c r="I10" s="4">
        <f>B10/($M$8-D10)*(C10-$N$8)</f>
        <v>101.5625</v>
      </c>
      <c r="J10" s="4">
        <f>B10/($M$9-D10)*(C10-$N$9)</f>
        <v>-39.63414634146341</v>
      </c>
      <c r="K10" s="4">
        <v>2</v>
      </c>
      <c r="L10" s="3"/>
      <c r="M10" s="4">
        <v>160</v>
      </c>
      <c r="N10" s="4">
        <v>160</v>
      </c>
      <c r="O10" s="4">
        <v>4</v>
      </c>
    </row>
    <row r="11" ht="16" customHeight="1">
      <c r="A11" t="s" s="2">
        <v>26</v>
      </c>
      <c r="B11" s="4">
        <v>60</v>
      </c>
      <c r="C11" s="4">
        <v>100</v>
      </c>
      <c r="D11" s="4">
        <v>8</v>
      </c>
      <c r="E11" s="4">
        <v>2</v>
      </c>
      <c r="F11" s="4">
        <v>2</v>
      </c>
      <c r="G11" s="4">
        <v>24</v>
      </c>
      <c r="H11" s="4">
        <v>1</v>
      </c>
      <c r="I11" s="4">
        <f>B11/($M$8-D11)*(C11-$N$8)</f>
        <v>144.4444444444445</v>
      </c>
      <c r="J11" s="4">
        <f>B11/($M$9-D11)*(C11-$N$9)</f>
        <v>11.68831168831169</v>
      </c>
      <c r="K11" s="4">
        <v>2</v>
      </c>
      <c r="L11" s="3"/>
      <c r="M11" s="4">
        <v>260</v>
      </c>
      <c r="N11" s="4">
        <v>260</v>
      </c>
      <c r="O11" s="4">
        <v>5</v>
      </c>
    </row>
    <row r="12" ht="16" customHeight="1">
      <c r="A12" t="s" s="2">
        <v>27</v>
      </c>
      <c r="B12" s="4">
        <v>100</v>
      </c>
      <c r="C12" s="4">
        <v>95</v>
      </c>
      <c r="D12" s="4">
        <v>30</v>
      </c>
      <c r="E12" s="4">
        <v>5</v>
      </c>
      <c r="F12" s="4">
        <v>4</v>
      </c>
      <c r="G12" s="4">
        <v>33</v>
      </c>
      <c r="H12" s="4">
        <v>1</v>
      </c>
      <c r="I12" s="4">
        <f>B12/($M$8-D12)*(C12-$N$8)</f>
        <v>1200</v>
      </c>
      <c r="J12" s="4">
        <f>B12/($M$9-D12)*(C12-$N$9)</f>
        <v>18.18181818181818</v>
      </c>
      <c r="K12" s="4">
        <v>2</v>
      </c>
      <c r="L12" s="3"/>
      <c r="M12" s="4">
        <v>385</v>
      </c>
      <c r="N12" s="4">
        <v>385</v>
      </c>
      <c r="O12" t="s" s="2">
        <v>28</v>
      </c>
    </row>
    <row r="13" ht="16" customHeight="1">
      <c r="A13" t="s" s="2">
        <v>29</v>
      </c>
      <c r="B13" s="4">
        <v>260</v>
      </c>
      <c r="C13" s="4">
        <v>85</v>
      </c>
      <c r="D13" s="4">
        <v>5</v>
      </c>
      <c r="E13" s="4">
        <v>4</v>
      </c>
      <c r="F13" s="4">
        <v>6</v>
      </c>
      <c r="G13" s="4">
        <v>38</v>
      </c>
      <c r="H13" s="4">
        <v>1</v>
      </c>
      <c r="I13" s="4">
        <f>B13/($M$8-D13)*(C13-$N$8)</f>
        <v>433.3333333333333</v>
      </c>
      <c r="J13" s="4">
        <f>B13/($M$9-D13)*(C13-$N$9)</f>
        <v>0</v>
      </c>
      <c r="K13" s="4">
        <v>2</v>
      </c>
      <c r="L13" s="3"/>
      <c r="M13" s="3"/>
      <c r="N13" s="3"/>
      <c r="O13" s="3"/>
    </row>
    <row r="14" ht="16" customHeight="1">
      <c r="A14" t="s" s="2">
        <v>30</v>
      </c>
      <c r="B14" s="4">
        <v>20</v>
      </c>
      <c r="C14" s="4">
        <v>100</v>
      </c>
      <c r="D14" s="4">
        <v>68</v>
      </c>
      <c r="E14" s="4">
        <v>10</v>
      </c>
      <c r="F14" s="4">
        <v>3</v>
      </c>
      <c r="G14" s="4">
        <v>40</v>
      </c>
      <c r="H14" s="4">
        <v>1</v>
      </c>
      <c r="I14" s="4">
        <f>B14/($M$8-D14)*(C14-$N$8)</f>
        <v>-39.3939393939394</v>
      </c>
      <c r="J14" s="4">
        <f>B14/($M$9-D14)*(C14-$N$9)</f>
        <v>17.64705882352941</v>
      </c>
      <c r="K14" s="4">
        <v>2</v>
      </c>
      <c r="L14" s="3"/>
      <c r="M14" s="3"/>
      <c r="N14" s="3"/>
      <c r="O14" s="3"/>
    </row>
    <row r="15" ht="16" customHeight="1">
      <c r="A15" t="s" s="2">
        <v>31</v>
      </c>
      <c r="B15" s="4">
        <v>320</v>
      </c>
      <c r="C15" s="4">
        <v>120</v>
      </c>
      <c r="D15" s="4">
        <v>15</v>
      </c>
      <c r="E15" s="4">
        <v>7</v>
      </c>
      <c r="F15" s="4">
        <v>8</v>
      </c>
      <c r="G15" s="4">
        <v>50</v>
      </c>
      <c r="H15" s="4">
        <v>1</v>
      </c>
      <c r="I15" s="4">
        <f>B15/($M$8-D15)*(C15-$N$8)</f>
        <v>1360</v>
      </c>
      <c r="J15" s="4">
        <f>B15/($M$9-D15)*(C15-$N$9)</f>
        <v>160</v>
      </c>
      <c r="K15" s="4">
        <v>2</v>
      </c>
      <c r="L15" s="3"/>
      <c r="M15" s="3"/>
      <c r="N15" s="3"/>
      <c r="O15" s="3"/>
    </row>
    <row r="16" ht="16" customHeight="1">
      <c r="A16" t="s" s="2">
        <v>32</v>
      </c>
      <c r="B16" s="4">
        <v>444</v>
      </c>
      <c r="C16" s="4">
        <v>199</v>
      </c>
      <c r="D16" s="4">
        <v>66</v>
      </c>
      <c r="E16" t="s" s="2">
        <v>24</v>
      </c>
      <c r="F16" t="s" s="2">
        <v>24</v>
      </c>
      <c r="G16" s="4">
        <v>216</v>
      </c>
      <c r="H16" s="4">
        <v>1</v>
      </c>
      <c r="I16" s="4">
        <f>B16/($M$8-D16)*(C16-$N$8)</f>
        <v>-2348.903225806452</v>
      </c>
      <c r="J16" s="4">
        <f>B16/($M$9-D16)*(C16-$N$9)</f>
        <v>2664</v>
      </c>
      <c r="K16" s="4">
        <v>2</v>
      </c>
      <c r="L16" s="3"/>
      <c r="M16" s="3"/>
      <c r="N16" s="3"/>
      <c r="O16" s="3"/>
    </row>
    <row r="17" ht="16" customHeight="1">
      <c r="A17" t="s" s="2">
        <v>33</v>
      </c>
      <c r="B17" s="4">
        <v>320</v>
      </c>
      <c r="C17" s="4">
        <v>120</v>
      </c>
      <c r="D17" s="4">
        <v>20</v>
      </c>
      <c r="E17" s="4">
        <v>2</v>
      </c>
      <c r="F17" s="4">
        <v>2</v>
      </c>
      <c r="G17" s="4">
        <v>35</v>
      </c>
      <c r="H17" s="4">
        <v>1</v>
      </c>
      <c r="I17" s="4">
        <f>B17/($M$9-D17)*(C17-$N$9)</f>
        <v>172.3076923076923</v>
      </c>
      <c r="J17" s="4">
        <f>B17/($M$10-D17)*(C17-$N$10)</f>
        <v>-91.42857142857142</v>
      </c>
      <c r="K17" s="4">
        <v>3</v>
      </c>
      <c r="L17" s="3"/>
      <c r="M17" s="3"/>
      <c r="N17" s="3"/>
      <c r="O17" s="3"/>
    </row>
    <row r="18" ht="16" customHeight="1">
      <c r="A18" t="s" s="2">
        <v>34</v>
      </c>
      <c r="B18" s="4">
        <v>210</v>
      </c>
      <c r="C18" s="4">
        <v>150</v>
      </c>
      <c r="D18" s="4">
        <v>30</v>
      </c>
      <c r="E18" s="4">
        <v>3</v>
      </c>
      <c r="F18" s="4">
        <v>3</v>
      </c>
      <c r="G18" s="4">
        <v>40</v>
      </c>
      <c r="H18" s="4">
        <v>1</v>
      </c>
      <c r="I18" s="4">
        <f>B18/($M$9-D18)*(C18-$N$9)</f>
        <v>248.1818181818182</v>
      </c>
      <c r="J18" s="4">
        <f>B18/($M$10-D18)*(C18-$N$10)</f>
        <v>-16.15384615384615</v>
      </c>
      <c r="K18" s="4">
        <v>3</v>
      </c>
      <c r="L18" s="3"/>
      <c r="M18" s="3"/>
      <c r="N18" s="3"/>
      <c r="O18" s="3"/>
    </row>
    <row r="19" ht="16" customHeight="1">
      <c r="A19" t="s" s="2">
        <v>35</v>
      </c>
      <c r="B19" s="4">
        <v>200</v>
      </c>
      <c r="C19" s="4">
        <v>190</v>
      </c>
      <c r="D19" s="4">
        <v>55</v>
      </c>
      <c r="E19" s="4">
        <v>5</v>
      </c>
      <c r="F19" s="4">
        <v>5</v>
      </c>
      <c r="G19" s="4">
        <v>49</v>
      </c>
      <c r="H19" s="4">
        <v>1</v>
      </c>
      <c r="I19" s="4">
        <f>B19/($M$9-D19)*(C19-$N$9)</f>
        <v>700</v>
      </c>
      <c r="J19" s="4">
        <f>B19/($M$10-D19)*(C19-$N$10)</f>
        <v>57.14285714285714</v>
      </c>
      <c r="K19" s="4">
        <v>3</v>
      </c>
      <c r="L19" s="3"/>
      <c r="M19" s="3"/>
      <c r="N19" s="3"/>
      <c r="O19" s="3"/>
    </row>
    <row r="20" ht="16" customHeight="1">
      <c r="A20" t="s" s="2">
        <v>36</v>
      </c>
      <c r="B20" s="4">
        <v>100</v>
      </c>
      <c r="C20" s="4">
        <v>180</v>
      </c>
      <c r="D20" s="4">
        <v>110</v>
      </c>
      <c r="E20" s="4">
        <v>8</v>
      </c>
      <c r="F20" s="4">
        <v>6</v>
      </c>
      <c r="G20" s="4">
        <v>57</v>
      </c>
      <c r="H20" s="4">
        <v>1</v>
      </c>
      <c r="I20" s="4">
        <f>B20/($M$9-D20)*(C20-$N$9)</f>
        <v>-380</v>
      </c>
      <c r="J20" s="4">
        <f>B20/($M$10-D20)*(C20-$N$10)</f>
        <v>40</v>
      </c>
      <c r="K20" s="4">
        <v>3</v>
      </c>
      <c r="L20" s="3"/>
      <c r="M20" s="3"/>
      <c r="N20" s="3"/>
      <c r="O20" s="3"/>
    </row>
    <row r="21" ht="16" customHeight="1">
      <c r="A21" t="s" s="2">
        <v>37</v>
      </c>
      <c r="B21" s="4">
        <v>90</v>
      </c>
      <c r="C21" s="4">
        <v>680</v>
      </c>
      <c r="D21" s="4">
        <v>50</v>
      </c>
      <c r="E21" s="4">
        <v>7</v>
      </c>
      <c r="F21" s="4">
        <v>4</v>
      </c>
      <c r="G21" s="4">
        <v>60</v>
      </c>
      <c r="H21" s="4">
        <v>1</v>
      </c>
      <c r="I21" s="4">
        <f>B21/($M$9-D21)*(C21-$N$9)</f>
        <v>1530</v>
      </c>
      <c r="J21" s="4">
        <f>B21/($M$10-D21)*(C21-$N$10)</f>
        <v>425.4545454545455</v>
      </c>
      <c r="K21" s="4">
        <v>3</v>
      </c>
      <c r="L21" s="3"/>
      <c r="M21" s="3"/>
      <c r="N21" s="3"/>
      <c r="O21" s="3"/>
    </row>
    <row r="22" ht="16" customHeight="1">
      <c r="A22" t="s" s="2">
        <v>38</v>
      </c>
      <c r="B22" s="4">
        <v>180</v>
      </c>
      <c r="C22" s="4">
        <v>210</v>
      </c>
      <c r="D22" s="4">
        <v>100</v>
      </c>
      <c r="E22" s="4">
        <v>9</v>
      </c>
      <c r="F22" s="4">
        <v>8</v>
      </c>
      <c r="G22" s="4">
        <v>75</v>
      </c>
      <c r="H22" s="4">
        <v>1</v>
      </c>
      <c r="I22" s="4">
        <f>B22/($M$9-D22)*(C22-$N$9)</f>
        <v>-1500</v>
      </c>
      <c r="J22" s="4">
        <f>B22/($M$10-D22)*(C22-$N$10)</f>
        <v>150</v>
      </c>
      <c r="K22" s="4">
        <v>3</v>
      </c>
      <c r="L22" s="3"/>
      <c r="M22" s="3"/>
      <c r="N22" s="3"/>
      <c r="O22" s="3"/>
    </row>
    <row r="23" ht="16" customHeight="1">
      <c r="A23" t="s" s="2">
        <v>39</v>
      </c>
      <c r="B23" s="4">
        <v>320</v>
      </c>
      <c r="C23" s="4">
        <v>270</v>
      </c>
      <c r="D23" s="4">
        <v>10</v>
      </c>
      <c r="E23" s="4">
        <v>1</v>
      </c>
      <c r="F23" s="4">
        <v>2</v>
      </c>
      <c r="G23" s="4">
        <v>52</v>
      </c>
      <c r="H23" s="4">
        <v>1</v>
      </c>
      <c r="I23" s="4">
        <f>B23/($M$10-D23)*(C23-$N$10)</f>
        <v>234.6666666666667</v>
      </c>
      <c r="J23" s="4">
        <f>B23/($M$11-D23)*(C23-$N$11)</f>
        <v>12.8</v>
      </c>
      <c r="K23" s="4">
        <v>4</v>
      </c>
      <c r="L23" s="3"/>
      <c r="M23" s="3"/>
      <c r="N23" s="3"/>
      <c r="O23" s="3"/>
    </row>
    <row r="24" ht="16" customHeight="1">
      <c r="A24" t="s" s="2">
        <v>40</v>
      </c>
      <c r="B24" s="4">
        <v>190</v>
      </c>
      <c r="C24" s="4">
        <v>360</v>
      </c>
      <c r="D24" s="4">
        <v>80</v>
      </c>
      <c r="E24" s="4">
        <v>2</v>
      </c>
      <c r="F24" s="4">
        <v>2</v>
      </c>
      <c r="G24" s="4">
        <v>58</v>
      </c>
      <c r="H24" s="4">
        <v>1</v>
      </c>
      <c r="I24" s="4">
        <f>B24/($M$10-D24)*(C24-$N$10)</f>
        <v>475</v>
      </c>
      <c r="J24" s="4">
        <f>B24/($M$11-D24)*(C24-$N$11)</f>
        <v>105.5555555555556</v>
      </c>
      <c r="K24" s="4">
        <v>4</v>
      </c>
      <c r="L24" s="3"/>
      <c r="M24" s="3"/>
      <c r="N24" s="3"/>
      <c r="O24" s="3"/>
    </row>
    <row r="25" ht="16" customHeight="1">
      <c r="A25" t="s" s="2">
        <v>41</v>
      </c>
      <c r="B25" s="4">
        <v>210</v>
      </c>
      <c r="C25" s="4">
        <v>350</v>
      </c>
      <c r="D25" s="4">
        <v>100</v>
      </c>
      <c r="E25" s="4">
        <v>4</v>
      </c>
      <c r="F25" s="4">
        <v>3</v>
      </c>
      <c r="G25" s="4">
        <v>78</v>
      </c>
      <c r="H25" s="4">
        <v>1</v>
      </c>
      <c r="I25" s="4">
        <f>B25/($M$10-D25)*(C25-$N$10)</f>
        <v>665</v>
      </c>
      <c r="J25" s="4">
        <f>B25/($M$11-D25)*(C25-$N$11)</f>
        <v>118.125</v>
      </c>
      <c r="K25" s="4">
        <v>4</v>
      </c>
      <c r="L25" s="3"/>
      <c r="M25" s="3"/>
      <c r="N25" s="3"/>
      <c r="O25" s="3"/>
    </row>
    <row r="26" ht="16" customHeight="1">
      <c r="A26" t="s" s="2">
        <v>42</v>
      </c>
      <c r="B26" s="4">
        <v>190</v>
      </c>
      <c r="C26" s="4">
        <v>370</v>
      </c>
      <c r="D26" s="4">
        <v>120</v>
      </c>
      <c r="E26" s="4">
        <v>6</v>
      </c>
      <c r="F26" s="4">
        <v>5</v>
      </c>
      <c r="G26" s="4">
        <v>92</v>
      </c>
      <c r="H26" s="4">
        <v>1</v>
      </c>
      <c r="I26" s="4">
        <f>B26/($M$10-D26)*(C26-$N$10)</f>
        <v>997.5</v>
      </c>
      <c r="J26" s="4">
        <f>B26/($M$11-D26)*(C26-$N$11)</f>
        <v>149.2857142857143</v>
      </c>
      <c r="K26" s="4">
        <v>4</v>
      </c>
      <c r="L26" s="3"/>
      <c r="M26" s="3"/>
      <c r="N26" s="3"/>
      <c r="O26" s="3"/>
    </row>
    <row r="27" ht="16" customHeight="1">
      <c r="A27" t="s" s="2">
        <v>43</v>
      </c>
      <c r="B27" s="4">
        <v>230</v>
      </c>
      <c r="C27" s="4">
        <v>440</v>
      </c>
      <c r="D27" s="4">
        <v>75</v>
      </c>
      <c r="E27" s="4">
        <v>5</v>
      </c>
      <c r="F27" s="4">
        <v>6</v>
      </c>
      <c r="G27" s="4">
        <v>95</v>
      </c>
      <c r="H27" s="4">
        <v>1</v>
      </c>
      <c r="I27" s="4">
        <f>B27/($M$10-D27)*(C27-$N$10)</f>
        <v>757.6470588235295</v>
      </c>
      <c r="J27" s="4">
        <f>B27/($M$11-D27)*(C27-$N$11)</f>
        <v>223.7837837837838</v>
      </c>
      <c r="K27" s="4">
        <v>4</v>
      </c>
      <c r="L27" s="3"/>
      <c r="M27" s="3"/>
      <c r="N27" s="3"/>
      <c r="O27" s="3"/>
    </row>
    <row r="28" ht="16" customHeight="1">
      <c r="A28" t="s" s="2">
        <v>44</v>
      </c>
      <c r="B28" s="4">
        <v>180</v>
      </c>
      <c r="C28" s="4">
        <v>410</v>
      </c>
      <c r="D28" s="4">
        <v>190</v>
      </c>
      <c r="E28" s="4">
        <v>8</v>
      </c>
      <c r="F28" s="4">
        <v>7</v>
      </c>
      <c r="G28" s="4">
        <v>110</v>
      </c>
      <c r="H28" s="4">
        <v>1</v>
      </c>
      <c r="I28" s="4">
        <f>B28/($M$10-D28)*(C28-$N$10)</f>
        <v>-1500</v>
      </c>
      <c r="J28" s="4">
        <f>B28/($M$11-D28)*(C28-$N$11)</f>
        <v>385.7142857142857</v>
      </c>
      <c r="K28" s="4">
        <v>4</v>
      </c>
      <c r="L28" s="3"/>
      <c r="M28" s="3"/>
      <c r="N28" s="3"/>
      <c r="O28" s="3"/>
    </row>
    <row r="29" ht="16" customHeight="1">
      <c r="A29" t="s" s="2">
        <v>45</v>
      </c>
      <c r="B29" s="4">
        <v>160</v>
      </c>
      <c r="C29" s="4">
        <v>380</v>
      </c>
      <c r="D29" s="4">
        <v>230</v>
      </c>
      <c r="E29" s="4">
        <v>10</v>
      </c>
      <c r="F29" s="4">
        <v>9</v>
      </c>
      <c r="G29" s="4">
        <v>160</v>
      </c>
      <c r="H29" s="4">
        <v>1</v>
      </c>
      <c r="I29" s="4">
        <f>B29/($M$10-D29)*(C29-$N$10)</f>
        <v>-502.8571428571428</v>
      </c>
      <c r="J29" s="4">
        <f>B29/($M$11-D29)*(C29-$N$11)</f>
        <v>640</v>
      </c>
      <c r="K29" s="4">
        <v>4</v>
      </c>
      <c r="L29" s="3"/>
      <c r="M29" s="3"/>
      <c r="N29" s="3"/>
      <c r="O29" s="3"/>
    </row>
    <row r="30" ht="16" customHeight="1">
      <c r="A30" t="s" s="2">
        <v>46</v>
      </c>
      <c r="B30" s="4">
        <v>550</v>
      </c>
      <c r="C30" s="4">
        <v>310</v>
      </c>
      <c r="D30" s="4">
        <v>100</v>
      </c>
      <c r="E30" s="4">
        <v>1</v>
      </c>
      <c r="F30" s="4">
        <v>1</v>
      </c>
      <c r="G30" s="4">
        <v>90</v>
      </c>
      <c r="H30" s="4">
        <v>1</v>
      </c>
      <c r="I30" s="4">
        <f>B30/($M$11-D30)*(C30-$N$11)</f>
        <v>171.875</v>
      </c>
      <c r="J30" s="4">
        <f>B30/($M$12-D30)*(C30-$N$12)</f>
        <v>-144.7368421052632</v>
      </c>
      <c r="K30" s="4">
        <v>5</v>
      </c>
      <c r="L30" s="3"/>
      <c r="M30" s="3"/>
      <c r="N30" s="3"/>
      <c r="O30" s="3"/>
    </row>
    <row r="31" ht="16" customHeight="1">
      <c r="A31" t="s" s="2">
        <v>47</v>
      </c>
      <c r="B31" s="4">
        <v>500</v>
      </c>
      <c r="C31" s="4">
        <v>360</v>
      </c>
      <c r="D31" s="4">
        <v>140</v>
      </c>
      <c r="E31" s="4">
        <v>3</v>
      </c>
      <c r="F31" s="4">
        <v>2</v>
      </c>
      <c r="G31" s="4">
        <v>100</v>
      </c>
      <c r="H31" s="4">
        <v>1</v>
      </c>
      <c r="I31" s="4">
        <f>B31/($M$11-D31)*(C31-$N$11)</f>
        <v>416.6666666666667</v>
      </c>
      <c r="J31" s="4">
        <f>B31/($M$12-D31)*(C31-$N$12)</f>
        <v>-51.02040816326531</v>
      </c>
      <c r="K31" s="4">
        <v>5</v>
      </c>
      <c r="L31" s="3"/>
      <c r="M31" s="3"/>
      <c r="N31" s="3"/>
      <c r="O31" s="3"/>
    </row>
    <row r="32" ht="16" customHeight="1">
      <c r="A32" t="s" s="2">
        <v>48</v>
      </c>
      <c r="B32" s="4">
        <v>250</v>
      </c>
      <c r="C32" s="4">
        <v>420</v>
      </c>
      <c r="D32" s="4">
        <v>200</v>
      </c>
      <c r="E32" s="4">
        <v>5</v>
      </c>
      <c r="F32" s="4">
        <v>4</v>
      </c>
      <c r="G32" s="4">
        <v>110</v>
      </c>
      <c r="H32" s="4">
        <v>1</v>
      </c>
      <c r="I32" s="4">
        <f>B32/($M$11-D32)*(C32-$N$11)</f>
        <v>666.6666666666667</v>
      </c>
      <c r="J32" s="4">
        <f>B32/($M$12-D32)*(C32-$N$12)</f>
        <v>47.2972972972973</v>
      </c>
      <c r="K32" s="4">
        <v>5</v>
      </c>
      <c r="L32" s="3"/>
      <c r="M32" s="3"/>
      <c r="N32" s="3"/>
      <c r="O32" s="3"/>
    </row>
    <row r="33" ht="16" customHeight="1">
      <c r="A33" t="s" s="2">
        <v>49</v>
      </c>
      <c r="B33" s="4">
        <v>400</v>
      </c>
      <c r="C33" s="4">
        <v>400</v>
      </c>
      <c r="D33" s="4">
        <v>210</v>
      </c>
      <c r="E33" s="4">
        <v>6</v>
      </c>
      <c r="F33" s="4">
        <v>4</v>
      </c>
      <c r="G33" s="4">
        <v>125</v>
      </c>
      <c r="H33" s="4">
        <v>1</v>
      </c>
      <c r="I33" s="4">
        <f>B33/($M$11-D33)*(C33-$N$11)</f>
        <v>1120</v>
      </c>
      <c r="J33" s="4">
        <f>B33/($M$12-D33)*(C33-$N$12)</f>
        <v>34.28571428571428</v>
      </c>
      <c r="K33" s="4">
        <v>5</v>
      </c>
      <c r="L33" s="3"/>
      <c r="M33" s="3"/>
      <c r="N33" s="3"/>
      <c r="O33" s="3"/>
    </row>
    <row r="34" ht="16" customHeight="1">
      <c r="A34" t="s" s="2">
        <v>50</v>
      </c>
      <c r="B34" s="4">
        <v>480</v>
      </c>
      <c r="C34" s="4">
        <v>450</v>
      </c>
      <c r="D34" s="4">
        <v>165</v>
      </c>
      <c r="E34" s="4">
        <v>5</v>
      </c>
      <c r="F34" s="4">
        <v>5</v>
      </c>
      <c r="G34" s="4">
        <v>133</v>
      </c>
      <c r="H34" s="4">
        <v>1</v>
      </c>
      <c r="I34" s="4">
        <f>B34/($M$11-D34)*(C34-$N$11)</f>
        <v>960</v>
      </c>
      <c r="J34" s="4">
        <f>B34/($M$12-D34)*(C34-$N$12)</f>
        <v>141.8181818181818</v>
      </c>
      <c r="K34" s="4">
        <v>5</v>
      </c>
      <c r="L34" s="3"/>
      <c r="M34" s="3"/>
      <c r="N34" s="3"/>
      <c r="O34" s="3"/>
    </row>
    <row r="35" ht="16" customHeight="1">
      <c r="A35" t="s" s="2">
        <v>51</v>
      </c>
      <c r="B35" s="4">
        <v>300</v>
      </c>
      <c r="C35" s="4">
        <v>600</v>
      </c>
      <c r="D35" s="4">
        <v>70</v>
      </c>
      <c r="E35" s="4">
        <v>3</v>
      </c>
      <c r="F35" s="4">
        <v>5</v>
      </c>
      <c r="G35" s="4">
        <v>130</v>
      </c>
      <c r="H35" s="4">
        <v>1</v>
      </c>
      <c r="I35" s="4">
        <f>B35/($M$11-D35)*(C35-$N$11)</f>
        <v>536.8421052631579</v>
      </c>
      <c r="J35" s="4">
        <f>B35/($M$12-D35)*(C35-$N$12)</f>
        <v>204.7619047619048</v>
      </c>
      <c r="K35" s="4">
        <v>5</v>
      </c>
      <c r="L35" s="3"/>
      <c r="M35" s="3"/>
      <c r="N35" s="3"/>
      <c r="O35" s="3"/>
    </row>
    <row r="36" ht="16" customHeight="1">
      <c r="A36" t="s" s="2">
        <v>52</v>
      </c>
      <c r="B36" s="4">
        <v>1000</v>
      </c>
      <c r="C36" s="4">
        <v>560</v>
      </c>
      <c r="D36" s="4">
        <v>60</v>
      </c>
      <c r="E36" s="4">
        <v>7</v>
      </c>
      <c r="F36" s="4">
        <v>8</v>
      </c>
      <c r="G36" s="4">
        <v>152</v>
      </c>
      <c r="H36" s="4">
        <v>1</v>
      </c>
      <c r="I36" s="4">
        <f>B36/($M$11-D36)*(C36-$N$11)</f>
        <v>1500</v>
      </c>
      <c r="J36" s="4">
        <f>B36/($M$12-D36)*(C36-$N$12)</f>
        <v>538.4615384615385</v>
      </c>
      <c r="K36" s="4">
        <v>5</v>
      </c>
      <c r="L36" s="3"/>
      <c r="M36" s="3"/>
      <c r="N36" s="3"/>
      <c r="O36" s="3"/>
    </row>
    <row r="37" ht="16" customHeight="1">
      <c r="A37" t="s" s="2">
        <v>53</v>
      </c>
      <c r="B37" s="4">
        <v>100</v>
      </c>
      <c r="C37" s="4">
        <v>500</v>
      </c>
      <c r="D37" s="4">
        <v>350</v>
      </c>
      <c r="E37" s="4">
        <v>10</v>
      </c>
      <c r="F37" s="4">
        <v>8</v>
      </c>
      <c r="G37" s="4">
        <v>180</v>
      </c>
      <c r="H37" s="4">
        <v>1</v>
      </c>
      <c r="I37" s="4">
        <f>B37/($M$11-D37)*(C37-$N$11)</f>
        <v>-266.6666666666667</v>
      </c>
      <c r="J37" s="4">
        <f>B37/($M$12-D37)*(C37-$N$12)</f>
        <v>328.5714285714286</v>
      </c>
      <c r="K37" s="4">
        <v>5</v>
      </c>
      <c r="L37" s="3"/>
      <c r="M37" s="3"/>
      <c r="N37" s="3"/>
      <c r="O37" s="3"/>
    </row>
    <row r="38" ht="16" customHeight="1">
      <c r="A38" t="s" s="2">
        <v>54</v>
      </c>
      <c r="B38" s="4">
        <v>120</v>
      </c>
      <c r="C38" s="4">
        <v>150</v>
      </c>
      <c r="D38" s="4">
        <v>50</v>
      </c>
      <c r="E38" s="3"/>
      <c r="F38" s="3"/>
      <c r="G38" s="4">
        <v>100</v>
      </c>
      <c r="H38" s="3"/>
      <c r="I38" s="3"/>
      <c r="J38" s="3"/>
      <c r="K38" s="3"/>
      <c r="L38" s="3"/>
      <c r="M38" s="3"/>
      <c r="N38" s="3"/>
      <c r="O38" s="3"/>
    </row>
    <row r="39" ht="16" customHeight="1">
      <c r="A39" t="s" s="2">
        <v>55</v>
      </c>
      <c r="B39" s="4">
        <v>800</v>
      </c>
      <c r="C39" s="4">
        <v>500</v>
      </c>
      <c r="D39" s="4">
        <v>100</v>
      </c>
      <c r="E39" s="3"/>
      <c r="F39" s="3"/>
      <c r="G39" s="4">
        <v>500</v>
      </c>
      <c r="H39" s="3"/>
      <c r="I39" s="3"/>
      <c r="J39" s="3"/>
      <c r="K39" s="3"/>
      <c r="L39" s="3"/>
      <c r="M39" s="3"/>
      <c r="N39" s="3"/>
      <c r="O39" s="3"/>
    </row>
    <row r="40" ht="16" customHeight="1">
      <c r="A40" t="s" s="2">
        <v>56</v>
      </c>
      <c r="B40" s="4">
        <v>4500</v>
      </c>
      <c r="C40" s="4">
        <v>560</v>
      </c>
      <c r="D40" s="4">
        <v>310</v>
      </c>
      <c r="E40" s="3"/>
      <c r="F40" s="3"/>
      <c r="G40" s="4">
        <v>1000</v>
      </c>
      <c r="H40" s="3"/>
      <c r="I40" s="3"/>
      <c r="J40" s="3"/>
      <c r="K40" s="3"/>
      <c r="L40" s="3"/>
      <c r="M40" s="3"/>
      <c r="N40" s="3"/>
      <c r="O40" s="3"/>
    </row>
    <row r="41" ht="16" customHeight="1">
      <c r="A41" t="s" s="2">
        <v>57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6" customHeight="1">
      <c r="A42" t="s" s="2">
        <v>58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6" customHeight="1">
      <c r="A43" t="s" s="2">
        <v>59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6" customHeight="1">
      <c r="A44" t="s" s="2">
        <v>60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16" customHeight="1">
      <c r="A45" t="s" s="2">
        <v>61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6" customHeight="1">
      <c r="A46" t="s" s="2">
        <v>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6" customHeight="1">
      <c r="A47" t="s" s="2">
        <v>63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16" customHeight="1">
      <c r="A48" t="s" s="2">
        <v>64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6" customHeight="1">
      <c r="A49" t="s" s="2">
        <v>65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6" customHeight="1">
      <c r="A50" t="s" s="2">
        <v>66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16" customHeight="1">
      <c r="A51" t="s" s="2">
        <v>67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16" customHeight="1">
      <c r="A52" t="s" s="2">
        <v>68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16" customHeight="1">
      <c r="A53" t="s" s="2">
        <v>69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ht="16" customHeight="1">
      <c r="A54" t="s" s="2">
        <v>70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ht="16" customHeight="1">
      <c r="A55" t="s" s="2">
        <v>71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