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_workspace\magic_tower_infinity\Magic_tower_infinite\__data__\"/>
    </mc:Choice>
  </mc:AlternateContent>
  <bookViews>
    <workbookView xWindow="0" yWindow="45" windowWidth="15960" windowHeight="18075"/>
  </bookViews>
  <sheets>
    <sheet name="monster_data" sheetId="1" r:id="rId1"/>
  </sheets>
  <calcPr calcId="152511"/>
</workbook>
</file>

<file path=xl/calcChain.xml><?xml version="1.0" encoding="utf-8"?>
<calcChain xmlns="http://schemas.openxmlformats.org/spreadsheetml/2006/main">
  <c r="I36" i="1" l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J35" i="1"/>
  <c r="I35" i="1"/>
  <c r="I34" i="1"/>
  <c r="J34" i="1"/>
  <c r="I26" i="1"/>
  <c r="J26" i="1"/>
  <c r="I21" i="1"/>
  <c r="J21" i="1"/>
  <c r="I6" i="1"/>
  <c r="J6" i="1"/>
  <c r="I12" i="1"/>
  <c r="J12" i="1"/>
  <c r="J33" i="1" l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5" i="1"/>
  <c r="I25" i="1"/>
  <c r="J24" i="1"/>
  <c r="I24" i="1"/>
  <c r="J23" i="1"/>
  <c r="I23" i="1"/>
  <c r="J22" i="1"/>
  <c r="I22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1" i="1"/>
  <c r="I11" i="1"/>
  <c r="J10" i="1"/>
  <c r="I10" i="1"/>
  <c r="J9" i="1"/>
  <c r="I9" i="1"/>
  <c r="J8" i="1"/>
  <c r="I8" i="1"/>
  <c r="J7" i="1"/>
  <c r="I7" i="1"/>
  <c r="N5" i="1"/>
  <c r="M5" i="1"/>
  <c r="L5" i="1"/>
  <c r="J5" i="1"/>
  <c r="I5" i="1"/>
  <c r="N4" i="1"/>
  <c r="M4" i="1"/>
  <c r="L4" i="1"/>
  <c r="J4" i="1"/>
  <c r="I4" i="1"/>
  <c r="N3" i="1"/>
  <c r="M3" i="1"/>
  <c r="L3" i="1"/>
  <c r="J3" i="1"/>
  <c r="I3" i="1"/>
  <c r="N2" i="1"/>
  <c r="M2" i="1"/>
  <c r="L2" i="1"/>
  <c r="J2" i="1"/>
  <c r="I2" i="1"/>
</calcChain>
</file>

<file path=xl/sharedStrings.xml><?xml version="1.0" encoding="utf-8"?>
<sst xmlns="http://schemas.openxmlformats.org/spreadsheetml/2006/main" count="73" uniqueCount="73">
  <si>
    <t>Monster</t>
  </si>
  <si>
    <t>Health</t>
  </si>
  <si>
    <t>Attack</t>
  </si>
  <si>
    <t>Defense</t>
  </si>
  <si>
    <t>P-Difficulty</t>
  </si>
  <si>
    <t>E-Difficulty</t>
  </si>
  <si>
    <t>Gold</t>
  </si>
  <si>
    <t>Experience</t>
  </si>
  <si>
    <t>Cost(beginning)</t>
  </si>
  <si>
    <t>cost(end)</t>
  </si>
  <si>
    <t>section</t>
  </si>
  <si>
    <t>av hp</t>
  </si>
  <si>
    <t>av att</t>
  </si>
  <si>
    <t>av def</t>
  </si>
  <si>
    <t>Green Slime B</t>
  </si>
  <si>
    <t>Red Slime B</t>
  </si>
  <si>
    <t>Bat</t>
  </si>
  <si>
    <t>Priest</t>
  </si>
  <si>
    <t>Skeleton C</t>
  </si>
  <si>
    <t>att</t>
  </si>
  <si>
    <t>def</t>
  </si>
  <si>
    <t>Skeleton B</t>
  </si>
  <si>
    <t>Gate-Keeper C</t>
  </si>
  <si>
    <t>Skeleton A</t>
  </si>
  <si>
    <t>Big Slime</t>
  </si>
  <si>
    <t>Big Bat</t>
  </si>
  <si>
    <t>Superion Priest</t>
  </si>
  <si>
    <t>5end</t>
  </si>
  <si>
    <t>Zombie</t>
  </si>
  <si>
    <t>Rock-Head</t>
  </si>
  <si>
    <t>Zombie Knight</t>
  </si>
  <si>
    <t>Vampire</t>
  </si>
  <si>
    <t>Slime Man</t>
  </si>
  <si>
    <t>Ghost Soldier</t>
  </si>
  <si>
    <t>Soldier</t>
  </si>
  <si>
    <t>Gate-Keeper B</t>
  </si>
  <si>
    <t>Knight B</t>
  </si>
  <si>
    <t>Green Slime A</t>
  </si>
  <si>
    <t>Vampire Bat B</t>
  </si>
  <si>
    <t>Magician B</t>
  </si>
  <si>
    <t>Magician A</t>
  </si>
  <si>
    <t>Magic Sergeant B</t>
  </si>
  <si>
    <t>Dark Knight B</t>
  </si>
  <si>
    <t>Gate-Keeper A</t>
  </si>
  <si>
    <t>Red Slime A</t>
  </si>
  <si>
    <t>Slimelord</t>
  </si>
  <si>
    <t>Dark Priest</t>
  </si>
  <si>
    <t>Knight A</t>
  </si>
  <si>
    <t>Smoke Man</t>
  </si>
  <si>
    <t>Fire Bat</t>
  </si>
  <si>
    <t>Ice Zombie</t>
  </si>
  <si>
    <t>Iron-Head</t>
  </si>
  <si>
    <t>Knight C</t>
  </si>
  <si>
    <t>Devil</t>
  </si>
  <si>
    <t>Magic Master</t>
  </si>
  <si>
    <t>Blast Slime</t>
  </si>
  <si>
    <t>Bomb Slime</t>
  </si>
  <si>
    <t>Sword Soldier</t>
  </si>
  <si>
    <t>Dark Soldier</t>
  </si>
  <si>
    <t>Dark Bat</t>
  </si>
  <si>
    <t>Vampire Bat A</t>
  </si>
  <si>
    <t>Swordsman A</t>
  </si>
  <si>
    <t>Dark Swordsman</t>
  </si>
  <si>
    <t>Diamond-Head</t>
  </si>
  <si>
    <t>Dark Knight A</t>
  </si>
  <si>
    <t>Sand Man</t>
  </si>
  <si>
    <t>Snowman A</t>
  </si>
  <si>
    <t>Magic Sergeant A</t>
  </si>
  <si>
    <t>Swordsman B</t>
    <phoneticPr fontId="1" type="noConversion"/>
  </si>
  <si>
    <t>Snowman B</t>
    <phoneticPr fontId="1" type="noConversion"/>
  </si>
  <si>
    <r>
      <t>S</t>
    </r>
    <r>
      <rPr>
        <sz val="11"/>
        <color indexed="8"/>
        <rFont val="宋体"/>
        <family val="3"/>
        <charset val="134"/>
      </rPr>
      <t>nowman C</t>
    </r>
    <phoneticPr fontId="1" type="noConversion"/>
  </si>
  <si>
    <t>Sand Man</t>
    <phoneticPr fontId="1" type="noConversion"/>
  </si>
  <si>
    <t>Knight 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</si>
</sst>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showGridLines="0" tabSelected="1" topLeftCell="A14" workbookViewId="0">
      <selection activeCell="E30" sqref="E30"/>
    </sheetView>
  </sheetViews>
  <sheetFormatPr defaultColWidth="8.875" defaultRowHeight="13.5" customHeight="1" x14ac:dyDescent="0.15"/>
  <cols>
    <col min="1" max="1" width="32.375" style="1" customWidth="1"/>
    <col min="2" max="7" width="8.875" style="1" customWidth="1"/>
    <col min="8" max="8" width="12.125" style="1" customWidth="1"/>
    <col min="9" max="256" width="8.875" style="1" customWidth="1"/>
  </cols>
  <sheetData>
    <row r="1" spans="1:15" ht="15.9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</row>
    <row r="2" spans="1:15" ht="15.95" customHeight="1" x14ac:dyDescent="0.15">
      <c r="A2" s="2" t="s">
        <v>14</v>
      </c>
      <c r="B2" s="4">
        <v>35</v>
      </c>
      <c r="C2" s="4">
        <v>18</v>
      </c>
      <c r="D2" s="4">
        <v>1</v>
      </c>
      <c r="E2" s="4">
        <v>1</v>
      </c>
      <c r="F2" s="4">
        <v>0</v>
      </c>
      <c r="G2" s="4">
        <v>8</v>
      </c>
      <c r="H2" s="4">
        <v>1</v>
      </c>
      <c r="I2" s="4">
        <f t="shared" ref="I2:I10" si="0">B2/($M$8-D2)*(C2-$N$8)</f>
        <v>31.111111111111111</v>
      </c>
      <c r="J2" s="4">
        <f t="shared" ref="J2:J10" si="1">B2/($M$9-D2)*(C2-$N$9)</f>
        <v>-17.5</v>
      </c>
      <c r="K2" s="4">
        <v>1</v>
      </c>
      <c r="L2" s="4">
        <f>AVERAGE(B2:B9)</f>
        <v>51.25</v>
      </c>
      <c r="M2" s="4">
        <f>AVERAGE(C2:C9)</f>
        <v>35.25</v>
      </c>
      <c r="N2" s="4">
        <f>AVERAGE(D2:D9)</f>
        <v>8.25</v>
      </c>
      <c r="O2" s="4">
        <v>1</v>
      </c>
    </row>
    <row r="3" spans="1:15" ht="15.95" customHeight="1" x14ac:dyDescent="0.15">
      <c r="A3" s="2" t="s">
        <v>15</v>
      </c>
      <c r="B3" s="4">
        <v>45</v>
      </c>
      <c r="C3" s="4">
        <v>20</v>
      </c>
      <c r="D3" s="4">
        <v>2</v>
      </c>
      <c r="E3" s="4">
        <v>2</v>
      </c>
      <c r="F3" s="4">
        <v>1</v>
      </c>
      <c r="G3" s="4">
        <v>9</v>
      </c>
      <c r="H3" s="4">
        <v>1</v>
      </c>
      <c r="I3" s="4">
        <f t="shared" si="0"/>
        <v>56.25</v>
      </c>
      <c r="J3" s="4">
        <f t="shared" si="1"/>
        <v>-20.454545454545453</v>
      </c>
      <c r="K3" s="4">
        <v>1</v>
      </c>
      <c r="L3" s="4">
        <f>AVERAGE(B11:B17)</f>
        <v>151.42857142857142</v>
      </c>
      <c r="M3" s="4">
        <f>AVERAGE(C11:C17)</f>
        <v>94.142857142857139</v>
      </c>
      <c r="N3" s="4">
        <f>AVERAGE(D11:D17)</f>
        <v>24.142857142857142</v>
      </c>
      <c r="O3" s="4">
        <v>2</v>
      </c>
    </row>
    <row r="4" spans="1:15" ht="15.95" customHeight="1" x14ac:dyDescent="0.15">
      <c r="A4" s="2" t="s">
        <v>16</v>
      </c>
      <c r="B4" s="4">
        <v>35</v>
      </c>
      <c r="C4" s="4">
        <v>38</v>
      </c>
      <c r="D4" s="4">
        <v>3</v>
      </c>
      <c r="E4" s="4">
        <v>3</v>
      </c>
      <c r="F4" s="4">
        <v>3</v>
      </c>
      <c r="G4" s="4">
        <v>13</v>
      </c>
      <c r="H4" s="4">
        <v>1</v>
      </c>
      <c r="I4" s="4">
        <f t="shared" si="0"/>
        <v>140</v>
      </c>
      <c r="J4" s="4">
        <f t="shared" si="1"/>
        <v>3.28125</v>
      </c>
      <c r="K4" s="4">
        <v>1</v>
      </c>
      <c r="L4" s="4">
        <f>AVERAGE(B19:B25)</f>
        <v>214.28571428571428</v>
      </c>
      <c r="M4" s="4">
        <f>AVERAGE(C19:C23,C25)</f>
        <v>171.66666666666666</v>
      </c>
      <c r="N4" s="4">
        <f>AVERAGE(D19:D25)</f>
        <v>53.571428571428569</v>
      </c>
      <c r="O4" s="4">
        <v>3</v>
      </c>
    </row>
    <row r="5" spans="1:15" ht="15.95" customHeight="1" x14ac:dyDescent="0.15">
      <c r="A5" s="2" t="s">
        <v>17</v>
      </c>
      <c r="B5" s="4">
        <v>60</v>
      </c>
      <c r="C5" s="4">
        <v>32</v>
      </c>
      <c r="D5" s="4">
        <v>8</v>
      </c>
      <c r="E5" s="4">
        <v>6</v>
      </c>
      <c r="F5" s="4">
        <v>4</v>
      </c>
      <c r="G5" s="4">
        <v>22</v>
      </c>
      <c r="H5" s="4">
        <v>1</v>
      </c>
      <c r="I5" s="4">
        <f t="shared" si="0"/>
        <v>660</v>
      </c>
      <c r="J5" s="4">
        <f t="shared" si="1"/>
        <v>-6.666666666666667</v>
      </c>
      <c r="K5" s="4">
        <v>1</v>
      </c>
      <c r="L5" s="4">
        <f>AVERAGE(B27:B32)</f>
        <v>230</v>
      </c>
      <c r="M5" s="4">
        <f>AVERAGE(C27:C32)</f>
        <v>366.66666666666669</v>
      </c>
      <c r="N5" s="4">
        <f>AVERAGE(D27:D32)</f>
        <v>94.166666666666671</v>
      </c>
      <c r="O5" s="4">
        <v>4</v>
      </c>
    </row>
    <row r="6" spans="1:15" ht="15.95" customHeight="1" x14ac:dyDescent="0.15">
      <c r="A6" s="5" t="s">
        <v>70</v>
      </c>
      <c r="B6" s="4">
        <v>80</v>
      </c>
      <c r="C6" s="4">
        <v>32</v>
      </c>
      <c r="D6" s="4">
        <v>12</v>
      </c>
      <c r="E6" s="4">
        <v>7</v>
      </c>
      <c r="F6" s="4">
        <v>6</v>
      </c>
      <c r="G6" s="4">
        <v>27</v>
      </c>
      <c r="H6" s="4">
        <v>1</v>
      </c>
      <c r="I6" s="4">
        <f t="shared" si="0"/>
        <v>-880</v>
      </c>
      <c r="J6" s="4">
        <f t="shared" si="1"/>
        <v>-10.434782608695652</v>
      </c>
      <c r="K6" s="4">
        <v>1</v>
      </c>
      <c r="L6" s="4"/>
      <c r="M6" s="4"/>
      <c r="N6" s="4"/>
      <c r="O6" s="4"/>
    </row>
    <row r="7" spans="1:15" ht="15.95" customHeight="1" x14ac:dyDescent="0.15">
      <c r="A7" s="2" t="s">
        <v>18</v>
      </c>
      <c r="B7" s="4">
        <v>50</v>
      </c>
      <c r="C7" s="4">
        <v>42</v>
      </c>
      <c r="D7" s="4">
        <v>6</v>
      </c>
      <c r="E7" s="4">
        <v>5</v>
      </c>
      <c r="F7" s="4">
        <v>5</v>
      </c>
      <c r="G7" s="4">
        <v>24</v>
      </c>
      <c r="H7" s="4">
        <v>1</v>
      </c>
      <c r="I7" s="4">
        <f t="shared" si="0"/>
        <v>400</v>
      </c>
      <c r="J7" s="4">
        <f t="shared" si="1"/>
        <v>12.068965517241379</v>
      </c>
      <c r="K7" s="4">
        <v>1</v>
      </c>
      <c r="L7" s="3"/>
      <c r="M7" s="2" t="s">
        <v>19</v>
      </c>
      <c r="N7" s="2" t="s">
        <v>20</v>
      </c>
      <c r="O7" s="3"/>
    </row>
    <row r="8" spans="1:15" ht="15.95" customHeight="1" x14ac:dyDescent="0.15">
      <c r="A8" s="2" t="s">
        <v>21</v>
      </c>
      <c r="B8" s="4">
        <v>55</v>
      </c>
      <c r="C8" s="4">
        <v>52</v>
      </c>
      <c r="D8" s="4">
        <v>12</v>
      </c>
      <c r="E8" s="4">
        <v>7</v>
      </c>
      <c r="F8" s="4">
        <v>8</v>
      </c>
      <c r="G8" s="4">
        <v>32</v>
      </c>
      <c r="H8" s="4">
        <v>1</v>
      </c>
      <c r="I8" s="4">
        <f t="shared" si="0"/>
        <v>-1155</v>
      </c>
      <c r="J8" s="4">
        <f t="shared" si="1"/>
        <v>40.652173913043477</v>
      </c>
      <c r="K8" s="4">
        <v>1</v>
      </c>
      <c r="L8" s="3"/>
      <c r="M8" s="4">
        <v>10</v>
      </c>
      <c r="N8" s="4">
        <v>10</v>
      </c>
      <c r="O8" s="4">
        <v>1</v>
      </c>
    </row>
    <row r="9" spans="1:15" ht="15.95" customHeight="1" x14ac:dyDescent="0.15">
      <c r="A9" s="2" t="s">
        <v>22</v>
      </c>
      <c r="B9" s="4">
        <v>50</v>
      </c>
      <c r="C9" s="4">
        <v>48</v>
      </c>
      <c r="D9" s="4">
        <v>22</v>
      </c>
      <c r="E9" s="4">
        <v>10</v>
      </c>
      <c r="F9" s="4">
        <v>8</v>
      </c>
      <c r="G9" s="4">
        <v>42</v>
      </c>
      <c r="H9" s="4">
        <v>1</v>
      </c>
      <c r="I9" s="4">
        <f t="shared" si="0"/>
        <v>-158.33333333333334</v>
      </c>
      <c r="J9" s="4">
        <f t="shared" si="1"/>
        <v>50</v>
      </c>
      <c r="K9" s="4">
        <v>1</v>
      </c>
      <c r="L9" s="3"/>
      <c r="M9" s="4">
        <v>35</v>
      </c>
      <c r="N9" s="4">
        <v>35</v>
      </c>
      <c r="O9" s="4">
        <v>2</v>
      </c>
    </row>
    <row r="10" spans="1:15" ht="15.95" customHeight="1" x14ac:dyDescent="0.15">
      <c r="A10" s="2" t="s">
        <v>23</v>
      </c>
      <c r="B10" s="4">
        <v>100</v>
      </c>
      <c r="C10" s="4">
        <v>65</v>
      </c>
      <c r="D10" s="4">
        <v>15</v>
      </c>
      <c r="E10" s="6">
        <v>100</v>
      </c>
      <c r="F10" s="6">
        <v>100</v>
      </c>
      <c r="G10" s="4">
        <v>100</v>
      </c>
      <c r="H10" s="4">
        <v>1</v>
      </c>
      <c r="I10" s="4">
        <f t="shared" si="0"/>
        <v>-1100</v>
      </c>
      <c r="J10" s="4">
        <f t="shared" si="1"/>
        <v>150</v>
      </c>
      <c r="K10" s="4">
        <v>1</v>
      </c>
      <c r="L10" s="3"/>
      <c r="M10" s="4">
        <v>85</v>
      </c>
      <c r="N10" s="4">
        <v>85</v>
      </c>
      <c r="O10" s="4">
        <v>3</v>
      </c>
    </row>
    <row r="11" spans="1:15" ht="15.95" customHeight="1" x14ac:dyDescent="0.15">
      <c r="A11" s="2" t="s">
        <v>24</v>
      </c>
      <c r="B11" s="4">
        <v>130</v>
      </c>
      <c r="C11" s="4">
        <v>60</v>
      </c>
      <c r="D11" s="4">
        <v>3</v>
      </c>
      <c r="E11" s="4">
        <v>1</v>
      </c>
      <c r="F11" s="4">
        <v>1</v>
      </c>
      <c r="G11" s="4">
        <v>20</v>
      </c>
      <c r="H11" s="4">
        <v>1</v>
      </c>
      <c r="I11" s="4">
        <f t="shared" ref="I11:I18" si="2">B11/($M$9-D11)*(C11-$N$9)</f>
        <v>101.5625</v>
      </c>
      <c r="J11" s="4">
        <f t="shared" ref="J11:J18" si="3">B11/($M$10-D11)*(C11-$N$10)</f>
        <v>-39.634146341463413</v>
      </c>
      <c r="K11" s="4">
        <v>2</v>
      </c>
      <c r="L11" s="3"/>
      <c r="M11" s="4">
        <v>160</v>
      </c>
      <c r="N11" s="4">
        <v>160</v>
      </c>
      <c r="O11" s="4">
        <v>4</v>
      </c>
    </row>
    <row r="12" spans="1:15" ht="15.95" customHeight="1" x14ac:dyDescent="0.15">
      <c r="A12" s="5" t="s">
        <v>69</v>
      </c>
      <c r="B12" s="4">
        <v>170</v>
      </c>
      <c r="C12" s="4">
        <v>94</v>
      </c>
      <c r="D12" s="4">
        <v>40</v>
      </c>
      <c r="E12" s="4">
        <v>9</v>
      </c>
      <c r="F12" s="4">
        <v>7</v>
      </c>
      <c r="G12" s="4">
        <v>48</v>
      </c>
      <c r="H12" s="4">
        <v>1</v>
      </c>
      <c r="I12" s="4">
        <f t="shared" ref="I12" si="4">B12/($M$9-D12)*(C12-$N$9)</f>
        <v>-2006</v>
      </c>
      <c r="J12" s="4">
        <f t="shared" ref="J12" si="5">B12/($M$10-D12)*(C12-$N$10)</f>
        <v>34</v>
      </c>
      <c r="K12" s="4">
        <v>2</v>
      </c>
      <c r="L12" s="3"/>
      <c r="M12" s="4"/>
      <c r="N12" s="4"/>
      <c r="O12" s="4"/>
    </row>
    <row r="13" spans="1:15" ht="15.95" customHeight="1" x14ac:dyDescent="0.15">
      <c r="A13" s="2" t="s">
        <v>25</v>
      </c>
      <c r="B13" s="4">
        <v>60</v>
      </c>
      <c r="C13" s="4">
        <v>100</v>
      </c>
      <c r="D13" s="4">
        <v>8</v>
      </c>
      <c r="E13" s="4">
        <v>2</v>
      </c>
      <c r="F13" s="4">
        <v>2</v>
      </c>
      <c r="G13" s="4">
        <v>24</v>
      </c>
      <c r="H13" s="4">
        <v>1</v>
      </c>
      <c r="I13" s="4">
        <f t="shared" si="2"/>
        <v>144.44444444444446</v>
      </c>
      <c r="J13" s="4">
        <f t="shared" si="3"/>
        <v>11.688311688311689</v>
      </c>
      <c r="K13" s="4">
        <v>2</v>
      </c>
      <c r="L13" s="3"/>
      <c r="M13" s="4">
        <v>260</v>
      </c>
      <c r="N13" s="4">
        <v>260</v>
      </c>
      <c r="O13" s="4">
        <v>5</v>
      </c>
    </row>
    <row r="14" spans="1:15" ht="15.95" customHeight="1" x14ac:dyDescent="0.15">
      <c r="A14" s="2" t="s">
        <v>26</v>
      </c>
      <c r="B14" s="4">
        <v>100</v>
      </c>
      <c r="C14" s="4">
        <v>95</v>
      </c>
      <c r="D14" s="4">
        <v>30</v>
      </c>
      <c r="E14" s="4">
        <v>5</v>
      </c>
      <c r="F14" s="4">
        <v>4</v>
      </c>
      <c r="G14" s="4">
        <v>33</v>
      </c>
      <c r="H14" s="4">
        <v>1</v>
      </c>
      <c r="I14" s="4">
        <f t="shared" si="2"/>
        <v>1200</v>
      </c>
      <c r="J14" s="4">
        <f t="shared" si="3"/>
        <v>18.18181818181818</v>
      </c>
      <c r="K14" s="4">
        <v>2</v>
      </c>
      <c r="L14" s="3"/>
      <c r="M14" s="4">
        <v>385</v>
      </c>
      <c r="N14" s="4">
        <v>385</v>
      </c>
      <c r="O14" s="2" t="s">
        <v>27</v>
      </c>
    </row>
    <row r="15" spans="1:15" ht="15.95" customHeight="1" x14ac:dyDescent="0.15">
      <c r="A15" s="2" t="s">
        <v>28</v>
      </c>
      <c r="B15" s="4">
        <v>260</v>
      </c>
      <c r="C15" s="4">
        <v>90</v>
      </c>
      <c r="D15" s="4">
        <v>5</v>
      </c>
      <c r="E15" s="4">
        <v>4</v>
      </c>
      <c r="F15" s="4">
        <v>6</v>
      </c>
      <c r="G15" s="4">
        <v>38</v>
      </c>
      <c r="H15" s="4">
        <v>1</v>
      </c>
      <c r="I15" s="4">
        <f t="shared" si="2"/>
        <v>476.66666666666663</v>
      </c>
      <c r="J15" s="4">
        <f t="shared" si="3"/>
        <v>16.25</v>
      </c>
      <c r="K15" s="4">
        <v>2</v>
      </c>
      <c r="L15" s="3"/>
      <c r="M15" s="3"/>
      <c r="N15" s="3"/>
      <c r="O15" s="3"/>
    </row>
    <row r="16" spans="1:15" ht="15.95" customHeight="1" x14ac:dyDescent="0.15">
      <c r="A16" s="2" t="s">
        <v>29</v>
      </c>
      <c r="B16" s="4">
        <v>20</v>
      </c>
      <c r="C16" s="4">
        <v>100</v>
      </c>
      <c r="D16" s="4">
        <v>68</v>
      </c>
      <c r="E16" s="4">
        <v>10</v>
      </c>
      <c r="F16" s="4">
        <v>3</v>
      </c>
      <c r="G16" s="4">
        <v>40</v>
      </c>
      <c r="H16" s="4">
        <v>1</v>
      </c>
      <c r="I16" s="4">
        <f t="shared" si="2"/>
        <v>-39.393939393939398</v>
      </c>
      <c r="J16" s="4">
        <f t="shared" si="3"/>
        <v>17.647058823529413</v>
      </c>
      <c r="K16" s="4">
        <v>2</v>
      </c>
      <c r="L16" s="3"/>
      <c r="M16" s="3"/>
      <c r="N16" s="3"/>
      <c r="O16" s="3"/>
    </row>
    <row r="17" spans="1:15" ht="15.95" customHeight="1" x14ac:dyDescent="0.15">
      <c r="A17" s="2" t="s">
        <v>30</v>
      </c>
      <c r="B17" s="4">
        <v>320</v>
      </c>
      <c r="C17" s="4">
        <v>120</v>
      </c>
      <c r="D17" s="4">
        <v>15</v>
      </c>
      <c r="E17" s="4">
        <v>7</v>
      </c>
      <c r="F17" s="4">
        <v>8</v>
      </c>
      <c r="G17" s="4">
        <v>50</v>
      </c>
      <c r="H17" s="4">
        <v>1</v>
      </c>
      <c r="I17" s="4">
        <f t="shared" si="2"/>
        <v>1360</v>
      </c>
      <c r="J17" s="4">
        <f t="shared" si="3"/>
        <v>160</v>
      </c>
      <c r="K17" s="4">
        <v>2</v>
      </c>
      <c r="L17" s="3"/>
      <c r="M17" s="3"/>
      <c r="N17" s="3"/>
      <c r="O17" s="3"/>
    </row>
    <row r="18" spans="1:15" ht="15.95" customHeight="1" x14ac:dyDescent="0.15">
      <c r="A18" s="2" t="s">
        <v>31</v>
      </c>
      <c r="B18" s="4">
        <v>444</v>
      </c>
      <c r="C18" s="4">
        <v>199</v>
      </c>
      <c r="D18" s="4">
        <v>66</v>
      </c>
      <c r="E18" s="6">
        <v>100</v>
      </c>
      <c r="F18" s="6">
        <v>100</v>
      </c>
      <c r="G18" s="4">
        <v>216</v>
      </c>
      <c r="H18" s="4">
        <v>5</v>
      </c>
      <c r="I18" s="4">
        <f t="shared" si="2"/>
        <v>-2348.9032258064517</v>
      </c>
      <c r="J18" s="4">
        <f t="shared" si="3"/>
        <v>2664</v>
      </c>
      <c r="K18" s="4">
        <v>2</v>
      </c>
      <c r="L18" s="3"/>
      <c r="M18" s="3"/>
      <c r="N18" s="3"/>
      <c r="O18" s="3"/>
    </row>
    <row r="19" spans="1:15" ht="15.95" customHeight="1" x14ac:dyDescent="0.15">
      <c r="A19" s="2" t="s">
        <v>32</v>
      </c>
      <c r="B19" s="4">
        <v>320</v>
      </c>
      <c r="C19" s="4">
        <v>120</v>
      </c>
      <c r="D19" s="4">
        <v>20</v>
      </c>
      <c r="E19" s="4">
        <v>2</v>
      </c>
      <c r="F19" s="4">
        <v>1</v>
      </c>
      <c r="G19" s="4">
        <v>35</v>
      </c>
      <c r="H19" s="4">
        <v>1</v>
      </c>
      <c r="I19" s="4">
        <f t="shared" ref="I19:I26" si="6">B19/($M$10-D19)*(C19-$N$10)</f>
        <v>172.30769230769232</v>
      </c>
      <c r="J19" s="4">
        <f t="shared" ref="J19:J26" si="7">B19/($M$11-D19)*(C19-$N$11)</f>
        <v>-91.428571428571416</v>
      </c>
      <c r="K19" s="4">
        <v>3</v>
      </c>
      <c r="L19" s="3"/>
      <c r="M19" s="3"/>
      <c r="N19" s="3"/>
      <c r="O19" s="3"/>
    </row>
    <row r="20" spans="1:15" ht="15.95" customHeight="1" x14ac:dyDescent="0.15">
      <c r="A20" s="2" t="s">
        <v>33</v>
      </c>
      <c r="B20" s="4">
        <v>210</v>
      </c>
      <c r="C20" s="4">
        <v>150</v>
      </c>
      <c r="D20" s="4">
        <v>30</v>
      </c>
      <c r="E20" s="4">
        <v>3</v>
      </c>
      <c r="F20" s="4">
        <v>3</v>
      </c>
      <c r="G20" s="4">
        <v>40</v>
      </c>
      <c r="H20" s="4">
        <v>1</v>
      </c>
      <c r="I20" s="4">
        <f t="shared" si="6"/>
        <v>248.18181818181819</v>
      </c>
      <c r="J20" s="4">
        <f t="shared" si="7"/>
        <v>-16.153846153846153</v>
      </c>
      <c r="K20" s="4">
        <v>3</v>
      </c>
      <c r="L20" s="3"/>
      <c r="M20" s="3"/>
      <c r="N20" s="3"/>
      <c r="O20" s="3"/>
    </row>
    <row r="21" spans="1:15" ht="15.95" customHeight="1" x14ac:dyDescent="0.15">
      <c r="A21" s="5" t="s">
        <v>71</v>
      </c>
      <c r="B21" s="4">
        <v>400</v>
      </c>
      <c r="C21" s="4">
        <v>180</v>
      </c>
      <c r="D21" s="4">
        <v>10</v>
      </c>
      <c r="E21" s="4">
        <v>5</v>
      </c>
      <c r="F21" s="4">
        <v>6</v>
      </c>
      <c r="G21" s="4">
        <v>50</v>
      </c>
      <c r="H21" s="4">
        <v>1</v>
      </c>
      <c r="I21" s="4">
        <f t="shared" ref="I21" si="8">B21/($M$10-D21)*(C21-$N$10)</f>
        <v>506.66666666666663</v>
      </c>
      <c r="J21" s="4">
        <f t="shared" ref="J21" si="9">B21/($M$11-D21)*(C21-$N$11)</f>
        <v>53.333333333333329</v>
      </c>
      <c r="K21" s="4">
        <v>3</v>
      </c>
      <c r="L21" s="3"/>
      <c r="M21" s="3"/>
      <c r="N21" s="3"/>
      <c r="O21" s="3"/>
    </row>
    <row r="22" spans="1:15" ht="15.95" customHeight="1" x14ac:dyDescent="0.15">
      <c r="A22" s="2" t="s">
        <v>34</v>
      </c>
      <c r="B22" s="4">
        <v>200</v>
      </c>
      <c r="C22" s="4">
        <v>190</v>
      </c>
      <c r="D22" s="4">
        <v>55</v>
      </c>
      <c r="E22" s="4">
        <v>5</v>
      </c>
      <c r="F22" s="4">
        <v>5</v>
      </c>
      <c r="G22" s="4">
        <v>49</v>
      </c>
      <c r="H22" s="4">
        <v>1</v>
      </c>
      <c r="I22" s="4">
        <f t="shared" si="6"/>
        <v>700</v>
      </c>
      <c r="J22" s="4">
        <f t="shared" si="7"/>
        <v>57.142857142857139</v>
      </c>
      <c r="K22" s="4">
        <v>3</v>
      </c>
      <c r="L22" s="3"/>
      <c r="M22" s="3"/>
      <c r="N22" s="3"/>
      <c r="O22" s="3"/>
    </row>
    <row r="23" spans="1:15" ht="15.95" customHeight="1" x14ac:dyDescent="0.15">
      <c r="A23" s="2" t="s">
        <v>35</v>
      </c>
      <c r="B23" s="4">
        <v>100</v>
      </c>
      <c r="C23" s="4">
        <v>180</v>
      </c>
      <c r="D23" s="4">
        <v>110</v>
      </c>
      <c r="E23" s="4">
        <v>8</v>
      </c>
      <c r="F23" s="4">
        <v>6</v>
      </c>
      <c r="G23" s="4">
        <v>57</v>
      </c>
      <c r="H23" s="4">
        <v>1</v>
      </c>
      <c r="I23" s="4">
        <f t="shared" si="6"/>
        <v>-380</v>
      </c>
      <c r="J23" s="4">
        <f t="shared" si="7"/>
        <v>40</v>
      </c>
      <c r="K23" s="4">
        <v>3</v>
      </c>
      <c r="L23" s="3"/>
      <c r="M23" s="3"/>
      <c r="N23" s="3"/>
      <c r="O23" s="3"/>
    </row>
    <row r="24" spans="1:15" ht="15.95" customHeight="1" x14ac:dyDescent="0.15">
      <c r="A24" s="5" t="s">
        <v>68</v>
      </c>
      <c r="B24" s="4">
        <v>90</v>
      </c>
      <c r="C24" s="4">
        <v>680</v>
      </c>
      <c r="D24" s="4">
        <v>50</v>
      </c>
      <c r="E24" s="4">
        <v>7</v>
      </c>
      <c r="F24" s="4">
        <v>4</v>
      </c>
      <c r="G24" s="4">
        <v>60</v>
      </c>
      <c r="H24" s="4">
        <v>1</v>
      </c>
      <c r="I24" s="4">
        <f t="shared" si="6"/>
        <v>1530</v>
      </c>
      <c r="J24" s="4">
        <f t="shared" si="7"/>
        <v>425.4545454545455</v>
      </c>
      <c r="K24" s="4">
        <v>3</v>
      </c>
      <c r="L24" s="3"/>
      <c r="M24" s="3"/>
      <c r="N24" s="3"/>
      <c r="O24" s="3"/>
    </row>
    <row r="25" spans="1:15" ht="15.95" customHeight="1" x14ac:dyDescent="0.15">
      <c r="A25" s="2" t="s">
        <v>36</v>
      </c>
      <c r="B25" s="4">
        <v>180</v>
      </c>
      <c r="C25" s="4">
        <v>210</v>
      </c>
      <c r="D25" s="4">
        <v>100</v>
      </c>
      <c r="E25" s="4">
        <v>9</v>
      </c>
      <c r="F25" s="4">
        <v>8</v>
      </c>
      <c r="G25" s="4">
        <v>75</v>
      </c>
      <c r="H25" s="4">
        <v>1</v>
      </c>
      <c r="I25" s="4">
        <f t="shared" si="6"/>
        <v>-1500</v>
      </c>
      <c r="J25" s="4">
        <f t="shared" si="7"/>
        <v>150</v>
      </c>
      <c r="K25" s="4">
        <v>3</v>
      </c>
      <c r="L25" s="3"/>
      <c r="M25" s="3"/>
      <c r="N25" s="3"/>
      <c r="O25" s="3"/>
    </row>
    <row r="26" spans="1:15" ht="15.95" customHeight="1" x14ac:dyDescent="0.15">
      <c r="A26" s="5" t="s">
        <v>72</v>
      </c>
      <c r="B26" s="4">
        <v>165</v>
      </c>
      <c r="C26" s="4">
        <v>300</v>
      </c>
      <c r="D26" s="4">
        <v>10</v>
      </c>
      <c r="E26" s="6">
        <v>100</v>
      </c>
      <c r="F26" s="6">
        <v>100</v>
      </c>
      <c r="G26" s="4">
        <v>500</v>
      </c>
      <c r="H26" s="4">
        <v>1</v>
      </c>
      <c r="I26" s="4">
        <f t="shared" si="6"/>
        <v>473.00000000000006</v>
      </c>
      <c r="J26" s="4">
        <f t="shared" si="7"/>
        <v>154</v>
      </c>
      <c r="K26" s="4">
        <v>3</v>
      </c>
      <c r="L26" s="3"/>
      <c r="M26" s="3"/>
      <c r="N26" s="3"/>
      <c r="O26" s="3"/>
    </row>
    <row r="27" spans="1:15" ht="15.95" customHeight="1" x14ac:dyDescent="0.15">
      <c r="A27" s="2" t="s">
        <v>37</v>
      </c>
      <c r="B27" s="4">
        <v>320</v>
      </c>
      <c r="C27" s="4">
        <v>270</v>
      </c>
      <c r="D27" s="4">
        <v>10</v>
      </c>
      <c r="E27" s="4">
        <v>1</v>
      </c>
      <c r="F27" s="4">
        <v>2</v>
      </c>
      <c r="G27" s="4">
        <v>52</v>
      </c>
      <c r="H27" s="4">
        <v>1</v>
      </c>
      <c r="I27" s="4">
        <f t="shared" ref="I27:I33" si="10">B27/($M$11-D27)*(C27-$N$11)</f>
        <v>234.66666666666666</v>
      </c>
      <c r="J27" s="4">
        <f t="shared" ref="J27:J33" si="11">B27/($M$13-D27)*(C27-$N$13)</f>
        <v>12.8</v>
      </c>
      <c r="K27" s="4">
        <v>4</v>
      </c>
      <c r="L27" s="3"/>
      <c r="M27" s="3"/>
      <c r="N27" s="3"/>
      <c r="O27" s="3"/>
    </row>
    <row r="28" spans="1:15" ht="15.95" customHeight="1" x14ac:dyDescent="0.15">
      <c r="A28" s="2" t="s">
        <v>38</v>
      </c>
      <c r="B28" s="4">
        <v>190</v>
      </c>
      <c r="C28" s="4">
        <v>360</v>
      </c>
      <c r="D28" s="4">
        <v>80</v>
      </c>
      <c r="E28" s="4">
        <v>2</v>
      </c>
      <c r="F28" s="4">
        <v>2</v>
      </c>
      <c r="G28" s="4">
        <v>58</v>
      </c>
      <c r="H28" s="4">
        <v>1</v>
      </c>
      <c r="I28" s="4">
        <f t="shared" si="10"/>
        <v>475</v>
      </c>
      <c r="J28" s="4">
        <f t="shared" si="11"/>
        <v>105.55555555555556</v>
      </c>
      <c r="K28" s="4">
        <v>4</v>
      </c>
      <c r="L28" s="3"/>
      <c r="M28" s="3"/>
      <c r="N28" s="3"/>
      <c r="O28" s="3"/>
    </row>
    <row r="29" spans="1:15" ht="15.95" customHeight="1" x14ac:dyDescent="0.15">
      <c r="A29" s="2" t="s">
        <v>39</v>
      </c>
      <c r="B29" s="4">
        <v>210</v>
      </c>
      <c r="C29" s="4">
        <v>350</v>
      </c>
      <c r="D29" s="4">
        <v>100</v>
      </c>
      <c r="E29" s="4">
        <v>4</v>
      </c>
      <c r="F29" s="4">
        <v>3</v>
      </c>
      <c r="G29" s="4">
        <v>78</v>
      </c>
      <c r="H29" s="4">
        <v>1</v>
      </c>
      <c r="I29" s="4">
        <f t="shared" si="10"/>
        <v>665</v>
      </c>
      <c r="J29" s="4">
        <f t="shared" si="11"/>
        <v>118.125</v>
      </c>
      <c r="K29" s="4">
        <v>4</v>
      </c>
      <c r="L29" s="3"/>
      <c r="M29" s="3"/>
      <c r="N29" s="3"/>
      <c r="O29" s="3"/>
    </row>
    <row r="30" spans="1:15" ht="15.95" customHeight="1" x14ac:dyDescent="0.15">
      <c r="A30" s="2" t="s">
        <v>40</v>
      </c>
      <c r="B30" s="4">
        <v>250</v>
      </c>
      <c r="C30" s="4">
        <v>370</v>
      </c>
      <c r="D30" s="4">
        <v>110</v>
      </c>
      <c r="E30" s="4">
        <v>6</v>
      </c>
      <c r="F30" s="4">
        <v>5</v>
      </c>
      <c r="G30" s="4">
        <v>92</v>
      </c>
      <c r="H30" s="4">
        <v>1</v>
      </c>
      <c r="I30" s="4">
        <f t="shared" si="10"/>
        <v>1050</v>
      </c>
      <c r="J30" s="4">
        <f t="shared" si="11"/>
        <v>183.33333333333334</v>
      </c>
      <c r="K30" s="4">
        <v>4</v>
      </c>
      <c r="L30" s="3"/>
      <c r="M30" s="3"/>
      <c r="N30" s="3"/>
      <c r="O30" s="3"/>
    </row>
    <row r="31" spans="1:15" ht="15.95" customHeight="1" x14ac:dyDescent="0.15">
      <c r="A31" s="2" t="s">
        <v>41</v>
      </c>
      <c r="B31" s="4">
        <v>230</v>
      </c>
      <c r="C31" s="4">
        <v>440</v>
      </c>
      <c r="D31" s="4">
        <v>75</v>
      </c>
      <c r="E31" s="4">
        <v>5</v>
      </c>
      <c r="F31" s="4">
        <v>6</v>
      </c>
      <c r="G31" s="4">
        <v>95</v>
      </c>
      <c r="H31" s="4">
        <v>1</v>
      </c>
      <c r="I31" s="4">
        <f t="shared" si="10"/>
        <v>757.64705882352951</v>
      </c>
      <c r="J31" s="4">
        <f t="shared" si="11"/>
        <v>223.78378378378378</v>
      </c>
      <c r="K31" s="4">
        <v>4</v>
      </c>
      <c r="L31" s="3"/>
      <c r="M31" s="3"/>
      <c r="N31" s="3"/>
      <c r="O31" s="3"/>
    </row>
    <row r="32" spans="1:15" ht="15.95" customHeight="1" x14ac:dyDescent="0.15">
      <c r="A32" s="2" t="s">
        <v>42</v>
      </c>
      <c r="B32" s="4">
        <v>180</v>
      </c>
      <c r="C32" s="4">
        <v>410</v>
      </c>
      <c r="D32" s="4">
        <v>190</v>
      </c>
      <c r="E32" s="4">
        <v>8</v>
      </c>
      <c r="F32" s="4">
        <v>7</v>
      </c>
      <c r="G32" s="4">
        <v>110</v>
      </c>
      <c r="H32" s="4">
        <v>1</v>
      </c>
      <c r="I32" s="4">
        <f t="shared" si="10"/>
        <v>-1500</v>
      </c>
      <c r="J32" s="4">
        <f t="shared" si="11"/>
        <v>385.71428571428572</v>
      </c>
      <c r="K32" s="4">
        <v>4</v>
      </c>
      <c r="L32" s="3"/>
      <c r="M32" s="3"/>
      <c r="N32" s="3"/>
      <c r="O32" s="3"/>
    </row>
    <row r="33" spans="1:15" ht="15.95" customHeight="1" x14ac:dyDescent="0.15">
      <c r="A33" s="2" t="s">
        <v>43</v>
      </c>
      <c r="B33" s="4">
        <v>160</v>
      </c>
      <c r="C33" s="4">
        <v>380</v>
      </c>
      <c r="D33" s="4">
        <v>230</v>
      </c>
      <c r="E33" s="4">
        <v>10</v>
      </c>
      <c r="F33" s="4">
        <v>9</v>
      </c>
      <c r="G33" s="4">
        <v>160</v>
      </c>
      <c r="H33" s="4">
        <v>1</v>
      </c>
      <c r="I33" s="4">
        <f t="shared" si="10"/>
        <v>-502.85714285714283</v>
      </c>
      <c r="J33" s="4">
        <f t="shared" si="11"/>
        <v>640</v>
      </c>
      <c r="K33" s="4">
        <v>4</v>
      </c>
      <c r="L33" s="3"/>
      <c r="M33" s="3"/>
      <c r="N33" s="3"/>
      <c r="O33" s="3"/>
    </row>
    <row r="34" spans="1:15" ht="15.95" customHeight="1" x14ac:dyDescent="0.15">
      <c r="A34" s="2" t="s">
        <v>54</v>
      </c>
      <c r="B34" s="4">
        <v>800</v>
      </c>
      <c r="C34" s="4">
        <v>420</v>
      </c>
      <c r="D34" s="4">
        <v>200</v>
      </c>
      <c r="E34" s="7">
        <v>100</v>
      </c>
      <c r="F34" s="7">
        <v>100</v>
      </c>
      <c r="G34" s="4">
        <v>233</v>
      </c>
      <c r="H34" s="4">
        <v>100</v>
      </c>
      <c r="I34" s="4">
        <f>B34/($M$11-D34)*(C34-$N$11)</f>
        <v>-5200</v>
      </c>
      <c r="J34" s="4">
        <f t="shared" ref="J34" si="12">B34/($M$13-D34)*(C34-$N$13)</f>
        <v>2133.3333333333335</v>
      </c>
      <c r="K34" s="4">
        <v>4</v>
      </c>
      <c r="L34" s="3"/>
      <c r="M34" s="3"/>
      <c r="N34" s="3"/>
      <c r="O34" s="3"/>
    </row>
    <row r="35" spans="1:15" ht="15.95" customHeight="1" x14ac:dyDescent="0.15">
      <c r="A35" s="2" t="s">
        <v>44</v>
      </c>
      <c r="B35" s="4">
        <v>550</v>
      </c>
      <c r="C35" s="4">
        <v>310</v>
      </c>
      <c r="D35" s="4">
        <v>100</v>
      </c>
      <c r="E35" s="4">
        <v>1</v>
      </c>
      <c r="F35" s="4">
        <v>0</v>
      </c>
      <c r="G35" s="4">
        <v>90</v>
      </c>
      <c r="H35" s="4">
        <v>1</v>
      </c>
      <c r="I35" s="4">
        <f>B35/($M$13-D35)*(C35-$N$13)</f>
        <v>171.875</v>
      </c>
      <c r="J35" s="4">
        <f>B35/($M$14-D35)*(C35-$N$14)</f>
        <v>-144.73684210526315</v>
      </c>
      <c r="K35" s="4">
        <v>5</v>
      </c>
      <c r="L35" s="3"/>
      <c r="M35" s="3"/>
      <c r="N35" s="3"/>
      <c r="O35" s="3"/>
    </row>
    <row r="36" spans="1:15" ht="15.95" customHeight="1" x14ac:dyDescent="0.15">
      <c r="A36" s="2" t="s">
        <v>45</v>
      </c>
      <c r="B36" s="4">
        <v>500</v>
      </c>
      <c r="C36" s="4">
        <v>360</v>
      </c>
      <c r="D36" s="4">
        <v>140</v>
      </c>
      <c r="E36" s="4">
        <v>3</v>
      </c>
      <c r="F36" s="4">
        <v>2</v>
      </c>
      <c r="G36" s="4">
        <v>100</v>
      </c>
      <c r="H36" s="4">
        <v>1</v>
      </c>
      <c r="I36" s="4">
        <f t="shared" ref="I36:I44" si="13">B36/($M$13-D36)*(C36-$N$13)</f>
        <v>416.66666666666669</v>
      </c>
      <c r="J36" s="4">
        <f t="shared" ref="J36:J44" si="14">B36/($M$14-D36)*(C36-$N$14)</f>
        <v>-51.020408163265309</v>
      </c>
      <c r="K36" s="4">
        <v>5</v>
      </c>
      <c r="L36" s="3"/>
      <c r="M36" s="3"/>
      <c r="N36" s="3"/>
      <c r="O36" s="3"/>
    </row>
    <row r="37" spans="1:15" ht="15.95" customHeight="1" x14ac:dyDescent="0.15">
      <c r="A37" s="2" t="s">
        <v>46</v>
      </c>
      <c r="B37" s="4">
        <v>250</v>
      </c>
      <c r="C37" s="4">
        <v>420</v>
      </c>
      <c r="D37" s="4">
        <v>200</v>
      </c>
      <c r="E37" s="4">
        <v>5</v>
      </c>
      <c r="F37" s="4">
        <v>4</v>
      </c>
      <c r="G37" s="4">
        <v>110</v>
      </c>
      <c r="H37" s="4">
        <v>1</v>
      </c>
      <c r="I37" s="4">
        <f t="shared" si="13"/>
        <v>666.66666666666674</v>
      </c>
      <c r="J37" s="4">
        <f t="shared" si="14"/>
        <v>47.297297297297298</v>
      </c>
      <c r="K37" s="4">
        <v>5</v>
      </c>
      <c r="L37" s="3"/>
      <c r="M37" s="3"/>
      <c r="N37" s="3"/>
      <c r="O37" s="3"/>
    </row>
    <row r="38" spans="1:15" ht="15.95" customHeight="1" x14ac:dyDescent="0.15">
      <c r="A38" s="2" t="s">
        <v>47</v>
      </c>
      <c r="B38" s="4">
        <v>400</v>
      </c>
      <c r="C38" s="4">
        <v>400</v>
      </c>
      <c r="D38" s="4">
        <v>210</v>
      </c>
      <c r="E38" s="4">
        <v>6</v>
      </c>
      <c r="F38" s="4">
        <v>4</v>
      </c>
      <c r="G38" s="4">
        <v>125</v>
      </c>
      <c r="H38" s="4">
        <v>1</v>
      </c>
      <c r="I38" s="4">
        <f t="shared" si="13"/>
        <v>1120</v>
      </c>
      <c r="J38" s="4">
        <f t="shared" si="14"/>
        <v>34.285714285714285</v>
      </c>
      <c r="K38" s="4">
        <v>5</v>
      </c>
      <c r="L38" s="3"/>
      <c r="M38" s="3"/>
      <c r="N38" s="3"/>
      <c r="O38" s="3"/>
    </row>
    <row r="39" spans="1:15" ht="15.95" customHeight="1" x14ac:dyDescent="0.15">
      <c r="A39" s="2" t="s">
        <v>48</v>
      </c>
      <c r="B39" s="4">
        <v>480</v>
      </c>
      <c r="C39" s="4">
        <v>450</v>
      </c>
      <c r="D39" s="4">
        <v>165</v>
      </c>
      <c r="E39" s="4">
        <v>5</v>
      </c>
      <c r="F39" s="4">
        <v>5</v>
      </c>
      <c r="G39" s="4">
        <v>133</v>
      </c>
      <c r="H39" s="4">
        <v>1</v>
      </c>
      <c r="I39" s="4">
        <f t="shared" si="13"/>
        <v>960</v>
      </c>
      <c r="J39" s="4">
        <f t="shared" si="14"/>
        <v>141.81818181818181</v>
      </c>
      <c r="K39" s="4">
        <v>5</v>
      </c>
      <c r="L39" s="3"/>
      <c r="M39" s="3"/>
      <c r="N39" s="3"/>
      <c r="O39" s="3"/>
    </row>
    <row r="40" spans="1:15" ht="15.95" customHeight="1" x14ac:dyDescent="0.15">
      <c r="A40" s="2" t="s">
        <v>49</v>
      </c>
      <c r="B40" s="4">
        <v>300</v>
      </c>
      <c r="C40" s="4">
        <v>600</v>
      </c>
      <c r="D40" s="4">
        <v>70</v>
      </c>
      <c r="E40" s="4">
        <v>3</v>
      </c>
      <c r="F40" s="4">
        <v>5</v>
      </c>
      <c r="G40" s="4">
        <v>130</v>
      </c>
      <c r="H40" s="4">
        <v>1</v>
      </c>
      <c r="I40" s="4">
        <f t="shared" si="13"/>
        <v>536.84210526315792</v>
      </c>
      <c r="J40" s="4">
        <f t="shared" si="14"/>
        <v>204.76190476190476</v>
      </c>
      <c r="K40" s="4">
        <v>5</v>
      </c>
      <c r="L40" s="3"/>
      <c r="M40" s="3"/>
      <c r="N40" s="3"/>
      <c r="O40" s="3"/>
    </row>
    <row r="41" spans="1:15" ht="15.95" customHeight="1" x14ac:dyDescent="0.15">
      <c r="A41" s="2" t="s">
        <v>50</v>
      </c>
      <c r="B41" s="4">
        <v>1000</v>
      </c>
      <c r="C41" s="4">
        <v>560</v>
      </c>
      <c r="D41" s="4">
        <v>60</v>
      </c>
      <c r="E41" s="4">
        <v>7</v>
      </c>
      <c r="F41" s="4">
        <v>8</v>
      </c>
      <c r="G41" s="4">
        <v>152</v>
      </c>
      <c r="H41" s="4">
        <v>1</v>
      </c>
      <c r="I41" s="4">
        <f t="shared" si="13"/>
        <v>1500</v>
      </c>
      <c r="J41" s="4">
        <f t="shared" si="14"/>
        <v>538.46153846153845</v>
      </c>
      <c r="K41" s="4">
        <v>5</v>
      </c>
      <c r="L41" s="3"/>
      <c r="M41" s="3"/>
      <c r="N41" s="3"/>
      <c r="O41" s="3"/>
    </row>
    <row r="42" spans="1:15" ht="15.95" customHeight="1" x14ac:dyDescent="0.15">
      <c r="A42" s="2" t="s">
        <v>51</v>
      </c>
      <c r="B42" s="4">
        <v>100</v>
      </c>
      <c r="C42" s="4">
        <v>500</v>
      </c>
      <c r="D42" s="4">
        <v>350</v>
      </c>
      <c r="E42" s="4">
        <v>10</v>
      </c>
      <c r="F42" s="4">
        <v>8</v>
      </c>
      <c r="G42" s="4">
        <v>180</v>
      </c>
      <c r="H42" s="3">
        <v>1</v>
      </c>
      <c r="I42" s="4">
        <f t="shared" si="13"/>
        <v>-266.66666666666669</v>
      </c>
      <c r="J42" s="4">
        <f t="shared" si="14"/>
        <v>328.57142857142856</v>
      </c>
      <c r="K42" s="3">
        <v>5</v>
      </c>
      <c r="L42" s="3"/>
      <c r="M42" s="3"/>
      <c r="N42" s="3"/>
      <c r="O42" s="3"/>
    </row>
    <row r="43" spans="1:15" ht="15.95" customHeight="1" x14ac:dyDescent="0.15">
      <c r="A43" s="2" t="s">
        <v>53</v>
      </c>
      <c r="B43" s="4">
        <v>2500</v>
      </c>
      <c r="C43" s="4">
        <v>800</v>
      </c>
      <c r="D43" s="4">
        <v>100</v>
      </c>
      <c r="E43" s="7">
        <v>100</v>
      </c>
      <c r="F43" s="7">
        <v>100</v>
      </c>
      <c r="G43" s="4">
        <v>500</v>
      </c>
      <c r="H43" s="3">
        <v>10</v>
      </c>
      <c r="I43" s="4">
        <f t="shared" si="13"/>
        <v>8437.5</v>
      </c>
      <c r="J43" s="4">
        <f t="shared" si="14"/>
        <v>3640.3508771929828</v>
      </c>
      <c r="K43" s="3">
        <v>5</v>
      </c>
      <c r="L43" s="3"/>
      <c r="M43" s="3"/>
      <c r="N43" s="3"/>
      <c r="O43" s="3"/>
    </row>
    <row r="44" spans="1:15" ht="15.95" customHeight="1" x14ac:dyDescent="0.15">
      <c r="A44" s="2" t="s">
        <v>52</v>
      </c>
      <c r="B44" s="4">
        <v>120</v>
      </c>
      <c r="C44" s="4">
        <v>150</v>
      </c>
      <c r="D44" s="4">
        <v>50</v>
      </c>
      <c r="E44" s="3"/>
      <c r="F44" s="3"/>
      <c r="G44" s="4">
        <v>100</v>
      </c>
      <c r="H44" s="3"/>
      <c r="I44" s="4">
        <f t="shared" si="13"/>
        <v>-62.857142857142854</v>
      </c>
      <c r="J44" s="4">
        <f t="shared" si="14"/>
        <v>-84.179104477611929</v>
      </c>
      <c r="K44" s="3"/>
      <c r="L44" s="3"/>
      <c r="M44" s="3"/>
      <c r="N44" s="3"/>
      <c r="O44" s="3"/>
    </row>
    <row r="45" spans="1:15" ht="15.95" customHeight="1" x14ac:dyDescent="0.15">
      <c r="A45" s="2" t="s">
        <v>55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5.95" customHeight="1" x14ac:dyDescent="0.15">
      <c r="A46" s="2" t="s">
        <v>56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5.95" customHeight="1" x14ac:dyDescent="0.15">
      <c r="A47" s="2" t="s">
        <v>57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5.95" customHeight="1" x14ac:dyDescent="0.15">
      <c r="A48" s="2" t="s">
        <v>58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5.95" customHeight="1" x14ac:dyDescent="0.15">
      <c r="A49" s="2" t="s">
        <v>59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5.95" customHeight="1" x14ac:dyDescent="0.15">
      <c r="A50" s="2" t="s">
        <v>60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5.95" customHeight="1" x14ac:dyDescent="0.15">
      <c r="A51" s="2" t="s">
        <v>61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5.95" customHeight="1" x14ac:dyDescent="0.15">
      <c r="A52" s="2" t="s">
        <v>62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5.95" customHeight="1" x14ac:dyDescent="0.15">
      <c r="A53" s="2" t="s">
        <v>63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5.95" customHeight="1" x14ac:dyDescent="0.15">
      <c r="A54" s="2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5.95" customHeight="1" x14ac:dyDescent="0.15">
      <c r="A55" s="2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5.95" customHeight="1" x14ac:dyDescent="0.1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5.95" customHeight="1" x14ac:dyDescent="0.1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5.95" customHeight="1" x14ac:dyDescent="0.15">
      <c r="A58" s="2" t="s">
        <v>66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5.95" customHeight="1" x14ac:dyDescent="0.15">
      <c r="A59" s="2" t="s">
        <v>67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</sheetData>
  <phoneticPr fontId="1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ninesuns</cp:lastModifiedBy>
  <dcterms:modified xsi:type="dcterms:W3CDTF">2018-04-19T10:00:23Z</dcterms:modified>
</cp:coreProperties>
</file>