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utedupl.sharepoint.com/sites/SSSPS_L_246251_4003432/Class Files/Assignments/Lab.5. - przyrost informacji/"/>
    </mc:Choice>
  </mc:AlternateContent>
  <xr:revisionPtr revIDLastSave="3" documentId="13_ncr:1_{1F3421C8-227C-41F9-8959-6F6C1D886783}" xr6:coauthVersionLast="47" xr6:coauthVersionMax="47" xr10:uidLastSave="{6548C5A9-F993-4772-A089-BA6B77697F45}"/>
  <bookViews>
    <workbookView xWindow="38280" yWindow="-120" windowWidth="29040" windowHeight="17640" activeTab="1" xr2:uid="{A3C5C118-5D22-4E66-BC1D-16581B7E94F3}"/>
  </bookViews>
  <sheets>
    <sheet name="Arkusz3" sheetId="4" r:id="rId1"/>
    <sheet name="Arkusz2" sheetId="2" r:id="rId2"/>
    <sheet name="Arkusz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2" l="1"/>
  <c r="I29" i="2"/>
  <c r="M22" i="2"/>
  <c r="I28" i="2"/>
  <c r="AA27" i="3"/>
  <c r="AB27" i="3" s="1"/>
  <c r="AB34" i="3" s="1"/>
  <c r="V42" i="3"/>
  <c r="AA33" i="3"/>
  <c r="Z33" i="3"/>
  <c r="AB33" i="3" s="1"/>
  <c r="AA32" i="3"/>
  <c r="Z32" i="3"/>
  <c r="AB32" i="3" s="1"/>
  <c r="AA31" i="3"/>
  <c r="Z31" i="3"/>
  <c r="AB31" i="3" s="1"/>
  <c r="AA30" i="3"/>
  <c r="AB30" i="3" s="1"/>
  <c r="AA29" i="3"/>
  <c r="AB29" i="3" s="1"/>
  <c r="AA28" i="3"/>
  <c r="AB28" i="3" s="1"/>
  <c r="X34" i="3"/>
  <c r="W34" i="3"/>
  <c r="Z34" i="3" l="1"/>
  <c r="AB35" i="3" s="1"/>
  <c r="AA34" i="3"/>
  <c r="N21" i="2"/>
  <c r="N16" i="2"/>
  <c r="O16" i="2" s="1"/>
  <c r="N17" i="2"/>
  <c r="O17" i="2" s="1"/>
  <c r="N18" i="2"/>
  <c r="O18" i="2" s="1"/>
  <c r="N19" i="2"/>
  <c r="N20" i="2"/>
  <c r="N15" i="2"/>
  <c r="O15" i="2" s="1"/>
  <c r="M19" i="2"/>
  <c r="M20" i="2"/>
  <c r="M21" i="2"/>
  <c r="N22" i="2" l="1"/>
  <c r="O20" i="2"/>
  <c r="O19" i="2"/>
  <c r="O22" i="2" s="1"/>
  <c r="O23" i="2" s="1"/>
  <c r="O21" i="2"/>
</calcChain>
</file>

<file path=xl/sharedStrings.xml><?xml version="1.0" encoding="utf-8"?>
<sst xmlns="http://schemas.openxmlformats.org/spreadsheetml/2006/main" count="2014" uniqueCount="136">
  <si>
    <t>eggs</t>
  </si>
  <si>
    <t>type</t>
  </si>
  <si>
    <t>true</t>
  </si>
  <si>
    <t>false</t>
  </si>
  <si>
    <t>mammal</t>
  </si>
  <si>
    <t>fish</t>
  </si>
  <si>
    <t>bird</t>
  </si>
  <si>
    <t>invertebrate</t>
  </si>
  <si>
    <t>insect</t>
  </si>
  <si>
    <t>amphibian</t>
  </si>
  <si>
    <t>Liczba z eggs</t>
  </si>
  <si>
    <t>Etykiety wierszy</t>
  </si>
  <si>
    <t>Suma końcowa</t>
  </si>
  <si>
    <t>entropia</t>
  </si>
  <si>
    <t>Etykiety kolumn</t>
  </si>
  <si>
    <t>reptile</t>
  </si>
  <si>
    <t>przyrost</t>
  </si>
  <si>
    <t>animal</t>
  </si>
  <si>
    <t>hair</t>
  </si>
  <si>
    <t>feathers</t>
  </si>
  <si>
    <t>milk</t>
  </si>
  <si>
    <t>airborne</t>
  </si>
  <si>
    <t>aquatic</t>
  </si>
  <si>
    <t>predator</t>
  </si>
  <si>
    <t>toothed</t>
  </si>
  <si>
    <t>backbone</t>
  </si>
  <si>
    <t>breathes</t>
  </si>
  <si>
    <t>venomous</t>
  </si>
  <si>
    <t>fins</t>
  </si>
  <si>
    <t>legs</t>
  </si>
  <si>
    <t>tail</t>
  </si>
  <si>
    <t>domestic</t>
  </si>
  <si>
    <t>catsize</t>
  </si>
  <si>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</si>
  <si>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</si>
  <si>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</si>
  <si>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</si>
  <si>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</si>
  <si>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</si>
  <si>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</si>
  <si>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</si>
  <si>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</si>
  <si>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</si>
  <si>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</si>
  <si>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</si>
  <si>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</si>
  <si>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</si>
  <si>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</si>
  <si>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</si>
  <si>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</si>
  <si>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</si>
  <si>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</si>
  <si>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</si>
  <si>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</si>
  <si>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</si>
  <si>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</si>
  <si>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</si>
  <si>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</si>
  <si>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</si>
  <si>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</si>
  <si>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</si>
  <si>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</si>
  <si>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</si>
  <si>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</si>
  <si>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</si>
  <si>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</si>
  <si>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</si>
  <si>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</si>
  <si>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</si>
  <si>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</si>
  <si>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</si>
  <si>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</si>
  <si>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</si>
  <si>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</si>
  <si>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</si>
  <si>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</si>
  <si>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</si>
  <si>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</si>
  <si>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</si>
  <si>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</si>
  <si>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</si>
  <si>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</si>
  <si>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</si>
  <si>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</si>
  <si>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</si>
  <si>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</si>
  <si>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</si>
  <si>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</si>
  <si>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</si>
  <si>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</si>
  <si>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</si>
  <si>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</si>
  <si>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</si>
  <si>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</si>
  <si>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</si>
  <si>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</si>
  <si>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</si>
  <si>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</si>
  <si>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</si>
  <si>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</si>
  <si>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</si>
  <si>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</si>
  <si>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</si>
  <si>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</si>
  <si>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</si>
  <si>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</si>
  <si>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</si>
  <si>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</si>
  <si>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</si>
  <si>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</si>
  <si>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</si>
  <si>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</si>
  <si>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</si>
  <si>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</si>
  <si>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</si>
  <si>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</si>
  <si>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</si>
  <si>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</si>
  <si>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</si>
  <si>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</si>
  <si>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</si>
  <si>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</si>
  <si>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</si>
  <si>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</si>
  <si>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</si>
  <si>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</si>
  <si>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</si>
  <si>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</si>
  <si>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</si>
  <si>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</si>
  <si>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</si>
  <si>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</si>
  <si>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</si>
  <si>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infogain</t>
  </si>
  <si>
    <t>wynik</t>
  </si>
  <si>
    <t>Wyniki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</si>
</sst>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0" fontId="1" fillId="2" borderId="1" xfId="0" applyNumberFormat="1" applyFont="1" applyFill="1" applyBorder="1"/>
  </cellXfs>
  <cellStyles count="1">
    <cellStyle name="Normalny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219076</xdr:colOff>
      <xdr:row>22</xdr:row>
      <xdr:rowOff>171450</xdr:rowOff>
    </xdr:from>
    <xdr:to>
      <xdr:col>11</xdr:col>
      <xdr:colOff>885825</xdr:colOff>
      <xdr:row>27</xdr:row>
      <xdr:rowOff>104775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A1405689-8B92-4EF4-A882-CF148C9B8E15}"/>
            </a:ext>
          </a:extLst>
        </xdr:cNvPr>
        <xdr:cNvCxnSpPr/>
      </xdr:nvCxnSpPr>
      <xdr:spPr>
        <a:xfrm flipH="1">
          <a:off x="6276976" y="4362450"/>
          <a:ext cx="2390774" cy="885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23</xdr:row>
      <xdr:rowOff>9525</xdr:rowOff>
    </xdr:from>
    <xdr:to>
      <xdr:col>13</xdr:col>
      <xdr:colOff>561976</xdr:colOff>
      <xdr:row>28</xdr:row>
      <xdr:rowOff>114300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4D9866F3-E4B3-4886-82CF-8DDA8DF570E0}"/>
            </a:ext>
          </a:extLst>
        </xdr:cNvPr>
        <xdr:cNvCxnSpPr/>
      </xdr:nvCxnSpPr>
      <xdr:spPr>
        <a:xfrm flipH="1">
          <a:off x="6219825" y="4391025"/>
          <a:ext cx="3848101" cy="10572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219076</xdr:colOff>
      <xdr:row>34</xdr:row>
      <xdr:rowOff>171450</xdr:rowOff>
    </xdr:from>
    <xdr:to>
      <xdr:col>24</xdr:col>
      <xdr:colOff>885825</xdr:colOff>
      <xdr:row>39</xdr:row>
      <xdr:rowOff>104775</xdr:rowOff>
    </xdr:to>
    <xdr:cxnSp macro="">
      <xdr:nvCxnSpPr>
        <xdr:cNvPr id="2" name="Łącznik prosty ze strzałką 1">
          <a:extLst>
            <a:ext uri="{FF2B5EF4-FFF2-40B4-BE49-F238E27FC236}">
              <a16:creationId xmlns:a16="http://schemas.microsoft.com/office/drawing/2014/main" id="{61A2553A-D6CE-48C9-83DB-BC72F5291D80}"/>
            </a:ext>
          </a:extLst>
        </xdr:cNvPr>
        <xdr:cNvCxnSpPr/>
      </xdr:nvCxnSpPr>
      <xdr:spPr>
        <a:xfrm flipH="1">
          <a:off x="6276976" y="4362450"/>
          <a:ext cx="2390774" cy="885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228600</xdr:colOff>
      <xdr:row>35</xdr:row>
      <xdr:rowOff>9525</xdr:rowOff>
    </xdr:from>
    <xdr:to>
      <xdr:col>26</xdr:col>
      <xdr:colOff>561975</xdr:colOff>
      <xdr:row>41</xdr:row>
      <xdr:rowOff>85725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C97FBA20-B847-4199-9BA5-225093E9ADE7}"/>
            </a:ext>
          </a:extLst>
        </xdr:cNvPr>
        <xdr:cNvCxnSpPr/>
      </xdr:nvCxnSpPr>
      <xdr:spPr>
        <a:xfrm flipH="1">
          <a:off x="6286500" y="4391025"/>
          <a:ext cx="3781425" cy="1219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zej Lysko" refreshedDate="43921.791137731481" createdVersion="6" refreshedVersion="6" minRefreshableVersion="3" recordCount="101" xr:uid="{CA18B63D-3428-4E4D-88BC-8B0BCFD9B4D2}">
  <cacheSource type="worksheet">
    <worksheetSource ref="A1:B102" sheet="Arkusz2"/>
  </cacheSource>
  <cacheFields count="2">
    <cacheField name="eggs" numFmtId="0">
      <sharedItems count="2">
        <s v="false"/>
        <s v="true"/>
      </sharedItems>
    </cacheField>
    <cacheField name="type" numFmtId="0">
      <sharedItems count="7">
        <s v="mammal"/>
        <s v="fish"/>
        <s v="bird"/>
        <s v="invertebrate"/>
        <s v="insect"/>
        <s v="amphibian"/>
        <s v="repti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2"/>
  </r>
  <r>
    <x v="1"/>
    <x v="1"/>
  </r>
  <r>
    <x v="1"/>
    <x v="3"/>
  </r>
  <r>
    <x v="1"/>
    <x v="3"/>
  </r>
  <r>
    <x v="1"/>
    <x v="3"/>
  </r>
  <r>
    <x v="1"/>
    <x v="2"/>
  </r>
  <r>
    <x v="0"/>
    <x v="0"/>
  </r>
  <r>
    <x v="1"/>
    <x v="1"/>
  </r>
  <r>
    <x v="0"/>
    <x v="0"/>
  </r>
  <r>
    <x v="1"/>
    <x v="2"/>
  </r>
  <r>
    <x v="1"/>
    <x v="2"/>
  </r>
  <r>
    <x v="0"/>
    <x v="0"/>
  </r>
  <r>
    <x v="1"/>
    <x v="2"/>
  </r>
  <r>
    <x v="1"/>
    <x v="4"/>
  </r>
  <r>
    <x v="1"/>
    <x v="5"/>
  </r>
  <r>
    <x v="1"/>
    <x v="5"/>
  </r>
  <r>
    <x v="0"/>
    <x v="0"/>
  </r>
  <r>
    <x v="0"/>
    <x v="0"/>
  </r>
  <r>
    <x v="0"/>
    <x v="0"/>
  </r>
  <r>
    <x v="1"/>
    <x v="4"/>
  </r>
  <r>
    <x v="0"/>
    <x v="0"/>
  </r>
  <r>
    <x v="0"/>
    <x v="0"/>
  </r>
  <r>
    <x v="1"/>
    <x v="2"/>
  </r>
  <r>
    <x v="1"/>
    <x v="1"/>
  </r>
  <r>
    <x v="0"/>
    <x v="0"/>
  </r>
  <r>
    <x v="0"/>
    <x v="0"/>
  </r>
  <r>
    <x v="1"/>
    <x v="2"/>
  </r>
  <r>
    <x v="1"/>
    <x v="1"/>
  </r>
  <r>
    <x v="1"/>
    <x v="4"/>
  </r>
  <r>
    <x v="1"/>
    <x v="4"/>
  </r>
  <r>
    <x v="1"/>
    <x v="2"/>
  </r>
  <r>
    <x v="1"/>
    <x v="4"/>
  </r>
  <r>
    <x v="1"/>
    <x v="2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1"/>
    <x v="4"/>
  </r>
  <r>
    <x v="1"/>
    <x v="5"/>
  </r>
  <r>
    <x v="1"/>
    <x v="3"/>
  </r>
  <r>
    <x v="0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6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3"/>
  </r>
  <r>
    <x v="1"/>
    <x v="1"/>
  </r>
  <r>
    <x v="0"/>
    <x v="0"/>
  </r>
  <r>
    <x v="0"/>
    <x v="0"/>
  </r>
  <r>
    <x v="0"/>
    <x v="6"/>
  </r>
  <r>
    <x v="1"/>
    <x v="3"/>
  </r>
  <r>
    <x v="1"/>
    <x v="2"/>
  </r>
  <r>
    <x v="1"/>
    <x v="2"/>
  </r>
  <r>
    <x v="1"/>
    <x v="6"/>
  </r>
  <r>
    <x v="1"/>
    <x v="3"/>
  </r>
  <r>
    <x v="1"/>
    <x v="1"/>
  </r>
  <r>
    <x v="1"/>
    <x v="2"/>
  </r>
  <r>
    <x v="0"/>
    <x v="0"/>
  </r>
  <r>
    <x v="1"/>
    <x v="3"/>
  </r>
  <r>
    <x v="1"/>
    <x v="1"/>
  </r>
  <r>
    <x v="1"/>
    <x v="2"/>
  </r>
  <r>
    <x v="1"/>
    <x v="4"/>
  </r>
  <r>
    <x v="1"/>
    <x v="5"/>
  </r>
  <r>
    <x v="1"/>
    <x v="6"/>
  </r>
  <r>
    <x v="1"/>
    <x v="6"/>
  </r>
  <r>
    <x v="1"/>
    <x v="1"/>
  </r>
  <r>
    <x v="0"/>
    <x v="0"/>
  </r>
  <r>
    <x v="0"/>
    <x v="0"/>
  </r>
  <r>
    <x v="1"/>
    <x v="2"/>
  </r>
  <r>
    <x v="0"/>
    <x v="0"/>
  </r>
  <r>
    <x v="1"/>
    <x v="4"/>
  </r>
  <r>
    <x v="0"/>
    <x v="0"/>
  </r>
  <r>
    <x v="1"/>
    <x v="3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1F5D4-712C-4268-83D2-AEF5BC4C6530}" name="Tabela przestawna6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1:L10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8">
        <item x="5"/>
        <item x="2"/>
        <item x="1"/>
        <item x="4"/>
        <item x="3"/>
        <item x="0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Liczba z eggs" fld="0" subtotal="count" showDataAs="percentOfRow" baseField="1" baseItem="0" numFmtId="10"/>
  </dataFields>
  <formats count="1">
    <format dxfId="1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1EDF8-2FBA-4852-B476-9C6FB27DC52B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V13:Y22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8">
        <item x="5"/>
        <item x="2"/>
        <item x="1"/>
        <item x="4"/>
        <item x="3"/>
        <item x="0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Liczba z eggs" fld="0" subtotal="count" showDataAs="percentOfRow" baseField="1" baseItem="0" numFmtId="10"/>
  </dataFields>
  <formats count="1">
    <format dxfId="0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BE0C4-0E55-4E44-95F5-B8711197BB3E}" name="Tabela1" displayName="Tabela1" ref="A1:B5" totalsRowShown="0">
  <autoFilter ref="A1:B5" xr:uid="{937D9CC2-AF43-43A7-A14A-EA2568797B1B}"/>
  <tableColumns count="2">
    <tableColumn id="1" xr3:uid="{A4F12FC3-331A-4F3B-9630-F042FF9EEF4C}" name="eggs"/>
    <tableColumn id="2" xr3:uid="{47484A89-4E5F-4C34-BBA8-FC34CB344731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EE19-62DA-4DB1-A1E0-A605CC595124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9</v>
      </c>
    </row>
    <row r="3" spans="1:2" x14ac:dyDescent="0.25">
      <c r="A3" t="s">
        <v>2</v>
      </c>
      <c r="B3" t="s">
        <v>9</v>
      </c>
    </row>
    <row r="4" spans="1:2" x14ac:dyDescent="0.25">
      <c r="A4" t="s">
        <v>2</v>
      </c>
      <c r="B4" t="s">
        <v>9</v>
      </c>
    </row>
    <row r="5" spans="1:2" x14ac:dyDescent="0.25">
      <c r="A5" t="s">
        <v>2</v>
      </c>
      <c r="B5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76E1-0F87-4283-A9DC-9105B8C9CAC3}">
  <dimension ref="A1:O102"/>
  <sheetViews>
    <sheetView tabSelected="1" zoomScale="115" zoomScaleNormal="115" workbookViewId="0">
      <selection activeCell="J30" sqref="J30"/>
    </sheetView>
  </sheetViews>
  <sheetFormatPr defaultRowHeight="15" x14ac:dyDescent="0.25"/>
  <cols>
    <col min="9" max="10" width="17.7109375" bestFit="1" customWidth="1"/>
    <col min="11" max="11" width="11.42578125" customWidth="1"/>
    <col min="12" max="12" width="14.28515625" bestFit="1" customWidth="1"/>
    <col min="13" max="13" width="14.42578125" customWidth="1"/>
    <col min="15" max="15" width="20.28515625" customWidth="1"/>
  </cols>
  <sheetData>
    <row r="1" spans="1:15" x14ac:dyDescent="0.25">
      <c r="A1" t="s">
        <v>0</v>
      </c>
      <c r="B1" t="s">
        <v>1</v>
      </c>
      <c r="I1" s="1" t="s">
        <v>10</v>
      </c>
      <c r="J1" s="1" t="s">
        <v>14</v>
      </c>
    </row>
    <row r="2" spans="1:15" x14ac:dyDescent="0.25">
      <c r="A2" t="s">
        <v>3</v>
      </c>
      <c r="B2" t="s">
        <v>4</v>
      </c>
      <c r="I2" s="1" t="s">
        <v>11</v>
      </c>
      <c r="J2" t="s">
        <v>3</v>
      </c>
      <c r="K2" t="s">
        <v>2</v>
      </c>
      <c r="L2" t="s">
        <v>12</v>
      </c>
    </row>
    <row r="3" spans="1:15" x14ac:dyDescent="0.25">
      <c r="A3" t="s">
        <v>3</v>
      </c>
      <c r="B3" t="s">
        <v>4</v>
      </c>
      <c r="I3" s="2" t="s">
        <v>9</v>
      </c>
      <c r="J3" s="3">
        <v>0</v>
      </c>
      <c r="K3" s="3">
        <v>1</v>
      </c>
      <c r="L3" s="3">
        <v>1</v>
      </c>
    </row>
    <row r="4" spans="1:15" x14ac:dyDescent="0.25">
      <c r="A4" t="s">
        <v>2</v>
      </c>
      <c r="B4" t="s">
        <v>5</v>
      </c>
      <c r="I4" s="2" t="s">
        <v>6</v>
      </c>
      <c r="J4" s="3">
        <v>0</v>
      </c>
      <c r="K4" s="3">
        <v>1</v>
      </c>
      <c r="L4" s="3">
        <v>1</v>
      </c>
    </row>
    <row r="5" spans="1:15" x14ac:dyDescent="0.25">
      <c r="A5" t="s">
        <v>3</v>
      </c>
      <c r="B5" t="s">
        <v>4</v>
      </c>
      <c r="I5" s="2" t="s">
        <v>5</v>
      </c>
      <c r="J5" s="3">
        <v>0</v>
      </c>
      <c r="K5" s="3">
        <v>1</v>
      </c>
      <c r="L5" s="3">
        <v>1</v>
      </c>
    </row>
    <row r="6" spans="1:15" x14ac:dyDescent="0.25">
      <c r="A6" t="s">
        <v>3</v>
      </c>
      <c r="B6" t="s">
        <v>4</v>
      </c>
      <c r="I6" s="2" t="s">
        <v>8</v>
      </c>
      <c r="J6" s="3">
        <v>0</v>
      </c>
      <c r="K6" s="3">
        <v>1</v>
      </c>
      <c r="L6" s="3">
        <v>1</v>
      </c>
    </row>
    <row r="7" spans="1:15" x14ac:dyDescent="0.25">
      <c r="A7" t="s">
        <v>3</v>
      </c>
      <c r="B7" t="s">
        <v>4</v>
      </c>
      <c r="I7" s="2" t="s">
        <v>7</v>
      </c>
      <c r="J7" s="3">
        <v>0.1</v>
      </c>
      <c r="K7" s="3">
        <v>0.9</v>
      </c>
      <c r="L7" s="3">
        <v>1</v>
      </c>
    </row>
    <row r="8" spans="1:15" x14ac:dyDescent="0.25">
      <c r="A8" t="s">
        <v>3</v>
      </c>
      <c r="B8" t="s">
        <v>4</v>
      </c>
      <c r="I8" s="2" t="s">
        <v>4</v>
      </c>
      <c r="J8" s="3">
        <v>0.97560975609756095</v>
      </c>
      <c r="K8" s="3">
        <v>2.4390243902439025E-2</v>
      </c>
      <c r="L8" s="3">
        <v>1</v>
      </c>
    </row>
    <row r="9" spans="1:15" x14ac:dyDescent="0.25">
      <c r="A9" t="s">
        <v>2</v>
      </c>
      <c r="B9" t="s">
        <v>5</v>
      </c>
      <c r="I9" s="2" t="s">
        <v>15</v>
      </c>
      <c r="J9" s="3">
        <v>0.2</v>
      </c>
      <c r="K9" s="3">
        <v>0.8</v>
      </c>
      <c r="L9" s="3">
        <v>1</v>
      </c>
    </row>
    <row r="10" spans="1:15" x14ac:dyDescent="0.25">
      <c r="A10" t="s">
        <v>2</v>
      </c>
      <c r="B10" t="s">
        <v>5</v>
      </c>
      <c r="I10" s="2" t="s">
        <v>12</v>
      </c>
      <c r="J10" s="3">
        <v>0.41584158415841582</v>
      </c>
      <c r="K10" s="3">
        <v>0.58415841584158412</v>
      </c>
      <c r="L10" s="3">
        <v>1</v>
      </c>
    </row>
    <row r="11" spans="1:15" x14ac:dyDescent="0.25">
      <c r="A11" t="s">
        <v>3</v>
      </c>
      <c r="B11" t="s">
        <v>4</v>
      </c>
    </row>
    <row r="12" spans="1:15" x14ac:dyDescent="0.25">
      <c r="A12" t="s">
        <v>3</v>
      </c>
      <c r="B12" t="s">
        <v>4</v>
      </c>
    </row>
    <row r="13" spans="1:15" x14ac:dyDescent="0.25">
      <c r="A13" t="s">
        <v>2</v>
      </c>
      <c r="B13" t="s">
        <v>6</v>
      </c>
      <c r="I13" t="s">
        <v>10</v>
      </c>
      <c r="J13" t="s">
        <v>14</v>
      </c>
    </row>
    <row r="14" spans="1:15" x14ac:dyDescent="0.25">
      <c r="A14" t="s">
        <v>2</v>
      </c>
      <c r="B14" t="s">
        <v>5</v>
      </c>
      <c r="I14" t="s">
        <v>11</v>
      </c>
      <c r="J14" t="s">
        <v>3</v>
      </c>
      <c r="K14" t="s">
        <v>2</v>
      </c>
      <c r="L14" t="s">
        <v>12</v>
      </c>
    </row>
    <row r="15" spans="1:15" x14ac:dyDescent="0.25">
      <c r="A15" t="s">
        <v>2</v>
      </c>
      <c r="B15" t="s">
        <v>7</v>
      </c>
      <c r="I15" t="s">
        <v>9</v>
      </c>
      <c r="J15" s="3">
        <v>0</v>
      </c>
      <c r="K15" s="3">
        <v>1</v>
      </c>
      <c r="L15" s="3">
        <v>1</v>
      </c>
      <c r="M15">
        <v>0</v>
      </c>
      <c r="N15" s="4">
        <f t="shared" ref="N15:N21" si="0">COUNTIF($B$2:$B$102,I15)/ROWS($B$2:$B$102)</f>
        <v>3.9603960396039604E-2</v>
      </c>
      <c r="O15">
        <f>M15*N15</f>
        <v>0</v>
      </c>
    </row>
    <row r="16" spans="1:15" x14ac:dyDescent="0.25">
      <c r="A16" t="s">
        <v>2</v>
      </c>
      <c r="B16" t="s">
        <v>7</v>
      </c>
      <c r="I16" t="s">
        <v>6</v>
      </c>
      <c r="J16" s="3">
        <v>0</v>
      </c>
      <c r="K16" s="3">
        <v>1</v>
      </c>
      <c r="L16" s="3">
        <v>1</v>
      </c>
      <c r="M16">
        <v>0</v>
      </c>
      <c r="N16" s="4">
        <f t="shared" si="0"/>
        <v>0.19801980198019803</v>
      </c>
      <c r="O16">
        <f t="shared" ref="O16:O21" si="1">M16*N16</f>
        <v>0</v>
      </c>
    </row>
    <row r="17" spans="1:15" x14ac:dyDescent="0.25">
      <c r="A17" t="s">
        <v>2</v>
      </c>
      <c r="B17" t="s">
        <v>7</v>
      </c>
      <c r="I17" t="s">
        <v>5</v>
      </c>
      <c r="J17" s="3">
        <v>0</v>
      </c>
      <c r="K17" s="3">
        <v>1</v>
      </c>
      <c r="L17" s="3">
        <v>1</v>
      </c>
      <c r="M17">
        <v>0</v>
      </c>
      <c r="N17" s="4">
        <f t="shared" si="0"/>
        <v>0.12871287128712872</v>
      </c>
      <c r="O17">
        <f t="shared" si="1"/>
        <v>0</v>
      </c>
    </row>
    <row r="18" spans="1:15" x14ac:dyDescent="0.25">
      <c r="A18" t="s">
        <v>2</v>
      </c>
      <c r="B18" t="s">
        <v>6</v>
      </c>
      <c r="I18" t="s">
        <v>8</v>
      </c>
      <c r="J18" s="3">
        <v>0</v>
      </c>
      <c r="K18" s="3">
        <v>1</v>
      </c>
      <c r="L18" s="3">
        <v>1</v>
      </c>
      <c r="M18">
        <v>0</v>
      </c>
      <c r="N18" s="4">
        <f t="shared" si="0"/>
        <v>7.9207920792079209E-2</v>
      </c>
      <c r="O18">
        <f t="shared" si="1"/>
        <v>0</v>
      </c>
    </row>
    <row r="19" spans="1:15" x14ac:dyDescent="0.25">
      <c r="A19" t="s">
        <v>3</v>
      </c>
      <c r="B19" t="s">
        <v>4</v>
      </c>
      <c r="I19" t="s">
        <v>7</v>
      </c>
      <c r="J19" s="3">
        <v>0.1</v>
      </c>
      <c r="K19" s="3">
        <v>0.9</v>
      </c>
      <c r="L19" s="3">
        <v>1</v>
      </c>
      <c r="M19">
        <f t="shared" ref="M19:M21" si="2">-J19*LOG(J19,2)-K19*LOG(K19,2)</f>
        <v>0.46899559358928122</v>
      </c>
      <c r="N19" s="4">
        <f t="shared" si="0"/>
        <v>9.9009900990099015E-2</v>
      </c>
      <c r="O19">
        <f t="shared" si="1"/>
        <v>4.6435207286067447E-2</v>
      </c>
    </row>
    <row r="20" spans="1:15" x14ac:dyDescent="0.25">
      <c r="A20" t="s">
        <v>2</v>
      </c>
      <c r="B20" t="s">
        <v>5</v>
      </c>
      <c r="I20" t="s">
        <v>4</v>
      </c>
      <c r="J20" s="3">
        <v>0.97560975609756095</v>
      </c>
      <c r="K20" s="3">
        <v>2.4390243902439025E-2</v>
      </c>
      <c r="L20" s="3">
        <v>1</v>
      </c>
      <c r="M20">
        <f t="shared" si="2"/>
        <v>0.16542703399626679</v>
      </c>
      <c r="N20" s="4">
        <f t="shared" si="0"/>
        <v>0.40594059405940597</v>
      </c>
      <c r="O20">
        <f t="shared" si="1"/>
        <v>6.7153548453930095E-2</v>
      </c>
    </row>
    <row r="21" spans="1:15" x14ac:dyDescent="0.25">
      <c r="A21" t="s">
        <v>3</v>
      </c>
      <c r="B21" t="s">
        <v>4</v>
      </c>
      <c r="I21" t="s">
        <v>15</v>
      </c>
      <c r="J21" s="3">
        <v>0.2</v>
      </c>
      <c r="K21" s="3">
        <v>0.8</v>
      </c>
      <c r="L21" s="3">
        <v>1</v>
      </c>
      <c r="M21">
        <f t="shared" si="2"/>
        <v>0.72192809488736231</v>
      </c>
      <c r="N21" s="4">
        <f t="shared" si="0"/>
        <v>4.9504950495049507E-2</v>
      </c>
      <c r="O21">
        <f t="shared" si="1"/>
        <v>3.5739014598384272E-2</v>
      </c>
    </row>
    <row r="22" spans="1:15" x14ac:dyDescent="0.25">
      <c r="A22" t="s">
        <v>2</v>
      </c>
      <c r="B22" t="s">
        <v>6</v>
      </c>
      <c r="I22" t="s">
        <v>12</v>
      </c>
      <c r="J22">
        <v>0.41584158415841582</v>
      </c>
      <c r="K22">
        <v>0.58415841584158412</v>
      </c>
      <c r="L22" s="7">
        <v>1</v>
      </c>
      <c r="M22" s="5">
        <f>-J22*LOG(J22,2)-K22*LOG(K22,2)</f>
        <v>0.9794662187017299</v>
      </c>
      <c r="N22" s="4">
        <f>SUM(N15:N21)</f>
        <v>1</v>
      </c>
      <c r="O22">
        <f>SUM(O15:O21)</f>
        <v>0.14932777033838182</v>
      </c>
    </row>
    <row r="23" spans="1:15" x14ac:dyDescent="0.25">
      <c r="A23" t="s">
        <v>2</v>
      </c>
      <c r="B23" t="s">
        <v>6</v>
      </c>
      <c r="M23" t="s">
        <v>13</v>
      </c>
      <c r="O23" s="6">
        <f>M22-O22</f>
        <v>0.83013844836334805</v>
      </c>
    </row>
    <row r="24" spans="1:15" x14ac:dyDescent="0.25">
      <c r="A24" t="s">
        <v>3</v>
      </c>
      <c r="B24" t="s">
        <v>4</v>
      </c>
    </row>
    <row r="25" spans="1:15" x14ac:dyDescent="0.25">
      <c r="A25" t="s">
        <v>2</v>
      </c>
      <c r="B25" t="s">
        <v>6</v>
      </c>
      <c r="I25" s="4" t="s">
        <v>135</v>
      </c>
    </row>
    <row r="26" spans="1:15" x14ac:dyDescent="0.25">
      <c r="A26" t="s">
        <v>2</v>
      </c>
      <c r="B26" t="s">
        <v>8</v>
      </c>
      <c r="I26">
        <v>2.5398874526324202</v>
      </c>
    </row>
    <row r="27" spans="1:15" x14ac:dyDescent="0.25">
      <c r="A27" t="s">
        <v>2</v>
      </c>
      <c r="B27" t="s">
        <v>9</v>
      </c>
      <c r="I27">
        <v>2.3905596822940298</v>
      </c>
    </row>
    <row r="28" spans="1:15" x14ac:dyDescent="0.25">
      <c r="A28" t="s">
        <v>2</v>
      </c>
      <c r="B28" t="s">
        <v>9</v>
      </c>
      <c r="H28" t="s">
        <v>13</v>
      </c>
      <c r="I28" s="5">
        <f>M22</f>
        <v>0.9794662187017299</v>
      </c>
    </row>
    <row r="29" spans="1:15" x14ac:dyDescent="0.25">
      <c r="A29" t="s">
        <v>3</v>
      </c>
      <c r="B29" t="s">
        <v>4</v>
      </c>
      <c r="H29" t="s">
        <v>133</v>
      </c>
      <c r="I29" s="6">
        <f>O23</f>
        <v>0.83013844836334805</v>
      </c>
    </row>
    <row r="30" spans="1:15" x14ac:dyDescent="0.25">
      <c r="A30" t="s">
        <v>3</v>
      </c>
      <c r="B30" t="s">
        <v>4</v>
      </c>
      <c r="I30" s="6">
        <f>I26-I27-I28</f>
        <v>-0.8301384483633395</v>
      </c>
    </row>
    <row r="31" spans="1:15" x14ac:dyDescent="0.25">
      <c r="A31" t="s">
        <v>3</v>
      </c>
      <c r="B31" t="s">
        <v>4</v>
      </c>
    </row>
    <row r="32" spans="1:15" x14ac:dyDescent="0.25">
      <c r="A32" t="s">
        <v>2</v>
      </c>
      <c r="B32" t="s">
        <v>8</v>
      </c>
    </row>
    <row r="33" spans="1:2" x14ac:dyDescent="0.25">
      <c r="A33" t="s">
        <v>3</v>
      </c>
      <c r="B33" t="s">
        <v>4</v>
      </c>
    </row>
    <row r="34" spans="1:2" x14ac:dyDescent="0.25">
      <c r="A34" t="s">
        <v>3</v>
      </c>
      <c r="B34" t="s">
        <v>4</v>
      </c>
    </row>
    <row r="35" spans="1:2" x14ac:dyDescent="0.25">
      <c r="A35" t="s">
        <v>2</v>
      </c>
      <c r="B35" t="s">
        <v>6</v>
      </c>
    </row>
    <row r="36" spans="1:2" x14ac:dyDescent="0.25">
      <c r="A36" t="s">
        <v>2</v>
      </c>
      <c r="B36" t="s">
        <v>5</v>
      </c>
    </row>
    <row r="37" spans="1:2" x14ac:dyDescent="0.25">
      <c r="A37" t="s">
        <v>3</v>
      </c>
      <c r="B37" t="s">
        <v>4</v>
      </c>
    </row>
    <row r="38" spans="1:2" x14ac:dyDescent="0.25">
      <c r="A38" t="s">
        <v>3</v>
      </c>
      <c r="B38" t="s">
        <v>4</v>
      </c>
    </row>
    <row r="39" spans="1:2" x14ac:dyDescent="0.25">
      <c r="A39" t="s">
        <v>2</v>
      </c>
      <c r="B39" t="s">
        <v>6</v>
      </c>
    </row>
    <row r="40" spans="1:2" x14ac:dyDescent="0.25">
      <c r="A40" t="s">
        <v>2</v>
      </c>
      <c r="B40" t="s">
        <v>5</v>
      </c>
    </row>
    <row r="41" spans="1:2" x14ac:dyDescent="0.25">
      <c r="A41" t="s">
        <v>2</v>
      </c>
      <c r="B41" t="s">
        <v>8</v>
      </c>
    </row>
    <row r="42" spans="1:2" x14ac:dyDescent="0.25">
      <c r="A42" t="s">
        <v>2</v>
      </c>
      <c r="B42" t="s">
        <v>8</v>
      </c>
    </row>
    <row r="43" spans="1:2" x14ac:dyDescent="0.25">
      <c r="A43" t="s">
        <v>2</v>
      </c>
      <c r="B43" t="s">
        <v>6</v>
      </c>
    </row>
    <row r="44" spans="1:2" x14ac:dyDescent="0.25">
      <c r="A44" t="s">
        <v>2</v>
      </c>
      <c r="B44" t="s">
        <v>8</v>
      </c>
    </row>
    <row r="45" spans="1:2" x14ac:dyDescent="0.25">
      <c r="A45" t="s">
        <v>2</v>
      </c>
      <c r="B45" t="s">
        <v>6</v>
      </c>
    </row>
    <row r="46" spans="1:2" x14ac:dyDescent="0.25">
      <c r="A46" t="s">
        <v>3</v>
      </c>
      <c r="B46" t="s">
        <v>4</v>
      </c>
    </row>
    <row r="47" spans="1:2" x14ac:dyDescent="0.25">
      <c r="A47" t="s">
        <v>3</v>
      </c>
      <c r="B47" t="s">
        <v>4</v>
      </c>
    </row>
    <row r="48" spans="1:2" x14ac:dyDescent="0.25">
      <c r="A48" t="s">
        <v>2</v>
      </c>
      <c r="B48" t="s">
        <v>7</v>
      </c>
    </row>
    <row r="49" spans="1:2" x14ac:dyDescent="0.25">
      <c r="A49" t="s">
        <v>3</v>
      </c>
      <c r="B49" t="s">
        <v>4</v>
      </c>
    </row>
    <row r="50" spans="1:2" x14ac:dyDescent="0.25">
      <c r="A50" t="s">
        <v>3</v>
      </c>
      <c r="B50" t="s">
        <v>4</v>
      </c>
    </row>
    <row r="51" spans="1:2" x14ac:dyDescent="0.25">
      <c r="A51" t="s">
        <v>3</v>
      </c>
      <c r="B51" t="s">
        <v>4</v>
      </c>
    </row>
    <row r="52" spans="1:2" x14ac:dyDescent="0.25">
      <c r="A52" t="s">
        <v>3</v>
      </c>
      <c r="B52" t="s">
        <v>4</v>
      </c>
    </row>
    <row r="53" spans="1:2" x14ac:dyDescent="0.25">
      <c r="A53" t="s">
        <v>2</v>
      </c>
      <c r="B53" t="s">
        <v>8</v>
      </c>
    </row>
    <row r="54" spans="1:2" x14ac:dyDescent="0.25">
      <c r="A54" t="s">
        <v>2</v>
      </c>
      <c r="B54" t="s">
        <v>9</v>
      </c>
    </row>
    <row r="55" spans="1:2" x14ac:dyDescent="0.25">
      <c r="A55" t="s">
        <v>2</v>
      </c>
      <c r="B55" t="s">
        <v>7</v>
      </c>
    </row>
    <row r="56" spans="1:2" x14ac:dyDescent="0.25">
      <c r="A56" t="s">
        <v>3</v>
      </c>
      <c r="B56" t="s">
        <v>4</v>
      </c>
    </row>
    <row r="57" spans="1:2" x14ac:dyDescent="0.25">
      <c r="A57" t="s">
        <v>3</v>
      </c>
      <c r="B57" t="s">
        <v>4</v>
      </c>
    </row>
    <row r="58" spans="1:2" x14ac:dyDescent="0.25">
      <c r="A58" t="s">
        <v>2</v>
      </c>
      <c r="B58" t="s">
        <v>6</v>
      </c>
    </row>
    <row r="59" spans="1:2" x14ac:dyDescent="0.25">
      <c r="A59" t="s">
        <v>2</v>
      </c>
      <c r="B59" t="s">
        <v>6</v>
      </c>
    </row>
    <row r="60" spans="1:2" x14ac:dyDescent="0.25">
      <c r="A60" t="s">
        <v>2</v>
      </c>
      <c r="B60" t="s">
        <v>6</v>
      </c>
    </row>
    <row r="61" spans="1:2" x14ac:dyDescent="0.25">
      <c r="A61" t="s">
        <v>2</v>
      </c>
      <c r="B61" t="s">
        <v>6</v>
      </c>
    </row>
    <row r="62" spans="1:2" x14ac:dyDescent="0.25">
      <c r="A62" t="s">
        <v>2</v>
      </c>
      <c r="B62" t="s">
        <v>5</v>
      </c>
    </row>
    <row r="63" spans="1:2" x14ac:dyDescent="0.25">
      <c r="A63" t="s">
        <v>2</v>
      </c>
      <c r="B63" t="s">
        <v>5</v>
      </c>
    </row>
    <row r="64" spans="1:2" x14ac:dyDescent="0.25">
      <c r="A64" t="s">
        <v>2</v>
      </c>
      <c r="B64" t="s">
        <v>15</v>
      </c>
    </row>
    <row r="65" spans="1:2" x14ac:dyDescent="0.25">
      <c r="A65" t="s">
        <v>2</v>
      </c>
      <c r="B65" t="s">
        <v>4</v>
      </c>
    </row>
    <row r="66" spans="1:2" x14ac:dyDescent="0.25">
      <c r="A66" t="s">
        <v>3</v>
      </c>
      <c r="B66" t="s">
        <v>4</v>
      </c>
    </row>
    <row r="67" spans="1:2" x14ac:dyDescent="0.25">
      <c r="A67" t="s">
        <v>3</v>
      </c>
      <c r="B67" t="s">
        <v>4</v>
      </c>
    </row>
    <row r="68" spans="1:2" x14ac:dyDescent="0.25">
      <c r="A68" t="s">
        <v>3</v>
      </c>
      <c r="B68" t="s">
        <v>4</v>
      </c>
    </row>
    <row r="69" spans="1:2" x14ac:dyDescent="0.25">
      <c r="A69" t="s">
        <v>3</v>
      </c>
      <c r="B69" t="s">
        <v>4</v>
      </c>
    </row>
    <row r="70" spans="1:2" x14ac:dyDescent="0.25">
      <c r="A70" t="s">
        <v>3</v>
      </c>
      <c r="B70" t="s">
        <v>4</v>
      </c>
    </row>
    <row r="71" spans="1:2" x14ac:dyDescent="0.25">
      <c r="A71" t="s">
        <v>3</v>
      </c>
      <c r="B71" t="s">
        <v>4</v>
      </c>
    </row>
    <row r="72" spans="1:2" x14ac:dyDescent="0.25">
      <c r="A72" t="s">
        <v>3</v>
      </c>
      <c r="B72" t="s">
        <v>4</v>
      </c>
    </row>
    <row r="73" spans="1:2" x14ac:dyDescent="0.25">
      <c r="A73" t="s">
        <v>2</v>
      </c>
      <c r="B73" t="s">
        <v>6</v>
      </c>
    </row>
    <row r="74" spans="1:2" x14ac:dyDescent="0.25">
      <c r="A74" t="s">
        <v>3</v>
      </c>
      <c r="B74" t="s">
        <v>7</v>
      </c>
    </row>
    <row r="75" spans="1:2" x14ac:dyDescent="0.25">
      <c r="A75" t="s">
        <v>2</v>
      </c>
      <c r="B75" t="s">
        <v>5</v>
      </c>
    </row>
    <row r="76" spans="1:2" x14ac:dyDescent="0.25">
      <c r="A76" t="s">
        <v>3</v>
      </c>
      <c r="B76" t="s">
        <v>4</v>
      </c>
    </row>
    <row r="77" spans="1:2" x14ac:dyDescent="0.25">
      <c r="A77" t="s">
        <v>3</v>
      </c>
      <c r="B77" t="s">
        <v>4</v>
      </c>
    </row>
    <row r="78" spans="1:2" x14ac:dyDescent="0.25">
      <c r="A78" t="s">
        <v>3</v>
      </c>
      <c r="B78" t="s">
        <v>15</v>
      </c>
    </row>
    <row r="79" spans="1:2" x14ac:dyDescent="0.25">
      <c r="A79" t="s">
        <v>2</v>
      </c>
      <c r="B79" t="s">
        <v>7</v>
      </c>
    </row>
    <row r="80" spans="1:2" x14ac:dyDescent="0.25">
      <c r="A80" t="s">
        <v>2</v>
      </c>
      <c r="B80" t="s">
        <v>6</v>
      </c>
    </row>
    <row r="81" spans="1:2" x14ac:dyDescent="0.25">
      <c r="A81" t="s">
        <v>2</v>
      </c>
      <c r="B81" t="s">
        <v>6</v>
      </c>
    </row>
    <row r="82" spans="1:2" x14ac:dyDescent="0.25">
      <c r="A82" t="s">
        <v>2</v>
      </c>
      <c r="B82" t="s">
        <v>15</v>
      </c>
    </row>
    <row r="83" spans="1:2" x14ac:dyDescent="0.25">
      <c r="A83" t="s">
        <v>2</v>
      </c>
      <c r="B83" t="s">
        <v>7</v>
      </c>
    </row>
    <row r="84" spans="1:2" x14ac:dyDescent="0.25">
      <c r="A84" t="s">
        <v>2</v>
      </c>
      <c r="B84" t="s">
        <v>5</v>
      </c>
    </row>
    <row r="85" spans="1:2" x14ac:dyDescent="0.25">
      <c r="A85" t="s">
        <v>2</v>
      </c>
      <c r="B85" t="s">
        <v>6</v>
      </c>
    </row>
    <row r="86" spans="1:2" x14ac:dyDescent="0.25">
      <c r="A86" t="s">
        <v>3</v>
      </c>
      <c r="B86" t="s">
        <v>4</v>
      </c>
    </row>
    <row r="87" spans="1:2" x14ac:dyDescent="0.25">
      <c r="A87" t="s">
        <v>2</v>
      </c>
      <c r="B87" t="s">
        <v>7</v>
      </c>
    </row>
    <row r="88" spans="1:2" x14ac:dyDescent="0.25">
      <c r="A88" t="s">
        <v>2</v>
      </c>
      <c r="B88" t="s">
        <v>5</v>
      </c>
    </row>
    <row r="89" spans="1:2" x14ac:dyDescent="0.25">
      <c r="A89" t="s">
        <v>2</v>
      </c>
      <c r="B89" t="s">
        <v>6</v>
      </c>
    </row>
    <row r="90" spans="1:2" x14ac:dyDescent="0.25">
      <c r="A90" t="s">
        <v>2</v>
      </c>
      <c r="B90" t="s">
        <v>8</v>
      </c>
    </row>
    <row r="91" spans="1:2" x14ac:dyDescent="0.25">
      <c r="A91" t="s">
        <v>2</v>
      </c>
      <c r="B91" t="s">
        <v>9</v>
      </c>
    </row>
    <row r="92" spans="1:2" x14ac:dyDescent="0.25">
      <c r="A92" t="s">
        <v>2</v>
      </c>
      <c r="B92" t="s">
        <v>15</v>
      </c>
    </row>
    <row r="93" spans="1:2" x14ac:dyDescent="0.25">
      <c r="A93" t="s">
        <v>2</v>
      </c>
      <c r="B93" t="s">
        <v>15</v>
      </c>
    </row>
    <row r="94" spans="1:2" x14ac:dyDescent="0.25">
      <c r="A94" t="s">
        <v>2</v>
      </c>
      <c r="B94" t="s">
        <v>5</v>
      </c>
    </row>
    <row r="95" spans="1:2" x14ac:dyDescent="0.25">
      <c r="A95" t="s">
        <v>3</v>
      </c>
      <c r="B95" t="s">
        <v>4</v>
      </c>
    </row>
    <row r="96" spans="1:2" x14ac:dyDescent="0.25">
      <c r="A96" t="s">
        <v>3</v>
      </c>
      <c r="B96" t="s">
        <v>4</v>
      </c>
    </row>
    <row r="97" spans="1:2" x14ac:dyDescent="0.25">
      <c r="A97" t="s">
        <v>2</v>
      </c>
      <c r="B97" t="s">
        <v>6</v>
      </c>
    </row>
    <row r="98" spans="1:2" x14ac:dyDescent="0.25">
      <c r="A98" t="s">
        <v>3</v>
      </c>
      <c r="B98" t="s">
        <v>4</v>
      </c>
    </row>
    <row r="99" spans="1:2" x14ac:dyDescent="0.25">
      <c r="A99" t="s">
        <v>2</v>
      </c>
      <c r="B99" t="s">
        <v>8</v>
      </c>
    </row>
    <row r="100" spans="1:2" x14ac:dyDescent="0.25">
      <c r="A100" t="s">
        <v>3</v>
      </c>
      <c r="B100" t="s">
        <v>4</v>
      </c>
    </row>
    <row r="101" spans="1:2" x14ac:dyDescent="0.25">
      <c r="A101" t="s">
        <v>2</v>
      </c>
      <c r="B101" t="s">
        <v>7</v>
      </c>
    </row>
    <row r="102" spans="1:2" x14ac:dyDescent="0.25">
      <c r="A102" t="s">
        <v>2</v>
      </c>
      <c r="B102" t="s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664B-C1DD-4C4E-92CE-3C983BBBC35C}">
  <dimension ref="A1:AB102"/>
  <sheetViews>
    <sheetView workbookViewId="0"/>
  </sheetViews>
  <sheetFormatPr defaultRowHeight="15" x14ac:dyDescent="0.25"/>
  <cols>
    <col min="22" max="22" width="14.28515625" customWidth="1"/>
    <col min="26" max="26" width="20.5703125" customWidth="1"/>
    <col min="28" max="28" width="16.140625" customWidth="1"/>
  </cols>
  <sheetData>
    <row r="1" spans="1:25" x14ac:dyDescent="0.25">
      <c r="A1" t="s">
        <v>17</v>
      </c>
      <c r="B1" t="s">
        <v>18</v>
      </c>
      <c r="C1" t="s">
        <v>19</v>
      </c>
      <c r="D1" t="s">
        <v>0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1</v>
      </c>
    </row>
    <row r="2" spans="1:25" x14ac:dyDescent="0.25">
      <c r="A2" t="s">
        <v>33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2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>
        <v>4</v>
      </c>
      <c r="O2" t="s">
        <v>3</v>
      </c>
      <c r="P2" t="s">
        <v>3</v>
      </c>
      <c r="Q2" t="s">
        <v>2</v>
      </c>
      <c r="R2" t="s">
        <v>4</v>
      </c>
    </row>
    <row r="3" spans="1:25" x14ac:dyDescent="0.25">
      <c r="A3" t="s">
        <v>34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2</v>
      </c>
      <c r="J3" t="s">
        <v>2</v>
      </c>
      <c r="K3" t="s">
        <v>2</v>
      </c>
      <c r="L3" t="s">
        <v>3</v>
      </c>
      <c r="M3" t="s">
        <v>3</v>
      </c>
      <c r="N3">
        <v>4</v>
      </c>
      <c r="O3" t="s">
        <v>2</v>
      </c>
      <c r="P3" t="s">
        <v>3</v>
      </c>
      <c r="Q3" t="s">
        <v>2</v>
      </c>
      <c r="R3" t="s">
        <v>4</v>
      </c>
    </row>
    <row r="4" spans="1:25" x14ac:dyDescent="0.25">
      <c r="A4" t="s">
        <v>35</v>
      </c>
      <c r="B4" t="s">
        <v>3</v>
      </c>
      <c r="C4" t="s">
        <v>3</v>
      </c>
      <c r="D4" t="s">
        <v>2</v>
      </c>
      <c r="E4" t="s">
        <v>3</v>
      </c>
      <c r="F4" t="s">
        <v>3</v>
      </c>
      <c r="G4" t="s">
        <v>2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2</v>
      </c>
      <c r="N4">
        <v>0</v>
      </c>
      <c r="O4" t="s">
        <v>2</v>
      </c>
      <c r="P4" t="s">
        <v>3</v>
      </c>
      <c r="Q4" t="s">
        <v>3</v>
      </c>
      <c r="R4" t="s">
        <v>5</v>
      </c>
    </row>
    <row r="5" spans="1:25" x14ac:dyDescent="0.25">
      <c r="A5" t="s">
        <v>36</v>
      </c>
      <c r="B5" t="s">
        <v>2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2</v>
      </c>
      <c r="I5" t="s">
        <v>2</v>
      </c>
      <c r="J5" t="s">
        <v>2</v>
      </c>
      <c r="K5" t="s">
        <v>2</v>
      </c>
      <c r="L5" t="s">
        <v>3</v>
      </c>
      <c r="M5" t="s">
        <v>3</v>
      </c>
      <c r="N5">
        <v>4</v>
      </c>
      <c r="O5" t="s">
        <v>3</v>
      </c>
      <c r="P5" t="s">
        <v>3</v>
      </c>
      <c r="Q5" t="s">
        <v>2</v>
      </c>
      <c r="R5" t="s">
        <v>4</v>
      </c>
    </row>
    <row r="6" spans="1:25" x14ac:dyDescent="0.25">
      <c r="A6" t="s">
        <v>37</v>
      </c>
      <c r="B6" t="s">
        <v>2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3</v>
      </c>
      <c r="N6">
        <v>4</v>
      </c>
      <c r="O6" t="s">
        <v>2</v>
      </c>
      <c r="P6" t="s">
        <v>3</v>
      </c>
      <c r="Q6" t="s">
        <v>2</v>
      </c>
      <c r="R6" t="s">
        <v>4</v>
      </c>
    </row>
    <row r="7" spans="1:25" x14ac:dyDescent="0.25">
      <c r="A7" t="s">
        <v>38</v>
      </c>
      <c r="B7" t="s">
        <v>2</v>
      </c>
      <c r="C7" t="s">
        <v>3</v>
      </c>
      <c r="D7" t="s">
        <v>3</v>
      </c>
      <c r="E7" t="s">
        <v>2</v>
      </c>
      <c r="F7" t="s">
        <v>3</v>
      </c>
      <c r="G7" t="s">
        <v>3</v>
      </c>
      <c r="H7" t="s">
        <v>3</v>
      </c>
      <c r="I7" t="s">
        <v>2</v>
      </c>
      <c r="J7" t="s">
        <v>2</v>
      </c>
      <c r="K7" t="s">
        <v>2</v>
      </c>
      <c r="L7" t="s">
        <v>3</v>
      </c>
      <c r="M7" t="s">
        <v>3</v>
      </c>
      <c r="N7">
        <v>4</v>
      </c>
      <c r="O7" t="s">
        <v>2</v>
      </c>
      <c r="P7" t="s">
        <v>3</v>
      </c>
      <c r="Q7" t="s">
        <v>2</v>
      </c>
      <c r="R7" t="s">
        <v>4</v>
      </c>
    </row>
    <row r="8" spans="1:25" x14ac:dyDescent="0.25">
      <c r="A8" t="s">
        <v>39</v>
      </c>
      <c r="B8" t="s">
        <v>2</v>
      </c>
      <c r="C8" t="s">
        <v>3</v>
      </c>
      <c r="D8" t="s">
        <v>3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>
        <v>4</v>
      </c>
      <c r="O8" t="s">
        <v>2</v>
      </c>
      <c r="P8" t="s">
        <v>2</v>
      </c>
      <c r="Q8" t="s">
        <v>2</v>
      </c>
      <c r="R8" t="s">
        <v>4</v>
      </c>
    </row>
    <row r="9" spans="1:25" x14ac:dyDescent="0.25">
      <c r="A9" t="s">
        <v>40</v>
      </c>
      <c r="B9" t="s">
        <v>3</v>
      </c>
      <c r="C9" t="s">
        <v>3</v>
      </c>
      <c r="D9" t="s">
        <v>2</v>
      </c>
      <c r="E9" t="s">
        <v>3</v>
      </c>
      <c r="F9" t="s">
        <v>3</v>
      </c>
      <c r="G9" t="s">
        <v>2</v>
      </c>
      <c r="H9" t="s">
        <v>3</v>
      </c>
      <c r="I9" t="s">
        <v>2</v>
      </c>
      <c r="J9" t="s">
        <v>2</v>
      </c>
      <c r="K9" t="s">
        <v>3</v>
      </c>
      <c r="L9" t="s">
        <v>3</v>
      </c>
      <c r="M9" t="s">
        <v>2</v>
      </c>
      <c r="N9">
        <v>0</v>
      </c>
      <c r="O9" t="s">
        <v>2</v>
      </c>
      <c r="P9" t="s">
        <v>2</v>
      </c>
      <c r="Q9" t="s">
        <v>3</v>
      </c>
      <c r="R9" t="s">
        <v>5</v>
      </c>
    </row>
    <row r="10" spans="1:25" x14ac:dyDescent="0.25">
      <c r="A10" t="s">
        <v>41</v>
      </c>
      <c r="B10" t="s">
        <v>3</v>
      </c>
      <c r="C10" t="s">
        <v>3</v>
      </c>
      <c r="D10" t="s">
        <v>2</v>
      </c>
      <c r="E10" t="s">
        <v>3</v>
      </c>
      <c r="F10" t="s">
        <v>3</v>
      </c>
      <c r="G10" t="s">
        <v>2</v>
      </c>
      <c r="H10" t="s">
        <v>2</v>
      </c>
      <c r="I10" t="s">
        <v>2</v>
      </c>
      <c r="J10" t="s">
        <v>2</v>
      </c>
      <c r="K10" t="s">
        <v>3</v>
      </c>
      <c r="L10" t="s">
        <v>3</v>
      </c>
      <c r="M10" t="s">
        <v>2</v>
      </c>
      <c r="N10">
        <v>0</v>
      </c>
      <c r="O10" t="s">
        <v>2</v>
      </c>
      <c r="P10" t="s">
        <v>3</v>
      </c>
      <c r="Q10" t="s">
        <v>3</v>
      </c>
      <c r="R10" t="s">
        <v>5</v>
      </c>
    </row>
    <row r="11" spans="1:25" x14ac:dyDescent="0.25">
      <c r="A11" t="s">
        <v>42</v>
      </c>
      <c r="B11" t="s">
        <v>2</v>
      </c>
      <c r="C11" t="s">
        <v>3</v>
      </c>
      <c r="D11" t="s">
        <v>3</v>
      </c>
      <c r="E11" t="s">
        <v>2</v>
      </c>
      <c r="F11" t="s">
        <v>3</v>
      </c>
      <c r="G11" t="s">
        <v>3</v>
      </c>
      <c r="H11" t="s">
        <v>3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>
        <v>4</v>
      </c>
      <c r="O11" t="s">
        <v>3</v>
      </c>
      <c r="P11" t="s">
        <v>2</v>
      </c>
      <c r="Q11" t="s">
        <v>3</v>
      </c>
      <c r="R11" t="s">
        <v>4</v>
      </c>
    </row>
    <row r="12" spans="1:25" x14ac:dyDescent="0.25">
      <c r="A12" t="s">
        <v>43</v>
      </c>
      <c r="B12" t="s">
        <v>2</v>
      </c>
      <c r="C12" t="s">
        <v>3</v>
      </c>
      <c r="D12" t="s">
        <v>3</v>
      </c>
      <c r="E12" t="s">
        <v>2</v>
      </c>
      <c r="F12" t="s">
        <v>3</v>
      </c>
      <c r="G12" t="s">
        <v>3</v>
      </c>
      <c r="H12" t="s">
        <v>2</v>
      </c>
      <c r="I12" t="s">
        <v>2</v>
      </c>
      <c r="J12" t="s">
        <v>2</v>
      </c>
      <c r="K12" t="s">
        <v>2</v>
      </c>
      <c r="L12" t="s">
        <v>3</v>
      </c>
      <c r="M12" t="s">
        <v>3</v>
      </c>
      <c r="N12">
        <v>4</v>
      </c>
      <c r="O12" t="s">
        <v>2</v>
      </c>
      <c r="P12" t="s">
        <v>3</v>
      </c>
      <c r="Q12" t="s">
        <v>2</v>
      </c>
      <c r="R12" t="s">
        <v>4</v>
      </c>
    </row>
    <row r="13" spans="1:25" x14ac:dyDescent="0.25">
      <c r="A13" t="s">
        <v>44</v>
      </c>
      <c r="B13" t="s">
        <v>3</v>
      </c>
      <c r="C13" t="s">
        <v>2</v>
      </c>
      <c r="D13" t="s">
        <v>2</v>
      </c>
      <c r="E13" t="s">
        <v>3</v>
      </c>
      <c r="F13" t="s">
        <v>2</v>
      </c>
      <c r="G13" t="s">
        <v>3</v>
      </c>
      <c r="H13" t="s">
        <v>3</v>
      </c>
      <c r="I13" t="s">
        <v>3</v>
      </c>
      <c r="J13" t="s">
        <v>2</v>
      </c>
      <c r="K13" t="s">
        <v>2</v>
      </c>
      <c r="L13" t="s">
        <v>3</v>
      </c>
      <c r="M13" t="s">
        <v>3</v>
      </c>
      <c r="N13">
        <v>2</v>
      </c>
      <c r="O13" t="s">
        <v>2</v>
      </c>
      <c r="P13" t="s">
        <v>2</v>
      </c>
      <c r="Q13" t="s">
        <v>3</v>
      </c>
      <c r="R13" t="s">
        <v>6</v>
      </c>
      <c r="V13" s="1" t="s">
        <v>10</v>
      </c>
      <c r="W13" t="s">
        <v>14</v>
      </c>
    </row>
    <row r="14" spans="1:25" x14ac:dyDescent="0.25">
      <c r="A14" t="s">
        <v>45</v>
      </c>
      <c r="B14" t="s">
        <v>3</v>
      </c>
      <c r="C14" t="s">
        <v>3</v>
      </c>
      <c r="D14" t="s">
        <v>2</v>
      </c>
      <c r="E14" t="s">
        <v>3</v>
      </c>
      <c r="F14" t="s">
        <v>3</v>
      </c>
      <c r="G14" t="s">
        <v>2</v>
      </c>
      <c r="H14" t="s">
        <v>2</v>
      </c>
      <c r="I14" t="s">
        <v>2</v>
      </c>
      <c r="J14" t="s">
        <v>2</v>
      </c>
      <c r="K14" t="s">
        <v>3</v>
      </c>
      <c r="L14" t="s">
        <v>3</v>
      </c>
      <c r="M14" t="s">
        <v>2</v>
      </c>
      <c r="N14">
        <v>0</v>
      </c>
      <c r="O14" t="s">
        <v>2</v>
      </c>
      <c r="P14" t="s">
        <v>3</v>
      </c>
      <c r="Q14" t="s">
        <v>3</v>
      </c>
      <c r="R14" t="s">
        <v>5</v>
      </c>
      <c r="V14" s="1" t="s">
        <v>11</v>
      </c>
      <c r="W14" t="s">
        <v>3</v>
      </c>
      <c r="X14" t="s">
        <v>2</v>
      </c>
      <c r="Y14" t="s">
        <v>12</v>
      </c>
    </row>
    <row r="15" spans="1:25" x14ac:dyDescent="0.25">
      <c r="A15" t="s">
        <v>46</v>
      </c>
      <c r="B15" t="s">
        <v>3</v>
      </c>
      <c r="C15" t="s">
        <v>3</v>
      </c>
      <c r="D15" t="s">
        <v>2</v>
      </c>
      <c r="E15" t="s">
        <v>3</v>
      </c>
      <c r="F15" t="s">
        <v>3</v>
      </c>
      <c r="G15" t="s">
        <v>3</v>
      </c>
      <c r="H15" t="s">
        <v>2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>
        <v>0</v>
      </c>
      <c r="O15" t="s">
        <v>3</v>
      </c>
      <c r="P15" t="s">
        <v>3</v>
      </c>
      <c r="Q15" t="s">
        <v>3</v>
      </c>
      <c r="R15" t="s">
        <v>7</v>
      </c>
      <c r="V15" s="2" t="s">
        <v>9</v>
      </c>
      <c r="W15" s="3">
        <v>0</v>
      </c>
      <c r="X15" s="3">
        <v>1</v>
      </c>
      <c r="Y15" s="3">
        <v>1</v>
      </c>
    </row>
    <row r="16" spans="1:25" x14ac:dyDescent="0.25">
      <c r="A16" t="s">
        <v>47</v>
      </c>
      <c r="B16" t="s">
        <v>3</v>
      </c>
      <c r="C16" t="s">
        <v>3</v>
      </c>
      <c r="D16" t="s">
        <v>2</v>
      </c>
      <c r="E16" t="s">
        <v>3</v>
      </c>
      <c r="F16" t="s">
        <v>3</v>
      </c>
      <c r="G16" t="s">
        <v>2</v>
      </c>
      <c r="H16" t="s">
        <v>2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>
        <v>4</v>
      </c>
      <c r="O16" t="s">
        <v>3</v>
      </c>
      <c r="P16" t="s">
        <v>3</v>
      </c>
      <c r="Q16" t="s">
        <v>3</v>
      </c>
      <c r="R16" t="s">
        <v>7</v>
      </c>
      <c r="V16" s="2" t="s">
        <v>6</v>
      </c>
      <c r="W16" s="3">
        <v>0</v>
      </c>
      <c r="X16" s="3">
        <v>1</v>
      </c>
      <c r="Y16" s="3">
        <v>1</v>
      </c>
    </row>
    <row r="17" spans="1:28" x14ac:dyDescent="0.25">
      <c r="A17" t="s">
        <v>48</v>
      </c>
      <c r="B17" t="s">
        <v>3</v>
      </c>
      <c r="C17" t="s">
        <v>3</v>
      </c>
      <c r="D17" t="s">
        <v>2</v>
      </c>
      <c r="E17" t="s">
        <v>3</v>
      </c>
      <c r="F17" t="s">
        <v>3</v>
      </c>
      <c r="G17" t="s">
        <v>2</v>
      </c>
      <c r="H17" t="s">
        <v>2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>
        <v>6</v>
      </c>
      <c r="O17" t="s">
        <v>3</v>
      </c>
      <c r="P17" t="s">
        <v>3</v>
      </c>
      <c r="Q17" t="s">
        <v>3</v>
      </c>
      <c r="R17" t="s">
        <v>7</v>
      </c>
      <c r="V17" s="2" t="s">
        <v>5</v>
      </c>
      <c r="W17" s="3">
        <v>0</v>
      </c>
      <c r="X17" s="3">
        <v>1</v>
      </c>
      <c r="Y17" s="3">
        <v>1</v>
      </c>
    </row>
    <row r="18" spans="1:28" x14ac:dyDescent="0.25">
      <c r="A18" t="s">
        <v>49</v>
      </c>
      <c r="B18" t="s">
        <v>3</v>
      </c>
      <c r="C18" t="s">
        <v>2</v>
      </c>
      <c r="D18" t="s">
        <v>2</v>
      </c>
      <c r="E18" t="s">
        <v>3</v>
      </c>
      <c r="F18" t="s">
        <v>2</v>
      </c>
      <c r="G18" t="s">
        <v>3</v>
      </c>
      <c r="H18" t="s">
        <v>2</v>
      </c>
      <c r="I18" t="s">
        <v>3</v>
      </c>
      <c r="J18" t="s">
        <v>2</v>
      </c>
      <c r="K18" t="s">
        <v>2</v>
      </c>
      <c r="L18" t="s">
        <v>3</v>
      </c>
      <c r="M18" t="s">
        <v>3</v>
      </c>
      <c r="N18">
        <v>2</v>
      </c>
      <c r="O18" t="s">
        <v>2</v>
      </c>
      <c r="P18" t="s">
        <v>3</v>
      </c>
      <c r="Q18" t="s">
        <v>3</v>
      </c>
      <c r="R18" t="s">
        <v>6</v>
      </c>
      <c r="V18" s="2" t="s">
        <v>8</v>
      </c>
      <c r="W18" s="3">
        <v>0</v>
      </c>
      <c r="X18" s="3">
        <v>1</v>
      </c>
      <c r="Y18" s="3">
        <v>1</v>
      </c>
    </row>
    <row r="19" spans="1:28" x14ac:dyDescent="0.25">
      <c r="A19" t="s">
        <v>50</v>
      </c>
      <c r="B19" t="s">
        <v>2</v>
      </c>
      <c r="C19" t="s">
        <v>3</v>
      </c>
      <c r="D19" t="s">
        <v>3</v>
      </c>
      <c r="E19" t="s">
        <v>2</v>
      </c>
      <c r="F19" t="s">
        <v>3</v>
      </c>
      <c r="G19" t="s">
        <v>3</v>
      </c>
      <c r="H19" t="s">
        <v>3</v>
      </c>
      <c r="I19" t="s">
        <v>2</v>
      </c>
      <c r="J19" t="s">
        <v>2</v>
      </c>
      <c r="K19" t="s">
        <v>2</v>
      </c>
      <c r="L19" t="s">
        <v>3</v>
      </c>
      <c r="M19" t="s">
        <v>3</v>
      </c>
      <c r="N19">
        <v>4</v>
      </c>
      <c r="O19" t="s">
        <v>2</v>
      </c>
      <c r="P19" t="s">
        <v>3</v>
      </c>
      <c r="Q19" t="s">
        <v>2</v>
      </c>
      <c r="R19" t="s">
        <v>4</v>
      </c>
      <c r="V19" s="2" t="s">
        <v>7</v>
      </c>
      <c r="W19" s="3">
        <v>0.1</v>
      </c>
      <c r="X19" s="3">
        <v>0.9</v>
      </c>
      <c r="Y19" s="3">
        <v>1</v>
      </c>
    </row>
    <row r="20" spans="1:28" x14ac:dyDescent="0.25">
      <c r="A20" t="s">
        <v>51</v>
      </c>
      <c r="B20" t="s">
        <v>3</v>
      </c>
      <c r="C20" t="s">
        <v>3</v>
      </c>
      <c r="D20" t="s">
        <v>2</v>
      </c>
      <c r="E20" t="s">
        <v>3</v>
      </c>
      <c r="F20" t="s">
        <v>3</v>
      </c>
      <c r="G20" t="s">
        <v>2</v>
      </c>
      <c r="H20" t="s">
        <v>2</v>
      </c>
      <c r="I20" t="s">
        <v>2</v>
      </c>
      <c r="J20" t="s">
        <v>2</v>
      </c>
      <c r="K20" t="s">
        <v>3</v>
      </c>
      <c r="L20" t="s">
        <v>3</v>
      </c>
      <c r="M20" t="s">
        <v>2</v>
      </c>
      <c r="N20">
        <v>0</v>
      </c>
      <c r="O20" t="s">
        <v>2</v>
      </c>
      <c r="P20" t="s">
        <v>3</v>
      </c>
      <c r="Q20" t="s">
        <v>2</v>
      </c>
      <c r="R20" t="s">
        <v>5</v>
      </c>
      <c r="V20" s="2" t="s">
        <v>4</v>
      </c>
      <c r="W20" s="3">
        <v>0.97560975609756095</v>
      </c>
      <c r="X20" s="3">
        <v>2.4390243902439025E-2</v>
      </c>
      <c r="Y20" s="3">
        <v>1</v>
      </c>
    </row>
    <row r="21" spans="1:28" x14ac:dyDescent="0.25">
      <c r="A21" t="s">
        <v>52</v>
      </c>
      <c r="B21" t="s">
        <v>3</v>
      </c>
      <c r="C21" t="s">
        <v>3</v>
      </c>
      <c r="D21" t="s">
        <v>3</v>
      </c>
      <c r="E21" t="s">
        <v>2</v>
      </c>
      <c r="F21" t="s">
        <v>3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3</v>
      </c>
      <c r="M21" t="s">
        <v>2</v>
      </c>
      <c r="N21">
        <v>0</v>
      </c>
      <c r="O21" t="s">
        <v>2</v>
      </c>
      <c r="P21" t="s">
        <v>3</v>
      </c>
      <c r="Q21" t="s">
        <v>2</v>
      </c>
      <c r="R21" t="s">
        <v>4</v>
      </c>
      <c r="V21" s="2" t="s">
        <v>15</v>
      </c>
      <c r="W21" s="3">
        <v>0.2</v>
      </c>
      <c r="X21" s="3">
        <v>0.8</v>
      </c>
      <c r="Y21" s="3">
        <v>1</v>
      </c>
    </row>
    <row r="22" spans="1:28" x14ac:dyDescent="0.25">
      <c r="A22" t="s">
        <v>53</v>
      </c>
      <c r="B22" t="s">
        <v>3</v>
      </c>
      <c r="C22" t="s">
        <v>2</v>
      </c>
      <c r="D22" t="s">
        <v>2</v>
      </c>
      <c r="E22" t="s">
        <v>3</v>
      </c>
      <c r="F22" t="s">
        <v>2</v>
      </c>
      <c r="G22" t="s">
        <v>3</v>
      </c>
      <c r="H22" t="s">
        <v>3</v>
      </c>
      <c r="I22" t="s">
        <v>3</v>
      </c>
      <c r="J22" t="s">
        <v>2</v>
      </c>
      <c r="K22" t="s">
        <v>2</v>
      </c>
      <c r="L22" t="s">
        <v>3</v>
      </c>
      <c r="M22" t="s">
        <v>3</v>
      </c>
      <c r="N22">
        <v>2</v>
      </c>
      <c r="O22" t="s">
        <v>2</v>
      </c>
      <c r="P22" t="s">
        <v>2</v>
      </c>
      <c r="Q22" t="s">
        <v>3</v>
      </c>
      <c r="R22" t="s">
        <v>6</v>
      </c>
      <c r="V22" s="2" t="s">
        <v>12</v>
      </c>
      <c r="W22" s="3">
        <v>0.41584158415841582</v>
      </c>
      <c r="X22" s="3">
        <v>0.58415841584158412</v>
      </c>
      <c r="Y22" s="3">
        <v>1</v>
      </c>
    </row>
    <row r="23" spans="1:28" x14ac:dyDescent="0.25">
      <c r="A23" t="s">
        <v>54</v>
      </c>
      <c r="B23" t="s">
        <v>3</v>
      </c>
      <c r="C23" t="s">
        <v>2</v>
      </c>
      <c r="D23" t="s">
        <v>2</v>
      </c>
      <c r="E23" t="s">
        <v>3</v>
      </c>
      <c r="F23" t="s">
        <v>2</v>
      </c>
      <c r="G23" t="s">
        <v>2</v>
      </c>
      <c r="H23" t="s">
        <v>3</v>
      </c>
      <c r="I23" t="s">
        <v>3</v>
      </c>
      <c r="J23" t="s">
        <v>2</v>
      </c>
      <c r="K23" t="s">
        <v>2</v>
      </c>
      <c r="L23" t="s">
        <v>3</v>
      </c>
      <c r="M23" t="s">
        <v>3</v>
      </c>
      <c r="N23">
        <v>2</v>
      </c>
      <c r="O23" t="s">
        <v>2</v>
      </c>
      <c r="P23" t="s">
        <v>3</v>
      </c>
      <c r="Q23" t="s">
        <v>3</v>
      </c>
      <c r="R23" t="s">
        <v>6</v>
      </c>
    </row>
    <row r="24" spans="1:28" x14ac:dyDescent="0.25">
      <c r="A24" t="s">
        <v>55</v>
      </c>
      <c r="B24" t="s">
        <v>2</v>
      </c>
      <c r="C24" t="s">
        <v>3</v>
      </c>
      <c r="D24" t="s">
        <v>3</v>
      </c>
      <c r="E24" t="s">
        <v>2</v>
      </c>
      <c r="F24" t="s">
        <v>3</v>
      </c>
      <c r="G24" t="s">
        <v>3</v>
      </c>
      <c r="H24" t="s">
        <v>3</v>
      </c>
      <c r="I24" t="s">
        <v>2</v>
      </c>
      <c r="J24" t="s">
        <v>2</v>
      </c>
      <c r="K24" t="s">
        <v>2</v>
      </c>
      <c r="L24" t="s">
        <v>3</v>
      </c>
      <c r="M24" t="s">
        <v>3</v>
      </c>
      <c r="N24">
        <v>4</v>
      </c>
      <c r="O24" t="s">
        <v>2</v>
      </c>
      <c r="P24" t="s">
        <v>3</v>
      </c>
      <c r="Q24" t="s">
        <v>2</v>
      </c>
      <c r="R24" t="s">
        <v>4</v>
      </c>
    </row>
    <row r="25" spans="1:28" x14ac:dyDescent="0.25">
      <c r="A25" t="s">
        <v>56</v>
      </c>
      <c r="B25" t="s">
        <v>3</v>
      </c>
      <c r="C25" t="s">
        <v>2</v>
      </c>
      <c r="D25" t="s">
        <v>2</v>
      </c>
      <c r="E25" t="s">
        <v>3</v>
      </c>
      <c r="F25" t="s">
        <v>2</v>
      </c>
      <c r="G25" t="s">
        <v>3</v>
      </c>
      <c r="H25" t="s">
        <v>3</v>
      </c>
      <c r="I25" t="s">
        <v>3</v>
      </c>
      <c r="J25" t="s">
        <v>2</v>
      </c>
      <c r="K25" t="s">
        <v>2</v>
      </c>
      <c r="L25" t="s">
        <v>3</v>
      </c>
      <c r="M25" t="s">
        <v>3</v>
      </c>
      <c r="N25">
        <v>2</v>
      </c>
      <c r="O25" t="s">
        <v>2</v>
      </c>
      <c r="P25" t="s">
        <v>3</v>
      </c>
      <c r="Q25" t="s">
        <v>2</v>
      </c>
      <c r="R25" t="s">
        <v>6</v>
      </c>
      <c r="V25" t="s">
        <v>10</v>
      </c>
      <c r="W25" t="s">
        <v>14</v>
      </c>
    </row>
    <row r="26" spans="1:28" x14ac:dyDescent="0.25">
      <c r="A26" t="s">
        <v>57</v>
      </c>
      <c r="B26" t="s">
        <v>3</v>
      </c>
      <c r="C26" t="s">
        <v>3</v>
      </c>
      <c r="D26" t="s">
        <v>2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2</v>
      </c>
      <c r="L26" t="s">
        <v>3</v>
      </c>
      <c r="M26" t="s">
        <v>3</v>
      </c>
      <c r="N26">
        <v>6</v>
      </c>
      <c r="O26" t="s">
        <v>3</v>
      </c>
      <c r="P26" t="s">
        <v>3</v>
      </c>
      <c r="Q26" t="s">
        <v>3</v>
      </c>
      <c r="R26" t="s">
        <v>8</v>
      </c>
      <c r="V26" t="s">
        <v>11</v>
      </c>
      <c r="W26" t="s">
        <v>3</v>
      </c>
      <c r="X26" t="s">
        <v>2</v>
      </c>
      <c r="Y26" t="s">
        <v>12</v>
      </c>
    </row>
    <row r="27" spans="1:28" x14ac:dyDescent="0.25">
      <c r="A27" t="s">
        <v>58</v>
      </c>
      <c r="B27" t="s">
        <v>3</v>
      </c>
      <c r="C27" t="s">
        <v>3</v>
      </c>
      <c r="D27" t="s">
        <v>2</v>
      </c>
      <c r="E27" t="s">
        <v>3</v>
      </c>
      <c r="F27" t="s">
        <v>3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3</v>
      </c>
      <c r="M27" t="s">
        <v>3</v>
      </c>
      <c r="N27">
        <v>4</v>
      </c>
      <c r="O27" t="s">
        <v>3</v>
      </c>
      <c r="P27" t="s">
        <v>3</v>
      </c>
      <c r="Q27" t="s">
        <v>3</v>
      </c>
      <c r="R27" t="s">
        <v>9</v>
      </c>
      <c r="V27" t="s">
        <v>9</v>
      </c>
      <c r="W27" s="3">
        <v>0</v>
      </c>
      <c r="X27" s="3">
        <v>1</v>
      </c>
      <c r="Y27" s="3">
        <v>1</v>
      </c>
      <c r="Z27">
        <v>0</v>
      </c>
      <c r="AA27" s="4">
        <f t="shared" ref="AA27:AA32" si="0">COUNTIF($B$2:$B$102,V27)/ROWS($B$2:$B$102)</f>
        <v>0</v>
      </c>
      <c r="AB27">
        <f>Z27*AA27</f>
        <v>0</v>
      </c>
    </row>
    <row r="28" spans="1:28" x14ac:dyDescent="0.25">
      <c r="A28" t="s">
        <v>58</v>
      </c>
      <c r="B28" t="s">
        <v>3</v>
      </c>
      <c r="C28" t="s">
        <v>3</v>
      </c>
      <c r="D28" t="s">
        <v>2</v>
      </c>
      <c r="E28" t="s">
        <v>3</v>
      </c>
      <c r="F28" t="s">
        <v>3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  <c r="N28">
        <v>4</v>
      </c>
      <c r="O28" t="s">
        <v>3</v>
      </c>
      <c r="P28" t="s">
        <v>3</v>
      </c>
      <c r="Q28" t="s">
        <v>3</v>
      </c>
      <c r="R28" t="s">
        <v>9</v>
      </c>
      <c r="V28" t="s">
        <v>6</v>
      </c>
      <c r="W28" s="3">
        <v>0</v>
      </c>
      <c r="X28" s="3">
        <v>1</v>
      </c>
      <c r="Y28" s="3">
        <v>1</v>
      </c>
      <c r="Z28">
        <v>0</v>
      </c>
      <c r="AA28" s="4">
        <f t="shared" si="0"/>
        <v>0</v>
      </c>
      <c r="AB28">
        <f t="shared" ref="AB28:AB33" si="1">Z28*AA28</f>
        <v>0</v>
      </c>
    </row>
    <row r="29" spans="1:28" x14ac:dyDescent="0.25">
      <c r="A29" t="s">
        <v>59</v>
      </c>
      <c r="B29" t="s">
        <v>2</v>
      </c>
      <c r="C29" t="s">
        <v>3</v>
      </c>
      <c r="D29" t="s">
        <v>3</v>
      </c>
      <c r="E29" t="s">
        <v>2</v>
      </c>
      <c r="F29" t="s">
        <v>2</v>
      </c>
      <c r="G29" t="s">
        <v>3</v>
      </c>
      <c r="H29" t="s">
        <v>3</v>
      </c>
      <c r="I29" t="s">
        <v>2</v>
      </c>
      <c r="J29" t="s">
        <v>2</v>
      </c>
      <c r="K29" t="s">
        <v>2</v>
      </c>
      <c r="L29" t="s">
        <v>3</v>
      </c>
      <c r="M29" t="s">
        <v>3</v>
      </c>
      <c r="N29">
        <v>2</v>
      </c>
      <c r="O29" t="s">
        <v>2</v>
      </c>
      <c r="P29" t="s">
        <v>3</v>
      </c>
      <c r="Q29" t="s">
        <v>3</v>
      </c>
      <c r="R29" t="s">
        <v>4</v>
      </c>
      <c r="V29" t="s">
        <v>5</v>
      </c>
      <c r="W29" s="3">
        <v>0</v>
      </c>
      <c r="X29" s="3">
        <v>1</v>
      </c>
      <c r="Y29" s="3">
        <v>1</v>
      </c>
      <c r="Z29">
        <v>0</v>
      </c>
      <c r="AA29" s="4">
        <f t="shared" si="0"/>
        <v>0</v>
      </c>
      <c r="AB29">
        <f t="shared" si="1"/>
        <v>0</v>
      </c>
    </row>
    <row r="30" spans="1:28" x14ac:dyDescent="0.25">
      <c r="A30" t="s">
        <v>60</v>
      </c>
      <c r="B30" t="s">
        <v>2</v>
      </c>
      <c r="C30" t="s">
        <v>3</v>
      </c>
      <c r="D30" t="s">
        <v>3</v>
      </c>
      <c r="E30" t="s">
        <v>2</v>
      </c>
      <c r="F30" t="s">
        <v>3</v>
      </c>
      <c r="G30" t="s">
        <v>3</v>
      </c>
      <c r="H30" t="s">
        <v>3</v>
      </c>
      <c r="I30" t="s">
        <v>2</v>
      </c>
      <c r="J30" t="s">
        <v>2</v>
      </c>
      <c r="K30" t="s">
        <v>2</v>
      </c>
      <c r="L30" t="s">
        <v>3</v>
      </c>
      <c r="M30" t="s">
        <v>3</v>
      </c>
      <c r="N30">
        <v>4</v>
      </c>
      <c r="O30" t="s">
        <v>2</v>
      </c>
      <c r="P30" t="s">
        <v>3</v>
      </c>
      <c r="Q30" t="s">
        <v>2</v>
      </c>
      <c r="R30" t="s">
        <v>4</v>
      </c>
      <c r="V30" t="s">
        <v>8</v>
      </c>
      <c r="W30" s="3">
        <v>0</v>
      </c>
      <c r="X30" s="3">
        <v>1</v>
      </c>
      <c r="Y30" s="3">
        <v>1</v>
      </c>
      <c r="Z30">
        <v>0</v>
      </c>
      <c r="AA30" s="4">
        <f t="shared" si="0"/>
        <v>0</v>
      </c>
      <c r="AB30">
        <f t="shared" si="1"/>
        <v>0</v>
      </c>
    </row>
    <row r="31" spans="1:28" x14ac:dyDescent="0.25">
      <c r="A31" t="s">
        <v>61</v>
      </c>
      <c r="B31" t="s">
        <v>2</v>
      </c>
      <c r="C31" t="s">
        <v>3</v>
      </c>
      <c r="D31" t="s">
        <v>3</v>
      </c>
      <c r="E31" t="s">
        <v>2</v>
      </c>
      <c r="F31" t="s">
        <v>3</v>
      </c>
      <c r="G31" t="s">
        <v>3</v>
      </c>
      <c r="H31" t="s">
        <v>2</v>
      </c>
      <c r="I31" t="s">
        <v>2</v>
      </c>
      <c r="J31" t="s">
        <v>2</v>
      </c>
      <c r="K31" t="s">
        <v>2</v>
      </c>
      <c r="L31" t="s">
        <v>3</v>
      </c>
      <c r="M31" t="s">
        <v>3</v>
      </c>
      <c r="N31">
        <v>2</v>
      </c>
      <c r="O31" t="s">
        <v>3</v>
      </c>
      <c r="P31" t="s">
        <v>2</v>
      </c>
      <c r="Q31" t="s">
        <v>2</v>
      </c>
      <c r="R31" t="s">
        <v>4</v>
      </c>
      <c r="V31" t="s">
        <v>7</v>
      </c>
      <c r="W31" s="3">
        <v>0.1</v>
      </c>
      <c r="X31" s="3">
        <v>0.9</v>
      </c>
      <c r="Y31" s="3">
        <v>1</v>
      </c>
      <c r="Z31">
        <f t="shared" ref="Z31:Z34" si="2">-W31*LOG(W31,2)-X31*LOG(X31,2)</f>
        <v>0.46899559358928122</v>
      </c>
      <c r="AA31" s="4">
        <f t="shared" si="0"/>
        <v>0</v>
      </c>
      <c r="AB31">
        <f t="shared" si="1"/>
        <v>0</v>
      </c>
    </row>
    <row r="32" spans="1:28" x14ac:dyDescent="0.25">
      <c r="A32" t="s">
        <v>62</v>
      </c>
      <c r="B32" t="s">
        <v>3</v>
      </c>
      <c r="C32" t="s">
        <v>3</v>
      </c>
      <c r="D32" t="s">
        <v>2</v>
      </c>
      <c r="E32" t="s">
        <v>3</v>
      </c>
      <c r="F32" t="s">
        <v>2</v>
      </c>
      <c r="G32" t="s">
        <v>3</v>
      </c>
      <c r="H32" t="s">
        <v>3</v>
      </c>
      <c r="I32" t="s">
        <v>3</v>
      </c>
      <c r="J32" t="s">
        <v>3</v>
      </c>
      <c r="K32" t="s">
        <v>2</v>
      </c>
      <c r="L32" t="s">
        <v>3</v>
      </c>
      <c r="M32" t="s">
        <v>3</v>
      </c>
      <c r="N32">
        <v>6</v>
      </c>
      <c r="O32" t="s">
        <v>3</v>
      </c>
      <c r="P32" t="s">
        <v>3</v>
      </c>
      <c r="Q32" t="s">
        <v>3</v>
      </c>
      <c r="R32" t="s">
        <v>8</v>
      </c>
      <c r="V32" t="s">
        <v>4</v>
      </c>
      <c r="W32" s="3">
        <v>0.97560975609756095</v>
      </c>
      <c r="X32" s="3">
        <v>2.4390243902439025E-2</v>
      </c>
      <c r="Y32" s="3">
        <v>1</v>
      </c>
      <c r="Z32">
        <f t="shared" si="2"/>
        <v>0.16542703399626679</v>
      </c>
      <c r="AA32" s="4">
        <f t="shared" si="0"/>
        <v>0</v>
      </c>
      <c r="AB32">
        <f t="shared" si="1"/>
        <v>0</v>
      </c>
    </row>
    <row r="33" spans="1:28" x14ac:dyDescent="0.25">
      <c r="A33" t="s">
        <v>63</v>
      </c>
      <c r="B33" t="s">
        <v>2</v>
      </c>
      <c r="C33" t="s">
        <v>3</v>
      </c>
      <c r="D33" t="s">
        <v>3</v>
      </c>
      <c r="E33" t="s">
        <v>2</v>
      </c>
      <c r="F33" t="s">
        <v>3</v>
      </c>
      <c r="G33" t="s">
        <v>3</v>
      </c>
      <c r="H33" t="s">
        <v>3</v>
      </c>
      <c r="I33" t="s">
        <v>2</v>
      </c>
      <c r="J33" t="s">
        <v>2</v>
      </c>
      <c r="K33" t="s">
        <v>2</v>
      </c>
      <c r="L33" t="s">
        <v>3</v>
      </c>
      <c r="M33" t="s">
        <v>3</v>
      </c>
      <c r="N33">
        <v>4</v>
      </c>
      <c r="O33" t="s">
        <v>2</v>
      </c>
      <c r="P33" t="s">
        <v>2</v>
      </c>
      <c r="Q33" t="s">
        <v>2</v>
      </c>
      <c r="R33" t="s">
        <v>4</v>
      </c>
      <c r="V33" t="s">
        <v>15</v>
      </c>
      <c r="W33" s="3">
        <v>0.2</v>
      </c>
      <c r="X33" s="3">
        <v>0.8</v>
      </c>
      <c r="Y33" s="3">
        <v>1</v>
      </c>
      <c r="Z33">
        <f t="shared" si="2"/>
        <v>0.72192809488736231</v>
      </c>
      <c r="AA33" s="4">
        <f>COUNTIF($B$2:$B$102,V33)/ROWS($B$2:$B$102)</f>
        <v>0</v>
      </c>
      <c r="AB33">
        <f t="shared" si="1"/>
        <v>0</v>
      </c>
    </row>
    <row r="34" spans="1:28" x14ac:dyDescent="0.25">
      <c r="A34" t="s">
        <v>64</v>
      </c>
      <c r="B34" t="s">
        <v>2</v>
      </c>
      <c r="C34" t="s">
        <v>3</v>
      </c>
      <c r="D34" t="s">
        <v>3</v>
      </c>
      <c r="E34" t="s">
        <v>2</v>
      </c>
      <c r="F34" t="s">
        <v>3</v>
      </c>
      <c r="G34" t="s">
        <v>3</v>
      </c>
      <c r="H34" t="s">
        <v>3</v>
      </c>
      <c r="I34" t="s">
        <v>2</v>
      </c>
      <c r="J34" t="s">
        <v>2</v>
      </c>
      <c r="K34" t="s">
        <v>2</v>
      </c>
      <c r="L34" t="s">
        <v>3</v>
      </c>
      <c r="M34" t="s">
        <v>3</v>
      </c>
      <c r="N34">
        <v>2</v>
      </c>
      <c r="O34" t="s">
        <v>3</v>
      </c>
      <c r="P34" t="s">
        <v>3</v>
      </c>
      <c r="Q34" t="s">
        <v>2</v>
      </c>
      <c r="R34" t="s">
        <v>4</v>
      </c>
      <c r="V34" t="s">
        <v>12</v>
      </c>
      <c r="W34">
        <f>GETPIVOTDATA("eggs",$V$13,"eggs","false")</f>
        <v>0.41584158415841582</v>
      </c>
      <c r="X34">
        <f>GETPIVOTDATA("eggs",$V$13,"eggs","true")</f>
        <v>0.58415841584158412</v>
      </c>
      <c r="Y34" s="7">
        <v>1</v>
      </c>
      <c r="Z34" s="5">
        <f t="shared" si="2"/>
        <v>0.9794662187017299</v>
      </c>
      <c r="AA34" s="4">
        <f>SUM(AA27:AA33)</f>
        <v>0</v>
      </c>
      <c r="AB34">
        <f>SUM(AB27:AB33)</f>
        <v>0</v>
      </c>
    </row>
    <row r="35" spans="1:28" x14ac:dyDescent="0.25">
      <c r="A35" t="s">
        <v>65</v>
      </c>
      <c r="B35" t="s">
        <v>3</v>
      </c>
      <c r="C35" t="s">
        <v>2</v>
      </c>
      <c r="D35" t="s">
        <v>2</v>
      </c>
      <c r="E35" t="s">
        <v>3</v>
      </c>
      <c r="F35" t="s">
        <v>2</v>
      </c>
      <c r="G35" t="s">
        <v>2</v>
      </c>
      <c r="H35" t="s">
        <v>2</v>
      </c>
      <c r="I35" t="s">
        <v>3</v>
      </c>
      <c r="J35" t="s">
        <v>2</v>
      </c>
      <c r="K35" t="s">
        <v>2</v>
      </c>
      <c r="L35" t="s">
        <v>3</v>
      </c>
      <c r="M35" t="s">
        <v>3</v>
      </c>
      <c r="N35">
        <v>2</v>
      </c>
      <c r="O35" t="s">
        <v>2</v>
      </c>
      <c r="P35" t="s">
        <v>3</v>
      </c>
      <c r="Q35" t="s">
        <v>3</v>
      </c>
      <c r="R35" t="s">
        <v>6</v>
      </c>
      <c r="Z35" t="s">
        <v>13</v>
      </c>
      <c r="AB35" s="6">
        <f>Z34-AB34</f>
        <v>0.9794662187017299</v>
      </c>
    </row>
    <row r="36" spans="1:28" x14ac:dyDescent="0.25">
      <c r="A36" t="s">
        <v>66</v>
      </c>
      <c r="B36" t="s">
        <v>3</v>
      </c>
      <c r="C36" t="s">
        <v>3</v>
      </c>
      <c r="D36" t="s">
        <v>2</v>
      </c>
      <c r="E36" t="s">
        <v>3</v>
      </c>
      <c r="F36" t="s">
        <v>3</v>
      </c>
      <c r="G36" t="s">
        <v>2</v>
      </c>
      <c r="H36" t="s">
        <v>3</v>
      </c>
      <c r="I36" t="s">
        <v>2</v>
      </c>
      <c r="J36" t="s">
        <v>2</v>
      </c>
      <c r="K36" t="s">
        <v>3</v>
      </c>
      <c r="L36" t="s">
        <v>3</v>
      </c>
      <c r="M36" t="s">
        <v>2</v>
      </c>
      <c r="N36">
        <v>0</v>
      </c>
      <c r="O36" t="s">
        <v>2</v>
      </c>
      <c r="P36" t="s">
        <v>3</v>
      </c>
      <c r="Q36" t="s">
        <v>3</v>
      </c>
      <c r="R36" t="s">
        <v>5</v>
      </c>
      <c r="AB36" t="s">
        <v>16</v>
      </c>
    </row>
    <row r="37" spans="1:28" x14ac:dyDescent="0.25">
      <c r="A37" t="s">
        <v>67</v>
      </c>
      <c r="B37" t="s">
        <v>2</v>
      </c>
      <c r="C37" t="s">
        <v>3</v>
      </c>
      <c r="D37" t="s">
        <v>3</v>
      </c>
      <c r="E37" t="s">
        <v>2</v>
      </c>
      <c r="F37" t="s">
        <v>3</v>
      </c>
      <c r="G37" t="s">
        <v>3</v>
      </c>
      <c r="H37" t="s">
        <v>3</v>
      </c>
      <c r="I37" t="s">
        <v>2</v>
      </c>
      <c r="J37" t="s">
        <v>2</v>
      </c>
      <c r="K37" t="s">
        <v>2</v>
      </c>
      <c r="L37" t="s">
        <v>3</v>
      </c>
      <c r="M37" t="s">
        <v>3</v>
      </c>
      <c r="N37">
        <v>4</v>
      </c>
      <c r="O37" t="s">
        <v>2</v>
      </c>
      <c r="P37" t="s">
        <v>2</v>
      </c>
      <c r="Q37" t="s">
        <v>3</v>
      </c>
      <c r="R37" t="s">
        <v>4</v>
      </c>
      <c r="V37" s="4" t="s">
        <v>134</v>
      </c>
    </row>
    <row r="38" spans="1:28" x14ac:dyDescent="0.25">
      <c r="A38" t="s">
        <v>68</v>
      </c>
      <c r="B38" t="s">
        <v>2</v>
      </c>
      <c r="C38" t="s">
        <v>3</v>
      </c>
      <c r="D38" t="s">
        <v>3</v>
      </c>
      <c r="E38" t="s">
        <v>2</v>
      </c>
      <c r="F38" t="s">
        <v>3</v>
      </c>
      <c r="G38" t="s">
        <v>3</v>
      </c>
      <c r="H38" t="s">
        <v>3</v>
      </c>
      <c r="I38" t="s">
        <v>2</v>
      </c>
      <c r="J38" t="s">
        <v>2</v>
      </c>
      <c r="K38" t="s">
        <v>2</v>
      </c>
      <c r="L38" t="s">
        <v>3</v>
      </c>
      <c r="M38" t="s">
        <v>3</v>
      </c>
      <c r="N38">
        <v>4</v>
      </c>
      <c r="O38" t="s">
        <v>2</v>
      </c>
      <c r="P38" t="s">
        <v>3</v>
      </c>
      <c r="Q38" t="s">
        <v>3</v>
      </c>
      <c r="R38" t="s">
        <v>4</v>
      </c>
      <c r="V38">
        <v>2.5398874526324202</v>
      </c>
    </row>
    <row r="39" spans="1:28" x14ac:dyDescent="0.25">
      <c r="A39" t="s">
        <v>69</v>
      </c>
      <c r="B39" t="s">
        <v>3</v>
      </c>
      <c r="C39" t="s">
        <v>2</v>
      </c>
      <c r="D39" t="s">
        <v>2</v>
      </c>
      <c r="E39" t="s">
        <v>3</v>
      </c>
      <c r="F39" t="s">
        <v>2</v>
      </c>
      <c r="G39" t="s">
        <v>3</v>
      </c>
      <c r="H39" t="s">
        <v>2</v>
      </c>
      <c r="I39" t="s">
        <v>3</v>
      </c>
      <c r="J39" t="s">
        <v>2</v>
      </c>
      <c r="K39" t="s">
        <v>2</v>
      </c>
      <c r="L39" t="s">
        <v>3</v>
      </c>
      <c r="M39" t="s">
        <v>3</v>
      </c>
      <c r="N39">
        <v>2</v>
      </c>
      <c r="O39" t="s">
        <v>2</v>
      </c>
      <c r="P39" t="s">
        <v>3</v>
      </c>
      <c r="Q39" t="s">
        <v>3</v>
      </c>
      <c r="R39" t="s">
        <v>6</v>
      </c>
      <c r="V39">
        <v>2.3905596822940298</v>
      </c>
    </row>
    <row r="40" spans="1:28" x14ac:dyDescent="0.25">
      <c r="A40" t="s">
        <v>70</v>
      </c>
      <c r="B40" t="s">
        <v>3</v>
      </c>
      <c r="C40" t="s">
        <v>3</v>
      </c>
      <c r="D40" t="s">
        <v>2</v>
      </c>
      <c r="E40" t="s">
        <v>3</v>
      </c>
      <c r="F40" t="s">
        <v>3</v>
      </c>
      <c r="G40" t="s">
        <v>2</v>
      </c>
      <c r="H40" t="s">
        <v>2</v>
      </c>
      <c r="I40" t="s">
        <v>2</v>
      </c>
      <c r="J40" t="s">
        <v>2</v>
      </c>
      <c r="K40" t="s">
        <v>3</v>
      </c>
      <c r="L40" t="s">
        <v>3</v>
      </c>
      <c r="M40" t="s">
        <v>2</v>
      </c>
      <c r="N40">
        <v>0</v>
      </c>
      <c r="O40" t="s">
        <v>2</v>
      </c>
      <c r="P40" t="s">
        <v>3</v>
      </c>
      <c r="Q40" t="s">
        <v>3</v>
      </c>
      <c r="R40" t="s">
        <v>5</v>
      </c>
      <c r="U40" t="s">
        <v>13</v>
      </c>
      <c r="V40">
        <v>0.97946621870172901</v>
      </c>
    </row>
    <row r="41" spans="1:28" x14ac:dyDescent="0.25">
      <c r="A41" t="s">
        <v>71</v>
      </c>
      <c r="B41" t="s">
        <v>2</v>
      </c>
      <c r="C41" t="s">
        <v>3</v>
      </c>
      <c r="D41" t="s">
        <v>2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2</v>
      </c>
      <c r="L41" t="s">
        <v>2</v>
      </c>
      <c r="M41" t="s">
        <v>3</v>
      </c>
      <c r="N41">
        <v>6</v>
      </c>
      <c r="O41" t="s">
        <v>3</v>
      </c>
      <c r="P41" t="s">
        <v>2</v>
      </c>
      <c r="Q41" t="s">
        <v>3</v>
      </c>
      <c r="R41" t="s">
        <v>8</v>
      </c>
    </row>
    <row r="42" spans="1:28" x14ac:dyDescent="0.25">
      <c r="A42" t="s">
        <v>72</v>
      </c>
      <c r="B42" t="s">
        <v>2</v>
      </c>
      <c r="C42" t="s">
        <v>3</v>
      </c>
      <c r="D42" t="s">
        <v>2</v>
      </c>
      <c r="E42" t="s">
        <v>3</v>
      </c>
      <c r="F42" t="s">
        <v>2</v>
      </c>
      <c r="G42" t="s">
        <v>3</v>
      </c>
      <c r="H42" t="s">
        <v>3</v>
      </c>
      <c r="I42" t="s">
        <v>3</v>
      </c>
      <c r="J42" t="s">
        <v>3</v>
      </c>
      <c r="K42" t="s">
        <v>2</v>
      </c>
      <c r="L42" t="s">
        <v>3</v>
      </c>
      <c r="M42" t="s">
        <v>3</v>
      </c>
      <c r="N42">
        <v>6</v>
      </c>
      <c r="O42" t="s">
        <v>3</v>
      </c>
      <c r="P42" t="s">
        <v>3</v>
      </c>
      <c r="Q42" t="s">
        <v>3</v>
      </c>
      <c r="R42" t="s">
        <v>8</v>
      </c>
      <c r="U42" t="s">
        <v>133</v>
      </c>
      <c r="V42" s="6">
        <f>V38-V39-V40</f>
        <v>-0.83013844836333861</v>
      </c>
    </row>
    <row r="43" spans="1:28" x14ac:dyDescent="0.25">
      <c r="A43" t="s">
        <v>73</v>
      </c>
      <c r="B43" t="s">
        <v>3</v>
      </c>
      <c r="C43" t="s">
        <v>2</v>
      </c>
      <c r="D43" t="s">
        <v>2</v>
      </c>
      <c r="E43" t="s">
        <v>3</v>
      </c>
      <c r="F43" t="s">
        <v>3</v>
      </c>
      <c r="G43" t="s">
        <v>3</v>
      </c>
      <c r="H43" t="s">
        <v>2</v>
      </c>
      <c r="I43" t="s">
        <v>3</v>
      </c>
      <c r="J43" t="s">
        <v>2</v>
      </c>
      <c r="K43" t="s">
        <v>2</v>
      </c>
      <c r="L43" t="s">
        <v>3</v>
      </c>
      <c r="M43" t="s">
        <v>3</v>
      </c>
      <c r="N43">
        <v>2</v>
      </c>
      <c r="O43" t="s">
        <v>2</v>
      </c>
      <c r="P43" t="s">
        <v>3</v>
      </c>
      <c r="Q43" t="s">
        <v>3</v>
      </c>
      <c r="R43" t="s">
        <v>6</v>
      </c>
    </row>
    <row r="44" spans="1:28" x14ac:dyDescent="0.25">
      <c r="A44" t="s">
        <v>74</v>
      </c>
      <c r="B44" t="s">
        <v>3</v>
      </c>
      <c r="C44" t="s">
        <v>3</v>
      </c>
      <c r="D44" t="s">
        <v>2</v>
      </c>
      <c r="E44" t="s">
        <v>3</v>
      </c>
      <c r="F44" t="s">
        <v>2</v>
      </c>
      <c r="G44" t="s">
        <v>3</v>
      </c>
      <c r="H44" t="s">
        <v>2</v>
      </c>
      <c r="I44" t="s">
        <v>3</v>
      </c>
      <c r="J44" t="s">
        <v>3</v>
      </c>
      <c r="K44" t="s">
        <v>2</v>
      </c>
      <c r="L44" t="s">
        <v>3</v>
      </c>
      <c r="M44" t="s">
        <v>3</v>
      </c>
      <c r="N44">
        <v>6</v>
      </c>
      <c r="O44" t="s">
        <v>3</v>
      </c>
      <c r="P44" t="s">
        <v>3</v>
      </c>
      <c r="Q44" t="s">
        <v>3</v>
      </c>
      <c r="R44" t="s">
        <v>8</v>
      </c>
    </row>
    <row r="45" spans="1:28" x14ac:dyDescent="0.25">
      <c r="A45" t="s">
        <v>75</v>
      </c>
      <c r="B45" t="s">
        <v>3</v>
      </c>
      <c r="C45" t="s">
        <v>2</v>
      </c>
      <c r="D45" t="s">
        <v>2</v>
      </c>
      <c r="E45" t="s">
        <v>3</v>
      </c>
      <c r="F45" t="s">
        <v>2</v>
      </c>
      <c r="G45" t="s">
        <v>3</v>
      </c>
      <c r="H45" t="s">
        <v>3</v>
      </c>
      <c r="I45" t="s">
        <v>3</v>
      </c>
      <c r="J45" t="s">
        <v>2</v>
      </c>
      <c r="K45" t="s">
        <v>2</v>
      </c>
      <c r="L45" t="s">
        <v>3</v>
      </c>
      <c r="M45" t="s">
        <v>3</v>
      </c>
      <c r="N45">
        <v>2</v>
      </c>
      <c r="O45" t="s">
        <v>2</v>
      </c>
      <c r="P45" t="s">
        <v>3</v>
      </c>
      <c r="Q45" t="s">
        <v>3</v>
      </c>
      <c r="R45" t="s">
        <v>6</v>
      </c>
    </row>
    <row r="46" spans="1:28" x14ac:dyDescent="0.25">
      <c r="A46" t="s">
        <v>76</v>
      </c>
      <c r="B46" t="s">
        <v>2</v>
      </c>
      <c r="C46" t="s">
        <v>3</v>
      </c>
      <c r="D46" t="s">
        <v>3</v>
      </c>
      <c r="E46" t="s">
        <v>2</v>
      </c>
      <c r="F46" t="s">
        <v>3</v>
      </c>
      <c r="G46" t="s">
        <v>3</v>
      </c>
      <c r="H46" t="s">
        <v>2</v>
      </c>
      <c r="I46" t="s">
        <v>2</v>
      </c>
      <c r="J46" t="s">
        <v>2</v>
      </c>
      <c r="K46" t="s">
        <v>2</v>
      </c>
      <c r="L46" t="s">
        <v>3</v>
      </c>
      <c r="M46" t="s">
        <v>3</v>
      </c>
      <c r="N46">
        <v>4</v>
      </c>
      <c r="O46" t="s">
        <v>2</v>
      </c>
      <c r="P46" t="s">
        <v>3</v>
      </c>
      <c r="Q46" t="s">
        <v>2</v>
      </c>
      <c r="R46" t="s">
        <v>4</v>
      </c>
    </row>
    <row r="47" spans="1:28" x14ac:dyDescent="0.25">
      <c r="A47" t="s">
        <v>77</v>
      </c>
      <c r="B47" t="s">
        <v>2</v>
      </c>
      <c r="C47" t="s">
        <v>3</v>
      </c>
      <c r="D47" t="s">
        <v>3</v>
      </c>
      <c r="E47" t="s">
        <v>2</v>
      </c>
      <c r="F47" t="s">
        <v>3</v>
      </c>
      <c r="G47" t="s">
        <v>3</v>
      </c>
      <c r="H47" t="s">
        <v>2</v>
      </c>
      <c r="I47" t="s">
        <v>2</v>
      </c>
      <c r="J47" t="s">
        <v>2</v>
      </c>
      <c r="K47" t="s">
        <v>2</v>
      </c>
      <c r="L47" t="s">
        <v>3</v>
      </c>
      <c r="M47" t="s">
        <v>3</v>
      </c>
      <c r="N47">
        <v>4</v>
      </c>
      <c r="O47" t="s">
        <v>2</v>
      </c>
      <c r="P47" t="s">
        <v>3</v>
      </c>
      <c r="Q47" t="s">
        <v>2</v>
      </c>
      <c r="R47" t="s">
        <v>4</v>
      </c>
    </row>
    <row r="48" spans="1:28" x14ac:dyDescent="0.25">
      <c r="A48" t="s">
        <v>78</v>
      </c>
      <c r="B48" t="s">
        <v>3</v>
      </c>
      <c r="C48" t="s">
        <v>3</v>
      </c>
      <c r="D48" t="s">
        <v>2</v>
      </c>
      <c r="E48" t="s">
        <v>3</v>
      </c>
      <c r="F48" t="s">
        <v>3</v>
      </c>
      <c r="G48" t="s">
        <v>2</v>
      </c>
      <c r="H48" t="s">
        <v>2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>
        <v>6</v>
      </c>
      <c r="O48" t="s">
        <v>3</v>
      </c>
      <c r="P48" t="s">
        <v>3</v>
      </c>
      <c r="Q48" t="s">
        <v>3</v>
      </c>
      <c r="R48" t="s">
        <v>7</v>
      </c>
    </row>
    <row r="49" spans="1:18" x14ac:dyDescent="0.25">
      <c r="A49" t="s">
        <v>79</v>
      </c>
      <c r="B49" t="s">
        <v>2</v>
      </c>
      <c r="C49" t="s">
        <v>3</v>
      </c>
      <c r="D49" t="s">
        <v>3</v>
      </c>
      <c r="E49" t="s">
        <v>2</v>
      </c>
      <c r="F49" t="s">
        <v>3</v>
      </c>
      <c r="G49" t="s">
        <v>3</v>
      </c>
      <c r="H49" t="s">
        <v>2</v>
      </c>
      <c r="I49" t="s">
        <v>2</v>
      </c>
      <c r="J49" t="s">
        <v>2</v>
      </c>
      <c r="K49" t="s">
        <v>2</v>
      </c>
      <c r="L49" t="s">
        <v>3</v>
      </c>
      <c r="M49" t="s">
        <v>3</v>
      </c>
      <c r="N49">
        <v>4</v>
      </c>
      <c r="O49" t="s">
        <v>2</v>
      </c>
      <c r="P49" t="s">
        <v>3</v>
      </c>
      <c r="Q49" t="s">
        <v>2</v>
      </c>
      <c r="R49" t="s">
        <v>4</v>
      </c>
    </row>
    <row r="50" spans="1:18" x14ac:dyDescent="0.25">
      <c r="A50" t="s">
        <v>80</v>
      </c>
      <c r="B50" t="s">
        <v>2</v>
      </c>
      <c r="C50" t="s">
        <v>3</v>
      </c>
      <c r="D50" t="s">
        <v>3</v>
      </c>
      <c r="E50" t="s">
        <v>2</v>
      </c>
      <c r="F50" t="s">
        <v>3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3</v>
      </c>
      <c r="M50" t="s">
        <v>3</v>
      </c>
      <c r="N50">
        <v>4</v>
      </c>
      <c r="O50" t="s">
        <v>2</v>
      </c>
      <c r="P50" t="s">
        <v>3</v>
      </c>
      <c r="Q50" t="s">
        <v>2</v>
      </c>
      <c r="R50" t="s">
        <v>4</v>
      </c>
    </row>
    <row r="51" spans="1:18" x14ac:dyDescent="0.25">
      <c r="A51" t="s">
        <v>81</v>
      </c>
      <c r="B51" t="s">
        <v>2</v>
      </c>
      <c r="C51" t="s">
        <v>3</v>
      </c>
      <c r="D51" t="s">
        <v>3</v>
      </c>
      <c r="E51" t="s">
        <v>2</v>
      </c>
      <c r="F51" t="s">
        <v>3</v>
      </c>
      <c r="G51" t="s">
        <v>3</v>
      </c>
      <c r="H51" t="s">
        <v>2</v>
      </c>
      <c r="I51" t="s">
        <v>2</v>
      </c>
      <c r="J51" t="s">
        <v>2</v>
      </c>
      <c r="K51" t="s">
        <v>2</v>
      </c>
      <c r="L51" t="s">
        <v>3</v>
      </c>
      <c r="M51" t="s">
        <v>3</v>
      </c>
      <c r="N51">
        <v>4</v>
      </c>
      <c r="O51" t="s">
        <v>2</v>
      </c>
      <c r="P51" t="s">
        <v>3</v>
      </c>
      <c r="Q51" t="s">
        <v>3</v>
      </c>
      <c r="R51" t="s">
        <v>4</v>
      </c>
    </row>
    <row r="52" spans="1:18" x14ac:dyDescent="0.25">
      <c r="A52" t="s">
        <v>82</v>
      </c>
      <c r="B52" t="s">
        <v>2</v>
      </c>
      <c r="C52" t="s">
        <v>3</v>
      </c>
      <c r="D52" t="s">
        <v>3</v>
      </c>
      <c r="E52" t="s">
        <v>2</v>
      </c>
      <c r="F52" t="s">
        <v>3</v>
      </c>
      <c r="G52" t="s">
        <v>3</v>
      </c>
      <c r="H52" t="s">
        <v>2</v>
      </c>
      <c r="I52" t="s">
        <v>2</v>
      </c>
      <c r="J52" t="s">
        <v>2</v>
      </c>
      <c r="K52" t="s">
        <v>2</v>
      </c>
      <c r="L52" t="s">
        <v>3</v>
      </c>
      <c r="M52" t="s">
        <v>3</v>
      </c>
      <c r="N52">
        <v>4</v>
      </c>
      <c r="O52" t="s">
        <v>2</v>
      </c>
      <c r="P52" t="s">
        <v>3</v>
      </c>
      <c r="Q52" t="s">
        <v>2</v>
      </c>
      <c r="R52" t="s">
        <v>4</v>
      </c>
    </row>
    <row r="53" spans="1:18" x14ac:dyDescent="0.25">
      <c r="A53" t="s">
        <v>83</v>
      </c>
      <c r="B53" t="s">
        <v>2</v>
      </c>
      <c r="C53" t="s">
        <v>3</v>
      </c>
      <c r="D53" t="s">
        <v>2</v>
      </c>
      <c r="E53" t="s">
        <v>3</v>
      </c>
      <c r="F53" t="s">
        <v>2</v>
      </c>
      <c r="G53" t="s">
        <v>3</v>
      </c>
      <c r="H53" t="s">
        <v>3</v>
      </c>
      <c r="I53" t="s">
        <v>3</v>
      </c>
      <c r="J53" t="s">
        <v>3</v>
      </c>
      <c r="K53" t="s">
        <v>2</v>
      </c>
      <c r="L53" t="s">
        <v>3</v>
      </c>
      <c r="M53" t="s">
        <v>3</v>
      </c>
      <c r="N53">
        <v>6</v>
      </c>
      <c r="O53" t="s">
        <v>3</v>
      </c>
      <c r="P53" t="s">
        <v>3</v>
      </c>
      <c r="Q53" t="s">
        <v>3</v>
      </c>
      <c r="R53" t="s">
        <v>8</v>
      </c>
    </row>
    <row r="54" spans="1:18" x14ac:dyDescent="0.25">
      <c r="A54" t="s">
        <v>84</v>
      </c>
      <c r="B54" t="s">
        <v>3</v>
      </c>
      <c r="C54" t="s">
        <v>3</v>
      </c>
      <c r="D54" t="s">
        <v>2</v>
      </c>
      <c r="E54" t="s">
        <v>3</v>
      </c>
      <c r="F54" t="s">
        <v>3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3</v>
      </c>
      <c r="M54" t="s">
        <v>3</v>
      </c>
      <c r="N54">
        <v>4</v>
      </c>
      <c r="O54" t="s">
        <v>2</v>
      </c>
      <c r="P54" t="s">
        <v>3</v>
      </c>
      <c r="Q54" t="s">
        <v>3</v>
      </c>
      <c r="R54" t="s">
        <v>9</v>
      </c>
    </row>
    <row r="55" spans="1:18" x14ac:dyDescent="0.25">
      <c r="A55" t="s">
        <v>85</v>
      </c>
      <c r="B55" t="s">
        <v>3</v>
      </c>
      <c r="C55" t="s">
        <v>3</v>
      </c>
      <c r="D55" t="s">
        <v>2</v>
      </c>
      <c r="E55" t="s">
        <v>3</v>
      </c>
      <c r="F55" t="s">
        <v>3</v>
      </c>
      <c r="G55" t="s">
        <v>2</v>
      </c>
      <c r="H55" t="s">
        <v>2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>
        <v>8</v>
      </c>
      <c r="O55" t="s">
        <v>3</v>
      </c>
      <c r="P55" t="s">
        <v>3</v>
      </c>
      <c r="Q55" t="s">
        <v>2</v>
      </c>
      <c r="R55" t="s">
        <v>7</v>
      </c>
    </row>
    <row r="56" spans="1:18" x14ac:dyDescent="0.25">
      <c r="A56" t="s">
        <v>86</v>
      </c>
      <c r="B56" t="s">
        <v>2</v>
      </c>
      <c r="C56" t="s">
        <v>3</v>
      </c>
      <c r="D56" t="s">
        <v>3</v>
      </c>
      <c r="E56" t="s">
        <v>2</v>
      </c>
      <c r="F56" t="s">
        <v>3</v>
      </c>
      <c r="G56" t="s">
        <v>3</v>
      </c>
      <c r="H56" t="s">
        <v>2</v>
      </c>
      <c r="I56" t="s">
        <v>2</v>
      </c>
      <c r="J56" t="s">
        <v>2</v>
      </c>
      <c r="K56" t="s">
        <v>2</v>
      </c>
      <c r="L56" t="s">
        <v>3</v>
      </c>
      <c r="M56" t="s">
        <v>3</v>
      </c>
      <c r="N56">
        <v>4</v>
      </c>
      <c r="O56" t="s">
        <v>2</v>
      </c>
      <c r="P56" t="s">
        <v>3</v>
      </c>
      <c r="Q56" t="s">
        <v>3</v>
      </c>
      <c r="R56" t="s">
        <v>4</v>
      </c>
    </row>
    <row r="57" spans="1:18" x14ac:dyDescent="0.25">
      <c r="A57" t="s">
        <v>87</v>
      </c>
      <c r="B57" t="s">
        <v>2</v>
      </c>
      <c r="C57" t="s">
        <v>3</v>
      </c>
      <c r="D57" t="s">
        <v>3</v>
      </c>
      <c r="E57" t="s">
        <v>2</v>
      </c>
      <c r="F57" t="s">
        <v>3</v>
      </c>
      <c r="G57" t="s">
        <v>3</v>
      </c>
      <c r="H57" t="s">
        <v>3</v>
      </c>
      <c r="I57" t="s">
        <v>2</v>
      </c>
      <c r="J57" t="s">
        <v>2</v>
      </c>
      <c r="K57" t="s">
        <v>2</v>
      </c>
      <c r="L57" t="s">
        <v>3</v>
      </c>
      <c r="M57" t="s">
        <v>3</v>
      </c>
      <c r="N57">
        <v>4</v>
      </c>
      <c r="O57" t="s">
        <v>2</v>
      </c>
      <c r="P57" t="s">
        <v>3</v>
      </c>
      <c r="Q57" t="s">
        <v>2</v>
      </c>
      <c r="R57" t="s">
        <v>4</v>
      </c>
    </row>
    <row r="58" spans="1:18" x14ac:dyDescent="0.25">
      <c r="A58" t="s">
        <v>88</v>
      </c>
      <c r="B58" t="s">
        <v>3</v>
      </c>
      <c r="C58" t="s">
        <v>2</v>
      </c>
      <c r="D58" t="s">
        <v>2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2</v>
      </c>
      <c r="K58" t="s">
        <v>2</v>
      </c>
      <c r="L58" t="s">
        <v>3</v>
      </c>
      <c r="M58" t="s">
        <v>3</v>
      </c>
      <c r="N58">
        <v>2</v>
      </c>
      <c r="O58" t="s">
        <v>2</v>
      </c>
      <c r="P58" t="s">
        <v>3</v>
      </c>
      <c r="Q58" t="s">
        <v>2</v>
      </c>
      <c r="R58" t="s">
        <v>6</v>
      </c>
    </row>
    <row r="59" spans="1:18" x14ac:dyDescent="0.25">
      <c r="A59" t="s">
        <v>89</v>
      </c>
      <c r="B59" t="s">
        <v>3</v>
      </c>
      <c r="C59" t="s">
        <v>2</v>
      </c>
      <c r="D59" t="s">
        <v>2</v>
      </c>
      <c r="E59" t="s">
        <v>3</v>
      </c>
      <c r="F59" t="s">
        <v>2</v>
      </c>
      <c r="G59" t="s">
        <v>3</v>
      </c>
      <c r="H59" t="s">
        <v>3</v>
      </c>
      <c r="I59" t="s">
        <v>3</v>
      </c>
      <c r="J59" t="s">
        <v>2</v>
      </c>
      <c r="K59" t="s">
        <v>2</v>
      </c>
      <c r="L59" t="s">
        <v>3</v>
      </c>
      <c r="M59" t="s">
        <v>3</v>
      </c>
      <c r="N59">
        <v>2</v>
      </c>
      <c r="O59" t="s">
        <v>2</v>
      </c>
      <c r="P59" t="s">
        <v>2</v>
      </c>
      <c r="Q59" t="s">
        <v>3</v>
      </c>
      <c r="R59" t="s">
        <v>6</v>
      </c>
    </row>
    <row r="60" spans="1:18" x14ac:dyDescent="0.25">
      <c r="A60" t="s">
        <v>90</v>
      </c>
      <c r="B60" t="s">
        <v>3</v>
      </c>
      <c r="C60" t="s">
        <v>2</v>
      </c>
      <c r="D60" t="s">
        <v>2</v>
      </c>
      <c r="E60" t="s">
        <v>3</v>
      </c>
      <c r="F60" t="s">
        <v>3</v>
      </c>
      <c r="G60" t="s">
        <v>2</v>
      </c>
      <c r="H60" t="s">
        <v>2</v>
      </c>
      <c r="I60" t="s">
        <v>3</v>
      </c>
      <c r="J60" t="s">
        <v>2</v>
      </c>
      <c r="K60" t="s">
        <v>2</v>
      </c>
      <c r="L60" t="s">
        <v>3</v>
      </c>
      <c r="M60" t="s">
        <v>3</v>
      </c>
      <c r="N60">
        <v>2</v>
      </c>
      <c r="O60" t="s">
        <v>2</v>
      </c>
      <c r="P60" t="s">
        <v>3</v>
      </c>
      <c r="Q60" t="s">
        <v>2</v>
      </c>
      <c r="R60" t="s">
        <v>6</v>
      </c>
    </row>
    <row r="61" spans="1:18" x14ac:dyDescent="0.25">
      <c r="A61" t="s">
        <v>91</v>
      </c>
      <c r="B61" t="s">
        <v>3</v>
      </c>
      <c r="C61" t="s">
        <v>2</v>
      </c>
      <c r="D61" t="s">
        <v>2</v>
      </c>
      <c r="E61" t="s">
        <v>3</v>
      </c>
      <c r="F61" t="s">
        <v>2</v>
      </c>
      <c r="G61" t="s">
        <v>3</v>
      </c>
      <c r="H61" t="s">
        <v>3</v>
      </c>
      <c r="I61" t="s">
        <v>3</v>
      </c>
      <c r="J61" t="s">
        <v>2</v>
      </c>
      <c r="K61" t="s">
        <v>2</v>
      </c>
      <c r="L61" t="s">
        <v>3</v>
      </c>
      <c r="M61" t="s">
        <v>3</v>
      </c>
      <c r="N61">
        <v>2</v>
      </c>
      <c r="O61" t="s">
        <v>2</v>
      </c>
      <c r="P61" t="s">
        <v>3</v>
      </c>
      <c r="Q61" t="s">
        <v>3</v>
      </c>
      <c r="R61" t="s">
        <v>6</v>
      </c>
    </row>
    <row r="62" spans="1:18" x14ac:dyDescent="0.25">
      <c r="A62" t="s">
        <v>92</v>
      </c>
      <c r="B62" t="s">
        <v>3</v>
      </c>
      <c r="C62" t="s">
        <v>3</v>
      </c>
      <c r="D62" t="s">
        <v>2</v>
      </c>
      <c r="E62" t="s">
        <v>3</v>
      </c>
      <c r="F62" t="s">
        <v>3</v>
      </c>
      <c r="G62" t="s">
        <v>2</v>
      </c>
      <c r="H62" t="s">
        <v>2</v>
      </c>
      <c r="I62" t="s">
        <v>2</v>
      </c>
      <c r="J62" t="s">
        <v>2</v>
      </c>
      <c r="K62" t="s">
        <v>3</v>
      </c>
      <c r="L62" t="s">
        <v>3</v>
      </c>
      <c r="M62" t="s">
        <v>2</v>
      </c>
      <c r="N62">
        <v>0</v>
      </c>
      <c r="O62" t="s">
        <v>2</v>
      </c>
      <c r="P62" t="s">
        <v>3</v>
      </c>
      <c r="Q62" t="s">
        <v>2</v>
      </c>
      <c r="R62" t="s">
        <v>5</v>
      </c>
    </row>
    <row r="63" spans="1:18" x14ac:dyDescent="0.25">
      <c r="A63" t="s">
        <v>93</v>
      </c>
      <c r="B63" t="s">
        <v>3</v>
      </c>
      <c r="C63" t="s">
        <v>3</v>
      </c>
      <c r="D63" t="s">
        <v>2</v>
      </c>
      <c r="E63" t="s">
        <v>3</v>
      </c>
      <c r="F63" t="s">
        <v>3</v>
      </c>
      <c r="G63" t="s">
        <v>2</v>
      </c>
      <c r="H63" t="s">
        <v>2</v>
      </c>
      <c r="I63" t="s">
        <v>2</v>
      </c>
      <c r="J63" t="s">
        <v>2</v>
      </c>
      <c r="K63" t="s">
        <v>3</v>
      </c>
      <c r="L63" t="s">
        <v>3</v>
      </c>
      <c r="M63" t="s">
        <v>2</v>
      </c>
      <c r="N63">
        <v>0</v>
      </c>
      <c r="O63" t="s">
        <v>2</v>
      </c>
      <c r="P63" t="s">
        <v>3</v>
      </c>
      <c r="Q63" t="s">
        <v>3</v>
      </c>
      <c r="R63" t="s">
        <v>5</v>
      </c>
    </row>
    <row r="64" spans="1:18" x14ac:dyDescent="0.25">
      <c r="A64" t="s">
        <v>94</v>
      </c>
      <c r="B64" t="s">
        <v>3</v>
      </c>
      <c r="C64" t="s">
        <v>3</v>
      </c>
      <c r="D64" t="s">
        <v>2</v>
      </c>
      <c r="E64" t="s">
        <v>3</v>
      </c>
      <c r="F64" t="s">
        <v>3</v>
      </c>
      <c r="G64" t="s">
        <v>3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3</v>
      </c>
      <c r="N64">
        <v>0</v>
      </c>
      <c r="O64" t="s">
        <v>2</v>
      </c>
      <c r="P64" t="s">
        <v>3</v>
      </c>
      <c r="Q64" t="s">
        <v>3</v>
      </c>
      <c r="R64" t="s">
        <v>15</v>
      </c>
    </row>
    <row r="65" spans="1:18" x14ac:dyDescent="0.25">
      <c r="A65" t="s">
        <v>95</v>
      </c>
      <c r="B65" t="s">
        <v>2</v>
      </c>
      <c r="C65" t="s">
        <v>3</v>
      </c>
      <c r="D65" t="s">
        <v>2</v>
      </c>
      <c r="E65" t="s">
        <v>2</v>
      </c>
      <c r="F65" t="s">
        <v>3</v>
      </c>
      <c r="G65" t="s">
        <v>2</v>
      </c>
      <c r="H65" t="s">
        <v>2</v>
      </c>
      <c r="I65" t="s">
        <v>3</v>
      </c>
      <c r="J65" t="s">
        <v>2</v>
      </c>
      <c r="K65" t="s">
        <v>2</v>
      </c>
      <c r="L65" t="s">
        <v>3</v>
      </c>
      <c r="M65" t="s">
        <v>3</v>
      </c>
      <c r="N65">
        <v>4</v>
      </c>
      <c r="O65" t="s">
        <v>2</v>
      </c>
      <c r="P65" t="s">
        <v>3</v>
      </c>
      <c r="Q65" t="s">
        <v>2</v>
      </c>
      <c r="R65" t="s">
        <v>4</v>
      </c>
    </row>
    <row r="66" spans="1:18" x14ac:dyDescent="0.25">
      <c r="A66" t="s">
        <v>96</v>
      </c>
      <c r="B66" t="s">
        <v>2</v>
      </c>
      <c r="C66" t="s">
        <v>3</v>
      </c>
      <c r="D66" t="s">
        <v>3</v>
      </c>
      <c r="E66" t="s">
        <v>2</v>
      </c>
      <c r="F66" t="s">
        <v>3</v>
      </c>
      <c r="G66" t="s">
        <v>3</v>
      </c>
      <c r="H66" t="s">
        <v>2</v>
      </c>
      <c r="I66" t="s">
        <v>2</v>
      </c>
      <c r="J66" t="s">
        <v>2</v>
      </c>
      <c r="K66" t="s">
        <v>2</v>
      </c>
      <c r="L66" t="s">
        <v>3</v>
      </c>
      <c r="M66" t="s">
        <v>3</v>
      </c>
      <c r="N66">
        <v>4</v>
      </c>
      <c r="O66" t="s">
        <v>2</v>
      </c>
      <c r="P66" t="s">
        <v>3</v>
      </c>
      <c r="Q66" t="s">
        <v>2</v>
      </c>
      <c r="R66" t="s">
        <v>4</v>
      </c>
    </row>
    <row r="67" spans="1:18" x14ac:dyDescent="0.25">
      <c r="A67" t="s">
        <v>97</v>
      </c>
      <c r="B67" t="s">
        <v>2</v>
      </c>
      <c r="C67" t="s">
        <v>3</v>
      </c>
      <c r="D67" t="s">
        <v>3</v>
      </c>
      <c r="E67" t="s">
        <v>2</v>
      </c>
      <c r="F67" t="s">
        <v>3</v>
      </c>
      <c r="G67" t="s">
        <v>3</v>
      </c>
      <c r="H67" t="s">
        <v>3</v>
      </c>
      <c r="I67" t="s">
        <v>2</v>
      </c>
      <c r="J67" t="s">
        <v>2</v>
      </c>
      <c r="K67" t="s">
        <v>2</v>
      </c>
      <c r="L67" t="s">
        <v>3</v>
      </c>
      <c r="M67" t="s">
        <v>3</v>
      </c>
      <c r="N67">
        <v>4</v>
      </c>
      <c r="O67" t="s">
        <v>2</v>
      </c>
      <c r="P67" t="s">
        <v>2</v>
      </c>
      <c r="Q67" t="s">
        <v>2</v>
      </c>
      <c r="R67" t="s">
        <v>4</v>
      </c>
    </row>
    <row r="68" spans="1:18" x14ac:dyDescent="0.25">
      <c r="A68" t="s">
        <v>98</v>
      </c>
      <c r="B68" t="s">
        <v>3</v>
      </c>
      <c r="C68" t="s">
        <v>3</v>
      </c>
      <c r="D68" t="s">
        <v>3</v>
      </c>
      <c r="E68" t="s">
        <v>2</v>
      </c>
      <c r="F68" t="s">
        <v>3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3</v>
      </c>
      <c r="M68" t="s">
        <v>2</v>
      </c>
      <c r="N68">
        <v>0</v>
      </c>
      <c r="O68" t="s">
        <v>2</v>
      </c>
      <c r="P68" t="s">
        <v>3</v>
      </c>
      <c r="Q68" t="s">
        <v>2</v>
      </c>
      <c r="R68" t="s">
        <v>4</v>
      </c>
    </row>
    <row r="69" spans="1:18" x14ac:dyDescent="0.25">
      <c r="A69" t="s">
        <v>99</v>
      </c>
      <c r="B69" t="s">
        <v>2</v>
      </c>
      <c r="C69" t="s">
        <v>3</v>
      </c>
      <c r="D69" t="s">
        <v>3</v>
      </c>
      <c r="E69" t="s">
        <v>2</v>
      </c>
      <c r="F69" t="s">
        <v>3</v>
      </c>
      <c r="G69" t="s">
        <v>3</v>
      </c>
      <c r="H69" t="s">
        <v>2</v>
      </c>
      <c r="I69" t="s">
        <v>2</v>
      </c>
      <c r="J69" t="s">
        <v>2</v>
      </c>
      <c r="K69" t="s">
        <v>2</v>
      </c>
      <c r="L69" t="s">
        <v>3</v>
      </c>
      <c r="M69" t="s">
        <v>3</v>
      </c>
      <c r="N69">
        <v>4</v>
      </c>
      <c r="O69" t="s">
        <v>2</v>
      </c>
      <c r="P69" t="s">
        <v>3</v>
      </c>
      <c r="Q69" t="s">
        <v>2</v>
      </c>
      <c r="R69" t="s">
        <v>4</v>
      </c>
    </row>
    <row r="70" spans="1:18" x14ac:dyDescent="0.25">
      <c r="A70" t="s">
        <v>100</v>
      </c>
      <c r="B70" t="s">
        <v>2</v>
      </c>
      <c r="C70" t="s">
        <v>3</v>
      </c>
      <c r="D70" t="s">
        <v>3</v>
      </c>
      <c r="E70" t="s">
        <v>2</v>
      </c>
      <c r="F70" t="s">
        <v>3</v>
      </c>
      <c r="G70" t="s">
        <v>3</v>
      </c>
      <c r="H70" t="s">
        <v>2</v>
      </c>
      <c r="I70" t="s">
        <v>2</v>
      </c>
      <c r="J70" t="s">
        <v>2</v>
      </c>
      <c r="K70" t="s">
        <v>2</v>
      </c>
      <c r="L70" t="s">
        <v>3</v>
      </c>
      <c r="M70" t="s">
        <v>3</v>
      </c>
      <c r="N70">
        <v>4</v>
      </c>
      <c r="O70" t="s">
        <v>2</v>
      </c>
      <c r="P70" t="s">
        <v>2</v>
      </c>
      <c r="Q70" t="s">
        <v>2</v>
      </c>
      <c r="R70" t="s">
        <v>4</v>
      </c>
    </row>
    <row r="71" spans="1:18" x14ac:dyDescent="0.25">
      <c r="A71" t="s">
        <v>101</v>
      </c>
      <c r="B71" t="s">
        <v>2</v>
      </c>
      <c r="C71" t="s">
        <v>3</v>
      </c>
      <c r="D71" t="s">
        <v>3</v>
      </c>
      <c r="E71" t="s">
        <v>2</v>
      </c>
      <c r="F71" t="s">
        <v>3</v>
      </c>
      <c r="G71" t="s">
        <v>3</v>
      </c>
      <c r="H71" t="s">
        <v>2</v>
      </c>
      <c r="I71" t="s">
        <v>2</v>
      </c>
      <c r="J71" t="s">
        <v>2</v>
      </c>
      <c r="K71" t="s">
        <v>2</v>
      </c>
      <c r="L71" t="s">
        <v>3</v>
      </c>
      <c r="M71" t="s">
        <v>3</v>
      </c>
      <c r="N71">
        <v>4</v>
      </c>
      <c r="O71" t="s">
        <v>2</v>
      </c>
      <c r="P71" t="s">
        <v>3</v>
      </c>
      <c r="Q71" t="s">
        <v>2</v>
      </c>
      <c r="R71" t="s">
        <v>4</v>
      </c>
    </row>
    <row r="72" spans="1:18" x14ac:dyDescent="0.25">
      <c r="A72" t="s">
        <v>102</v>
      </c>
      <c r="B72" t="s">
        <v>2</v>
      </c>
      <c r="C72" t="s">
        <v>3</v>
      </c>
      <c r="D72" t="s">
        <v>3</v>
      </c>
      <c r="E72" t="s">
        <v>2</v>
      </c>
      <c r="F72" t="s">
        <v>3</v>
      </c>
      <c r="G72" t="s">
        <v>3</v>
      </c>
      <c r="H72" t="s">
        <v>3</v>
      </c>
      <c r="I72" t="s">
        <v>2</v>
      </c>
      <c r="J72" t="s">
        <v>2</v>
      </c>
      <c r="K72" t="s">
        <v>2</v>
      </c>
      <c r="L72" t="s">
        <v>3</v>
      </c>
      <c r="M72" t="s">
        <v>3</v>
      </c>
      <c r="N72">
        <v>4</v>
      </c>
      <c r="O72" t="s">
        <v>2</v>
      </c>
      <c r="P72" t="s">
        <v>2</v>
      </c>
      <c r="Q72" t="s">
        <v>2</v>
      </c>
      <c r="R72" t="s">
        <v>4</v>
      </c>
    </row>
    <row r="73" spans="1:18" x14ac:dyDescent="0.25">
      <c r="A73" t="s">
        <v>103</v>
      </c>
      <c r="B73" t="s">
        <v>3</v>
      </c>
      <c r="C73" t="s">
        <v>2</v>
      </c>
      <c r="D73" t="s">
        <v>2</v>
      </c>
      <c r="E73" t="s">
        <v>3</v>
      </c>
      <c r="F73" t="s">
        <v>3</v>
      </c>
      <c r="G73" t="s">
        <v>3</v>
      </c>
      <c r="H73" t="s">
        <v>2</v>
      </c>
      <c r="I73" t="s">
        <v>3</v>
      </c>
      <c r="J73" t="s">
        <v>2</v>
      </c>
      <c r="K73" t="s">
        <v>2</v>
      </c>
      <c r="L73" t="s">
        <v>3</v>
      </c>
      <c r="M73" t="s">
        <v>3</v>
      </c>
      <c r="N73">
        <v>2</v>
      </c>
      <c r="O73" t="s">
        <v>2</v>
      </c>
      <c r="P73" t="s">
        <v>3</v>
      </c>
      <c r="Q73" t="s">
        <v>2</v>
      </c>
      <c r="R73" t="s">
        <v>6</v>
      </c>
    </row>
    <row r="74" spans="1:18" x14ac:dyDescent="0.25">
      <c r="A74" t="s">
        <v>104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2</v>
      </c>
      <c r="I74" t="s">
        <v>3</v>
      </c>
      <c r="J74" t="s">
        <v>3</v>
      </c>
      <c r="K74" t="s">
        <v>2</v>
      </c>
      <c r="L74" t="s">
        <v>2</v>
      </c>
      <c r="M74" t="s">
        <v>3</v>
      </c>
      <c r="N74">
        <v>8</v>
      </c>
      <c r="O74" t="s">
        <v>2</v>
      </c>
      <c r="P74" t="s">
        <v>3</v>
      </c>
      <c r="Q74" t="s">
        <v>3</v>
      </c>
      <c r="R74" t="s">
        <v>7</v>
      </c>
    </row>
    <row r="75" spans="1:18" x14ac:dyDescent="0.25">
      <c r="A75" t="s">
        <v>105</v>
      </c>
      <c r="B75" t="s">
        <v>3</v>
      </c>
      <c r="C75" t="s">
        <v>3</v>
      </c>
      <c r="D75" t="s">
        <v>2</v>
      </c>
      <c r="E75" t="s">
        <v>3</v>
      </c>
      <c r="F75" t="s">
        <v>3</v>
      </c>
      <c r="G75" t="s">
        <v>2</v>
      </c>
      <c r="H75" t="s">
        <v>3</v>
      </c>
      <c r="I75" t="s">
        <v>2</v>
      </c>
      <c r="J75" t="s">
        <v>2</v>
      </c>
      <c r="K75" t="s">
        <v>3</v>
      </c>
      <c r="L75" t="s">
        <v>3</v>
      </c>
      <c r="M75" t="s">
        <v>2</v>
      </c>
      <c r="N75">
        <v>0</v>
      </c>
      <c r="O75" t="s">
        <v>2</v>
      </c>
      <c r="P75" t="s">
        <v>3</v>
      </c>
      <c r="Q75" t="s">
        <v>3</v>
      </c>
      <c r="R75" t="s">
        <v>5</v>
      </c>
    </row>
    <row r="76" spans="1:18" x14ac:dyDescent="0.25">
      <c r="A76" t="s">
        <v>106</v>
      </c>
      <c r="B76" t="s">
        <v>2</v>
      </c>
      <c r="C76" t="s">
        <v>3</v>
      </c>
      <c r="D76" t="s">
        <v>3</v>
      </c>
      <c r="E76" t="s">
        <v>2</v>
      </c>
      <c r="F76" t="s">
        <v>3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3</v>
      </c>
      <c r="M76" t="s">
        <v>2</v>
      </c>
      <c r="N76">
        <v>0</v>
      </c>
      <c r="O76" t="s">
        <v>3</v>
      </c>
      <c r="P76" t="s">
        <v>3</v>
      </c>
      <c r="Q76" t="s">
        <v>2</v>
      </c>
      <c r="R76" t="s">
        <v>4</v>
      </c>
    </row>
    <row r="77" spans="1:18" x14ac:dyDescent="0.25">
      <c r="A77" t="s">
        <v>107</v>
      </c>
      <c r="B77" t="s">
        <v>2</v>
      </c>
      <c r="C77" t="s">
        <v>3</v>
      </c>
      <c r="D77" t="s">
        <v>3</v>
      </c>
      <c r="E77" t="s">
        <v>2</v>
      </c>
      <c r="F77" t="s">
        <v>3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3</v>
      </c>
      <c r="M77" t="s">
        <v>2</v>
      </c>
      <c r="N77">
        <v>2</v>
      </c>
      <c r="O77" t="s">
        <v>2</v>
      </c>
      <c r="P77" t="s">
        <v>3</v>
      </c>
      <c r="Q77" t="s">
        <v>2</v>
      </c>
      <c r="R77" t="s">
        <v>4</v>
      </c>
    </row>
    <row r="78" spans="1:18" x14ac:dyDescent="0.25">
      <c r="A78" t="s">
        <v>108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2</v>
      </c>
      <c r="H78" t="s">
        <v>2</v>
      </c>
      <c r="I78" t="s">
        <v>2</v>
      </c>
      <c r="J78" t="s">
        <v>2</v>
      </c>
      <c r="K78" t="s">
        <v>3</v>
      </c>
      <c r="L78" t="s">
        <v>2</v>
      </c>
      <c r="M78" t="s">
        <v>3</v>
      </c>
      <c r="N78">
        <v>0</v>
      </c>
      <c r="O78" t="s">
        <v>2</v>
      </c>
      <c r="P78" t="s">
        <v>3</v>
      </c>
      <c r="Q78" t="s">
        <v>3</v>
      </c>
      <c r="R78" t="s">
        <v>15</v>
      </c>
    </row>
    <row r="79" spans="1:18" x14ac:dyDescent="0.25">
      <c r="A79" t="s">
        <v>109</v>
      </c>
      <c r="B79" t="s">
        <v>3</v>
      </c>
      <c r="C79" t="s">
        <v>3</v>
      </c>
      <c r="D79" t="s">
        <v>2</v>
      </c>
      <c r="E79" t="s">
        <v>3</v>
      </c>
      <c r="F79" t="s">
        <v>3</v>
      </c>
      <c r="G79" t="s">
        <v>2</v>
      </c>
      <c r="H79" t="s">
        <v>2</v>
      </c>
      <c r="I79" t="s">
        <v>3</v>
      </c>
      <c r="J79" t="s">
        <v>3</v>
      </c>
      <c r="K79" t="s">
        <v>3</v>
      </c>
      <c r="L79" t="s">
        <v>2</v>
      </c>
      <c r="M79" t="s">
        <v>3</v>
      </c>
      <c r="N79">
        <v>0</v>
      </c>
      <c r="O79" t="s">
        <v>3</v>
      </c>
      <c r="P79" t="s">
        <v>3</v>
      </c>
      <c r="Q79" t="s">
        <v>3</v>
      </c>
      <c r="R79" t="s">
        <v>7</v>
      </c>
    </row>
    <row r="80" spans="1:18" x14ac:dyDescent="0.25">
      <c r="A80" t="s">
        <v>110</v>
      </c>
      <c r="B80" t="s">
        <v>3</v>
      </c>
      <c r="C80" t="s">
        <v>2</v>
      </c>
      <c r="D80" t="s">
        <v>2</v>
      </c>
      <c r="E80" t="s">
        <v>3</v>
      </c>
      <c r="F80" t="s">
        <v>2</v>
      </c>
      <c r="G80" t="s">
        <v>2</v>
      </c>
      <c r="H80" t="s">
        <v>2</v>
      </c>
      <c r="I80" t="s">
        <v>3</v>
      </c>
      <c r="J80" t="s">
        <v>2</v>
      </c>
      <c r="K80" t="s">
        <v>2</v>
      </c>
      <c r="L80" t="s">
        <v>3</v>
      </c>
      <c r="M80" t="s">
        <v>3</v>
      </c>
      <c r="N80">
        <v>2</v>
      </c>
      <c r="O80" t="s">
        <v>2</v>
      </c>
      <c r="P80" t="s">
        <v>3</v>
      </c>
      <c r="Q80" t="s">
        <v>3</v>
      </c>
      <c r="R80" t="s">
        <v>6</v>
      </c>
    </row>
    <row r="81" spans="1:18" x14ac:dyDescent="0.25">
      <c r="A81" t="s">
        <v>111</v>
      </c>
      <c r="B81" t="s">
        <v>3</v>
      </c>
      <c r="C81" t="s">
        <v>2</v>
      </c>
      <c r="D81" t="s">
        <v>2</v>
      </c>
      <c r="E81" t="s">
        <v>3</v>
      </c>
      <c r="F81" t="s">
        <v>2</v>
      </c>
      <c r="G81" t="s">
        <v>2</v>
      </c>
      <c r="H81" t="s">
        <v>2</v>
      </c>
      <c r="I81" t="s">
        <v>3</v>
      </c>
      <c r="J81" t="s">
        <v>2</v>
      </c>
      <c r="K81" t="s">
        <v>2</v>
      </c>
      <c r="L81" t="s">
        <v>3</v>
      </c>
      <c r="M81" t="s">
        <v>3</v>
      </c>
      <c r="N81">
        <v>2</v>
      </c>
      <c r="O81" t="s">
        <v>2</v>
      </c>
      <c r="P81" t="s">
        <v>3</v>
      </c>
      <c r="Q81" t="s">
        <v>3</v>
      </c>
      <c r="R81" t="s">
        <v>6</v>
      </c>
    </row>
    <row r="82" spans="1:18" x14ac:dyDescent="0.25">
      <c r="A82" t="s">
        <v>112</v>
      </c>
      <c r="B82" t="s">
        <v>3</v>
      </c>
      <c r="C82" t="s">
        <v>3</v>
      </c>
      <c r="D82" t="s">
        <v>2</v>
      </c>
      <c r="E82" t="s">
        <v>3</v>
      </c>
      <c r="F82" t="s">
        <v>3</v>
      </c>
      <c r="G82" t="s">
        <v>3</v>
      </c>
      <c r="H82" t="s">
        <v>2</v>
      </c>
      <c r="I82" t="s">
        <v>2</v>
      </c>
      <c r="J82" t="s">
        <v>2</v>
      </c>
      <c r="K82" t="s">
        <v>2</v>
      </c>
      <c r="L82" t="s">
        <v>3</v>
      </c>
      <c r="M82" t="s">
        <v>3</v>
      </c>
      <c r="N82">
        <v>0</v>
      </c>
      <c r="O82" t="s">
        <v>2</v>
      </c>
      <c r="P82" t="s">
        <v>3</v>
      </c>
      <c r="Q82" t="s">
        <v>3</v>
      </c>
      <c r="R82" t="s">
        <v>15</v>
      </c>
    </row>
    <row r="83" spans="1:18" x14ac:dyDescent="0.25">
      <c r="A83" t="s">
        <v>113</v>
      </c>
      <c r="B83" t="s">
        <v>3</v>
      </c>
      <c r="C83" t="s">
        <v>3</v>
      </c>
      <c r="D83" t="s">
        <v>2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2</v>
      </c>
      <c r="L83" t="s">
        <v>3</v>
      </c>
      <c r="M83" t="s">
        <v>3</v>
      </c>
      <c r="N83">
        <v>0</v>
      </c>
      <c r="O83" t="s">
        <v>3</v>
      </c>
      <c r="P83" t="s">
        <v>3</v>
      </c>
      <c r="Q83" t="s">
        <v>3</v>
      </c>
      <c r="R83" t="s">
        <v>7</v>
      </c>
    </row>
    <row r="84" spans="1:18" x14ac:dyDescent="0.25">
      <c r="A84" t="s">
        <v>114</v>
      </c>
      <c r="B84" t="s">
        <v>3</v>
      </c>
      <c r="C84" t="s">
        <v>3</v>
      </c>
      <c r="D84" t="s">
        <v>2</v>
      </c>
      <c r="E84" t="s">
        <v>3</v>
      </c>
      <c r="F84" t="s">
        <v>3</v>
      </c>
      <c r="G84" t="s">
        <v>2</v>
      </c>
      <c r="H84" t="s">
        <v>3</v>
      </c>
      <c r="I84" t="s">
        <v>2</v>
      </c>
      <c r="J84" t="s">
        <v>2</v>
      </c>
      <c r="K84" t="s">
        <v>3</v>
      </c>
      <c r="L84" t="s">
        <v>3</v>
      </c>
      <c r="M84" t="s">
        <v>2</v>
      </c>
      <c r="N84">
        <v>0</v>
      </c>
      <c r="O84" t="s">
        <v>2</v>
      </c>
      <c r="P84" t="s">
        <v>3</v>
      </c>
      <c r="Q84" t="s">
        <v>3</v>
      </c>
      <c r="R84" t="s">
        <v>5</v>
      </c>
    </row>
    <row r="85" spans="1:18" x14ac:dyDescent="0.25">
      <c r="A85" t="s">
        <v>115</v>
      </c>
      <c r="B85" t="s">
        <v>3</v>
      </c>
      <c r="C85" t="s">
        <v>2</v>
      </c>
      <c r="D85" t="s">
        <v>2</v>
      </c>
      <c r="E85" t="s">
        <v>3</v>
      </c>
      <c r="F85" t="s">
        <v>2</v>
      </c>
      <c r="G85" t="s">
        <v>3</v>
      </c>
      <c r="H85" t="s">
        <v>3</v>
      </c>
      <c r="I85" t="s">
        <v>3</v>
      </c>
      <c r="J85" t="s">
        <v>2</v>
      </c>
      <c r="K85" t="s">
        <v>2</v>
      </c>
      <c r="L85" t="s">
        <v>3</v>
      </c>
      <c r="M85" t="s">
        <v>3</v>
      </c>
      <c r="N85">
        <v>2</v>
      </c>
      <c r="O85" t="s">
        <v>2</v>
      </c>
      <c r="P85" t="s">
        <v>3</v>
      </c>
      <c r="Q85" t="s">
        <v>3</v>
      </c>
      <c r="R85" t="s">
        <v>6</v>
      </c>
    </row>
    <row r="86" spans="1:18" x14ac:dyDescent="0.25">
      <c r="A86" t="s">
        <v>116</v>
      </c>
      <c r="B86" t="s">
        <v>2</v>
      </c>
      <c r="C86" t="s">
        <v>3</v>
      </c>
      <c r="D86" t="s">
        <v>3</v>
      </c>
      <c r="E86" t="s">
        <v>2</v>
      </c>
      <c r="F86" t="s">
        <v>3</v>
      </c>
      <c r="G86" t="s">
        <v>3</v>
      </c>
      <c r="H86" t="s">
        <v>3</v>
      </c>
      <c r="I86" t="s">
        <v>2</v>
      </c>
      <c r="J86" t="s">
        <v>2</v>
      </c>
      <c r="K86" t="s">
        <v>2</v>
      </c>
      <c r="L86" t="s">
        <v>3</v>
      </c>
      <c r="M86" t="s">
        <v>3</v>
      </c>
      <c r="N86">
        <v>2</v>
      </c>
      <c r="O86" t="s">
        <v>2</v>
      </c>
      <c r="P86" t="s">
        <v>3</v>
      </c>
      <c r="Q86" t="s">
        <v>3</v>
      </c>
      <c r="R86" t="s">
        <v>4</v>
      </c>
    </row>
    <row r="87" spans="1:18" x14ac:dyDescent="0.25">
      <c r="A87" t="s">
        <v>117</v>
      </c>
      <c r="B87" t="s">
        <v>3</v>
      </c>
      <c r="C87" t="s">
        <v>3</v>
      </c>
      <c r="D87" t="s">
        <v>2</v>
      </c>
      <c r="E87" t="s">
        <v>3</v>
      </c>
      <c r="F87" t="s">
        <v>3</v>
      </c>
      <c r="G87" t="s">
        <v>2</v>
      </c>
      <c r="H87" t="s">
        <v>2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>
        <v>5</v>
      </c>
      <c r="O87" t="s">
        <v>3</v>
      </c>
      <c r="P87" t="s">
        <v>3</v>
      </c>
      <c r="Q87" t="s">
        <v>3</v>
      </c>
      <c r="R87" t="s">
        <v>7</v>
      </c>
    </row>
    <row r="88" spans="1:18" x14ac:dyDescent="0.25">
      <c r="A88" t="s">
        <v>118</v>
      </c>
      <c r="B88" t="s">
        <v>3</v>
      </c>
      <c r="C88" t="s">
        <v>3</v>
      </c>
      <c r="D88" t="s">
        <v>2</v>
      </c>
      <c r="E88" t="s">
        <v>3</v>
      </c>
      <c r="F88" t="s">
        <v>3</v>
      </c>
      <c r="G88" t="s">
        <v>2</v>
      </c>
      <c r="H88" t="s">
        <v>2</v>
      </c>
      <c r="I88" t="s">
        <v>2</v>
      </c>
      <c r="J88" t="s">
        <v>2</v>
      </c>
      <c r="K88" t="s">
        <v>3</v>
      </c>
      <c r="L88" t="s">
        <v>2</v>
      </c>
      <c r="M88" t="s">
        <v>2</v>
      </c>
      <c r="N88">
        <v>0</v>
      </c>
      <c r="O88" t="s">
        <v>2</v>
      </c>
      <c r="P88" t="s">
        <v>3</v>
      </c>
      <c r="Q88" t="s">
        <v>2</v>
      </c>
      <c r="R88" t="s">
        <v>5</v>
      </c>
    </row>
    <row r="89" spans="1:18" x14ac:dyDescent="0.25">
      <c r="A89" t="s">
        <v>119</v>
      </c>
      <c r="B89" t="s">
        <v>3</v>
      </c>
      <c r="C89" t="s">
        <v>2</v>
      </c>
      <c r="D89" t="s">
        <v>2</v>
      </c>
      <c r="E89" t="s">
        <v>3</v>
      </c>
      <c r="F89" t="s">
        <v>2</v>
      </c>
      <c r="G89" t="s">
        <v>2</v>
      </c>
      <c r="H89" t="s">
        <v>3</v>
      </c>
      <c r="I89" t="s">
        <v>3</v>
      </c>
      <c r="J89" t="s">
        <v>2</v>
      </c>
      <c r="K89" t="s">
        <v>2</v>
      </c>
      <c r="L89" t="s">
        <v>3</v>
      </c>
      <c r="M89" t="s">
        <v>3</v>
      </c>
      <c r="N89">
        <v>2</v>
      </c>
      <c r="O89" t="s">
        <v>2</v>
      </c>
      <c r="P89" t="s">
        <v>3</v>
      </c>
      <c r="Q89" t="s">
        <v>2</v>
      </c>
      <c r="R89" t="s">
        <v>6</v>
      </c>
    </row>
    <row r="90" spans="1:18" x14ac:dyDescent="0.25">
      <c r="A90" t="s">
        <v>120</v>
      </c>
      <c r="B90" t="s">
        <v>3</v>
      </c>
      <c r="C90" t="s">
        <v>3</v>
      </c>
      <c r="D90" t="s">
        <v>2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2</v>
      </c>
      <c r="L90" t="s">
        <v>3</v>
      </c>
      <c r="M90" t="s">
        <v>3</v>
      </c>
      <c r="N90">
        <v>6</v>
      </c>
      <c r="O90" t="s">
        <v>3</v>
      </c>
      <c r="P90" t="s">
        <v>3</v>
      </c>
      <c r="Q90" t="s">
        <v>3</v>
      </c>
      <c r="R90" t="s">
        <v>8</v>
      </c>
    </row>
    <row r="91" spans="1:18" x14ac:dyDescent="0.25">
      <c r="A91" t="s">
        <v>121</v>
      </c>
      <c r="B91" t="s">
        <v>3</v>
      </c>
      <c r="C91" t="s">
        <v>3</v>
      </c>
      <c r="D91" t="s">
        <v>2</v>
      </c>
      <c r="E91" t="s">
        <v>3</v>
      </c>
      <c r="F91" t="s">
        <v>3</v>
      </c>
      <c r="G91" t="s">
        <v>2</v>
      </c>
      <c r="H91" t="s">
        <v>3</v>
      </c>
      <c r="I91" t="s">
        <v>2</v>
      </c>
      <c r="J91" t="s">
        <v>2</v>
      </c>
      <c r="K91" t="s">
        <v>2</v>
      </c>
      <c r="L91" t="s">
        <v>3</v>
      </c>
      <c r="M91" t="s">
        <v>3</v>
      </c>
      <c r="N91">
        <v>4</v>
      </c>
      <c r="O91" t="s">
        <v>3</v>
      </c>
      <c r="P91" t="s">
        <v>3</v>
      </c>
      <c r="Q91" t="s">
        <v>3</v>
      </c>
      <c r="R91" t="s">
        <v>9</v>
      </c>
    </row>
    <row r="92" spans="1:18" x14ac:dyDescent="0.25">
      <c r="A92" t="s">
        <v>122</v>
      </c>
      <c r="B92" t="s">
        <v>3</v>
      </c>
      <c r="C92" t="s">
        <v>3</v>
      </c>
      <c r="D92" t="s">
        <v>2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2</v>
      </c>
      <c r="K92" t="s">
        <v>2</v>
      </c>
      <c r="L92" t="s">
        <v>3</v>
      </c>
      <c r="M92" t="s">
        <v>3</v>
      </c>
      <c r="N92">
        <v>4</v>
      </c>
      <c r="O92" t="s">
        <v>2</v>
      </c>
      <c r="P92" t="s">
        <v>3</v>
      </c>
      <c r="Q92" t="s">
        <v>2</v>
      </c>
      <c r="R92" t="s">
        <v>15</v>
      </c>
    </row>
    <row r="93" spans="1:18" x14ac:dyDescent="0.25">
      <c r="A93" t="s">
        <v>123</v>
      </c>
      <c r="B93" t="s">
        <v>3</v>
      </c>
      <c r="C93" t="s">
        <v>3</v>
      </c>
      <c r="D93" t="s">
        <v>2</v>
      </c>
      <c r="E93" t="s">
        <v>3</v>
      </c>
      <c r="F93" t="s">
        <v>3</v>
      </c>
      <c r="G93" t="s">
        <v>3</v>
      </c>
      <c r="H93" t="s">
        <v>2</v>
      </c>
      <c r="I93" t="s">
        <v>2</v>
      </c>
      <c r="J93" t="s">
        <v>2</v>
      </c>
      <c r="K93" t="s">
        <v>2</v>
      </c>
      <c r="L93" t="s">
        <v>3</v>
      </c>
      <c r="M93" t="s">
        <v>3</v>
      </c>
      <c r="N93">
        <v>4</v>
      </c>
      <c r="O93" t="s">
        <v>2</v>
      </c>
      <c r="P93" t="s">
        <v>3</v>
      </c>
      <c r="Q93" t="s">
        <v>3</v>
      </c>
      <c r="R93" t="s">
        <v>15</v>
      </c>
    </row>
    <row r="94" spans="1:18" x14ac:dyDescent="0.25">
      <c r="A94" t="s">
        <v>124</v>
      </c>
      <c r="B94" t="s">
        <v>3</v>
      </c>
      <c r="C94" t="s">
        <v>3</v>
      </c>
      <c r="D94" t="s">
        <v>2</v>
      </c>
      <c r="E94" t="s">
        <v>3</v>
      </c>
      <c r="F94" t="s">
        <v>3</v>
      </c>
      <c r="G94" t="s">
        <v>2</v>
      </c>
      <c r="H94" t="s">
        <v>2</v>
      </c>
      <c r="I94" t="s">
        <v>2</v>
      </c>
      <c r="J94" t="s">
        <v>2</v>
      </c>
      <c r="K94" t="s">
        <v>3</v>
      </c>
      <c r="L94" t="s">
        <v>3</v>
      </c>
      <c r="M94" t="s">
        <v>2</v>
      </c>
      <c r="N94">
        <v>0</v>
      </c>
      <c r="O94" t="s">
        <v>2</v>
      </c>
      <c r="P94" t="s">
        <v>3</v>
      </c>
      <c r="Q94" t="s">
        <v>2</v>
      </c>
      <c r="R94" t="s">
        <v>5</v>
      </c>
    </row>
    <row r="95" spans="1:18" x14ac:dyDescent="0.25">
      <c r="A95" t="s">
        <v>125</v>
      </c>
      <c r="B95" t="s">
        <v>2</v>
      </c>
      <c r="C95" t="s">
        <v>3</v>
      </c>
      <c r="D95" t="s">
        <v>3</v>
      </c>
      <c r="E95" t="s">
        <v>2</v>
      </c>
      <c r="F95" t="s">
        <v>2</v>
      </c>
      <c r="G95" t="s">
        <v>3</v>
      </c>
      <c r="H95" t="s">
        <v>3</v>
      </c>
      <c r="I95" t="s">
        <v>2</v>
      </c>
      <c r="J95" t="s">
        <v>2</v>
      </c>
      <c r="K95" t="s">
        <v>2</v>
      </c>
      <c r="L95" t="s">
        <v>3</v>
      </c>
      <c r="M95" t="s">
        <v>3</v>
      </c>
      <c r="N95">
        <v>2</v>
      </c>
      <c r="O95" t="s">
        <v>2</v>
      </c>
      <c r="P95" t="s">
        <v>3</v>
      </c>
      <c r="Q95" t="s">
        <v>3</v>
      </c>
      <c r="R95" t="s">
        <v>4</v>
      </c>
    </row>
    <row r="96" spans="1:18" x14ac:dyDescent="0.25">
      <c r="A96" t="s">
        <v>126</v>
      </c>
      <c r="B96" t="s">
        <v>2</v>
      </c>
      <c r="C96" t="s">
        <v>3</v>
      </c>
      <c r="D96" t="s">
        <v>3</v>
      </c>
      <c r="E96" t="s">
        <v>2</v>
      </c>
      <c r="F96" t="s">
        <v>3</v>
      </c>
      <c r="G96" t="s">
        <v>3</v>
      </c>
      <c r="H96" t="s">
        <v>3</v>
      </c>
      <c r="I96" t="s">
        <v>2</v>
      </c>
      <c r="J96" t="s">
        <v>2</v>
      </c>
      <c r="K96" t="s">
        <v>2</v>
      </c>
      <c r="L96" t="s">
        <v>3</v>
      </c>
      <c r="M96" t="s">
        <v>3</v>
      </c>
      <c r="N96">
        <v>4</v>
      </c>
      <c r="O96" t="s">
        <v>2</v>
      </c>
      <c r="P96" t="s">
        <v>3</v>
      </c>
      <c r="Q96" t="s">
        <v>3</v>
      </c>
      <c r="R96" t="s">
        <v>4</v>
      </c>
    </row>
    <row r="97" spans="1:18" x14ac:dyDescent="0.25">
      <c r="A97" t="s">
        <v>127</v>
      </c>
      <c r="B97" t="s">
        <v>3</v>
      </c>
      <c r="C97" t="s">
        <v>2</v>
      </c>
      <c r="D97" t="s">
        <v>2</v>
      </c>
      <c r="E97" t="s">
        <v>3</v>
      </c>
      <c r="F97" t="s">
        <v>2</v>
      </c>
      <c r="G97" t="s">
        <v>3</v>
      </c>
      <c r="H97" t="s">
        <v>2</v>
      </c>
      <c r="I97" t="s">
        <v>3</v>
      </c>
      <c r="J97" t="s">
        <v>2</v>
      </c>
      <c r="K97" t="s">
        <v>2</v>
      </c>
      <c r="L97" t="s">
        <v>3</v>
      </c>
      <c r="M97" t="s">
        <v>3</v>
      </c>
      <c r="N97">
        <v>2</v>
      </c>
      <c r="O97" t="s">
        <v>2</v>
      </c>
      <c r="P97" t="s">
        <v>3</v>
      </c>
      <c r="Q97" t="s">
        <v>2</v>
      </c>
      <c r="R97" t="s">
        <v>6</v>
      </c>
    </row>
    <row r="98" spans="1:18" x14ac:dyDescent="0.25">
      <c r="A98" t="s">
        <v>128</v>
      </c>
      <c r="B98" t="s">
        <v>2</v>
      </c>
      <c r="C98" t="s">
        <v>3</v>
      </c>
      <c r="D98" t="s">
        <v>3</v>
      </c>
      <c r="E98" t="s">
        <v>2</v>
      </c>
      <c r="F98" t="s">
        <v>3</v>
      </c>
      <c r="G98" t="s">
        <v>3</v>
      </c>
      <c r="H98" t="s">
        <v>3</v>
      </c>
      <c r="I98" t="s">
        <v>2</v>
      </c>
      <c r="J98" t="s">
        <v>2</v>
      </c>
      <c r="K98" t="s">
        <v>2</v>
      </c>
      <c r="L98" t="s">
        <v>3</v>
      </c>
      <c r="M98" t="s">
        <v>3</v>
      </c>
      <c r="N98">
        <v>2</v>
      </c>
      <c r="O98" t="s">
        <v>2</v>
      </c>
      <c r="P98" t="s">
        <v>3</v>
      </c>
      <c r="Q98" t="s">
        <v>2</v>
      </c>
      <c r="R98" t="s">
        <v>4</v>
      </c>
    </row>
    <row r="99" spans="1:18" x14ac:dyDescent="0.25">
      <c r="A99" t="s">
        <v>129</v>
      </c>
      <c r="B99" t="s">
        <v>2</v>
      </c>
      <c r="C99" t="s">
        <v>3</v>
      </c>
      <c r="D99" t="s">
        <v>2</v>
      </c>
      <c r="E99" t="s">
        <v>3</v>
      </c>
      <c r="F99" t="s">
        <v>2</v>
      </c>
      <c r="G99" t="s">
        <v>3</v>
      </c>
      <c r="H99" t="s">
        <v>3</v>
      </c>
      <c r="I99" t="s">
        <v>3</v>
      </c>
      <c r="J99" t="s">
        <v>3</v>
      </c>
      <c r="K99" t="s">
        <v>2</v>
      </c>
      <c r="L99" t="s">
        <v>2</v>
      </c>
      <c r="M99" t="s">
        <v>3</v>
      </c>
      <c r="N99">
        <v>6</v>
      </c>
      <c r="O99" t="s">
        <v>3</v>
      </c>
      <c r="P99" t="s">
        <v>3</v>
      </c>
      <c r="Q99" t="s">
        <v>3</v>
      </c>
      <c r="R99" t="s">
        <v>8</v>
      </c>
    </row>
    <row r="100" spans="1:18" x14ac:dyDescent="0.25">
      <c r="A100" t="s">
        <v>130</v>
      </c>
      <c r="B100" t="s">
        <v>2</v>
      </c>
      <c r="C100" t="s">
        <v>3</v>
      </c>
      <c r="D100" t="s">
        <v>3</v>
      </c>
      <c r="E100" t="s">
        <v>2</v>
      </c>
      <c r="F100" t="s">
        <v>3</v>
      </c>
      <c r="G100" t="s">
        <v>3</v>
      </c>
      <c r="H100" t="s">
        <v>2</v>
      </c>
      <c r="I100" t="s">
        <v>2</v>
      </c>
      <c r="J100" t="s">
        <v>2</v>
      </c>
      <c r="K100" t="s">
        <v>2</v>
      </c>
      <c r="L100" t="s">
        <v>3</v>
      </c>
      <c r="M100" t="s">
        <v>3</v>
      </c>
      <c r="N100">
        <v>4</v>
      </c>
      <c r="O100" t="s">
        <v>2</v>
      </c>
      <c r="P100" t="s">
        <v>3</v>
      </c>
      <c r="Q100" t="s">
        <v>2</v>
      </c>
      <c r="R100" t="s">
        <v>4</v>
      </c>
    </row>
    <row r="101" spans="1:18" x14ac:dyDescent="0.25">
      <c r="A101" t="s">
        <v>131</v>
      </c>
      <c r="B101" t="s">
        <v>3</v>
      </c>
      <c r="C101" t="s">
        <v>3</v>
      </c>
      <c r="D101" t="s">
        <v>2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2</v>
      </c>
      <c r="L101" t="s">
        <v>3</v>
      </c>
      <c r="M101" t="s">
        <v>3</v>
      </c>
      <c r="N101">
        <v>0</v>
      </c>
      <c r="O101" t="s">
        <v>3</v>
      </c>
      <c r="P101" t="s">
        <v>3</v>
      </c>
      <c r="Q101" t="s">
        <v>3</v>
      </c>
      <c r="R101" t="s">
        <v>7</v>
      </c>
    </row>
    <row r="102" spans="1:18" x14ac:dyDescent="0.25">
      <c r="A102" t="s">
        <v>132</v>
      </c>
      <c r="B102" t="s">
        <v>3</v>
      </c>
      <c r="C102" t="s">
        <v>2</v>
      </c>
      <c r="D102" t="s">
        <v>2</v>
      </c>
      <c r="E102" t="s">
        <v>3</v>
      </c>
      <c r="F102" t="s">
        <v>2</v>
      </c>
      <c r="G102" t="s">
        <v>3</v>
      </c>
      <c r="H102" t="s">
        <v>3</v>
      </c>
      <c r="I102" t="s">
        <v>3</v>
      </c>
      <c r="J102" t="s">
        <v>2</v>
      </c>
      <c r="K102" t="s">
        <v>2</v>
      </c>
      <c r="L102" t="s">
        <v>3</v>
      </c>
      <c r="M102" t="s">
        <v>3</v>
      </c>
      <c r="N102">
        <v>2</v>
      </c>
      <c r="O102" t="s">
        <v>2</v>
      </c>
      <c r="P102" t="s">
        <v>3</v>
      </c>
      <c r="Q102" t="s">
        <v>3</v>
      </c>
      <c r="R102" t="s">
        <v>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C62FD13EEB7944B7C3C167EE403C7D" ma:contentTypeVersion="1" ma:contentTypeDescription="Utwórz nowy dokument." ma:contentTypeScope="" ma:versionID="70fe60a8320556773560f3633c561fc0">
  <xsd:schema xmlns:xsd="http://www.w3.org/2001/XMLSchema" xmlns:xs="http://www.w3.org/2001/XMLSchema" xmlns:p="http://schemas.microsoft.com/office/2006/metadata/properties" xmlns:ns2="7c67363b-ee77-432f-b906-ed7b7d2efd83" targetNamespace="http://schemas.microsoft.com/office/2006/metadata/properties" ma:root="true" ma:fieldsID="37a6075d8aff3f4d0cadcc5c11be5f21" ns2:_="">
    <xsd:import namespace="7c67363b-ee77-432f-b906-ed7b7d2efd8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67363b-ee77-432f-b906-ed7b7d2efd8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c67363b-ee77-432f-b906-ed7b7d2efd83" xsi:nil="true"/>
  </documentManagement>
</p:properties>
</file>

<file path=customXml/itemProps1.xml><?xml version="1.0" encoding="utf-8"?>
<ds:datastoreItem xmlns:ds="http://schemas.openxmlformats.org/officeDocument/2006/customXml" ds:itemID="{47BDBBCA-FCF5-4C9B-AFB3-706B050FF862}"/>
</file>

<file path=customXml/itemProps2.xml><?xml version="1.0" encoding="utf-8"?>
<ds:datastoreItem xmlns:ds="http://schemas.openxmlformats.org/officeDocument/2006/customXml" ds:itemID="{3AEAE564-F460-403E-AB99-B167F68699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F9C38B-9190-4ACE-BEBC-27298D995E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Andrzej Lysko</dc:creator>
  <cp:lastModifiedBy>Andrzej Łysko</cp:lastModifiedBy>
  <dcterms:created xsi:type="dcterms:W3CDTF">2020-03-31T13:01:51Z</dcterms:created>
  <dcterms:modified xsi:type="dcterms:W3CDTF">2024-03-26T10:27:31Z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0x01010071C62FD13EEB7944B7C3C167EE403C7D</vt:lpwstr>
  </property>
  <property fmtid="{D5CDD505-2E9C-101B-9397-08002B2CF9AE}" pid="3" name="Order">
    <vt:r8>1100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