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ookUp" sheetId="1" r:id="rId4"/>
    <sheet state="visible" name="XLookUp Multiple Rows" sheetId="2" r:id="rId5"/>
    <sheet state="visible" name="XLookUp Exact Match" sheetId="3" r:id="rId6"/>
    <sheet state="visible" name="XLookUp Search Order" sheetId="4" r:id="rId7"/>
    <sheet state="visible" name="XLookUp Horizontal" sheetId="5" r:id="rId8"/>
    <sheet state="visible" name="XLookUp w SUM" sheetId="6" r:id="rId9"/>
    <sheet state="visible" name="VLookUp" sheetId="7" r:id="rId10"/>
  </sheets>
  <definedNames/>
  <calcPr/>
  <extLst>
    <ext uri="GoogleSheetsCustomDataVersion2">
      <go:sheetsCustomData xmlns:go="http://customooxmlschemas.google.com/" r:id="rId11" roundtripDataChecksum="O74Gpbakkd1arRCzF6AtElJhmGbMAAXc+gSb0G5tUoU="/>
    </ext>
  </extLst>
</workbook>
</file>

<file path=xl/sharedStrings.xml><?xml version="1.0" encoding="utf-8"?>
<sst xmlns="http://schemas.openxmlformats.org/spreadsheetml/2006/main" count="488" uniqueCount="92">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</sst>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4" xfId="0" applyFont="1" applyNumberFormat="1"/>
    <xf borderId="0" fillId="0" fontId="1" numFmtId="14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42.0"/>
    <col customWidth="1" min="3" max="7" width="8.71"/>
    <col customWidth="1" min="8" max="8" width="14.71"/>
    <col customWidth="1" min="9" max="11" width="8.71"/>
    <col customWidth="1" min="12" max="12" width="15.71"/>
    <col customWidth="1" min="13" max="15" width="8.71"/>
    <col customWidth="1" min="16" max="16" width="43.29"/>
    <col customWidth="1" min="17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20</v>
      </c>
      <c r="B3" s="4" t="str">
        <f t="shared" ref="B3:B6" si="1">XLOOKUP(A3,H2:H10,P2:P10)</f>
        <v>Toby.Flenderson@DunderMifflinCorporate.com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23</v>
      </c>
      <c r="B4" s="4" t="str">
        <f t="shared" si="1"/>
        <v>Pam.Beasley@DunderMifflin.com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35</v>
      </c>
      <c r="B5" s="4" t="str">
        <f t="shared" si="1"/>
        <v>Meredith.Palmer@Yahoo.com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A6" s="1" t="s">
        <v>43</v>
      </c>
      <c r="B6" s="4" t="str">
        <f t="shared" si="1"/>
        <v>Kevin.Malone@DunderMifflin.com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2">CONCATENATE(F12," ",G12)</f>
        <v> </v>
      </c>
    </row>
    <row r="23" ht="14.25" customHeight="1">
      <c r="H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8.71"/>
    <col customWidth="1" min="3" max="3" width="41.57"/>
    <col customWidth="1" min="4" max="4" width="11.29"/>
    <col customWidth="1" min="5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10</v>
      </c>
      <c r="C2" s="1" t="s">
        <v>11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20</v>
      </c>
      <c r="B3" s="5" t="str">
        <f t="shared" ref="B3:B6" si="1">XLOOKUP(A3,I2:I10,O2:Q10)</f>
        <v>8/30/2017</v>
      </c>
      <c r="C3" s="4" t="s">
        <v>49</v>
      </c>
      <c r="D3" s="1"/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23</v>
      </c>
      <c r="B4" s="5" t="str">
        <f t="shared" si="1"/>
        <v>10/10/2015</v>
      </c>
      <c r="C4" s="4" t="s">
        <v>28</v>
      </c>
      <c r="D4" s="1"/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35</v>
      </c>
      <c r="B5" s="5" t="str">
        <f t="shared" si="1"/>
        <v>9/11/2013</v>
      </c>
      <c r="C5" s="4" t="s">
        <v>60</v>
      </c>
      <c r="D5" s="1"/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A6" s="1" t="s">
        <v>43</v>
      </c>
      <c r="B6" s="5" t="str">
        <f t="shared" si="1"/>
        <v>4/22/2015</v>
      </c>
      <c r="C6" s="4" t="s">
        <v>70</v>
      </c>
      <c r="D6" s="1"/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2">CONCATENATE(G12," ",H12)</f>
        <v> </v>
      </c>
    </row>
    <row r="23" ht="14.25" customHeight="1">
      <c r="I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33.29"/>
    <col customWidth="1" min="3" max="7" width="8.71"/>
    <col customWidth="1" min="8" max="8" width="14.71"/>
    <col customWidth="1" min="9" max="10" width="8.71"/>
    <col customWidth="1" min="11" max="11" width="15.71"/>
    <col customWidth="1" min="12" max="14" width="8.71"/>
    <col customWidth="1" min="15" max="15" width="40.71"/>
    <col customWidth="1" min="16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K2" s="1" t="s">
        <v>16</v>
      </c>
      <c r="L2" s="1">
        <v>45000.0</v>
      </c>
      <c r="M2" s="2" t="s">
        <v>17</v>
      </c>
      <c r="N2" s="2" t="s">
        <v>18</v>
      </c>
      <c r="O2" s="3" t="s">
        <v>19</v>
      </c>
    </row>
    <row r="3" ht="14.25" customHeight="1">
      <c r="A3" s="1" t="s">
        <v>71</v>
      </c>
      <c r="B3" s="1" t="str">
        <f t="array" ref="B3">XLOOKUP(A3,H2:H10,O2:O10,"Not Found")</f>
        <v>Not Found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K3" s="1" t="s">
        <v>25</v>
      </c>
      <c r="L3" s="1">
        <v>36000.0</v>
      </c>
      <c r="M3" s="2" t="s">
        <v>26</v>
      </c>
      <c r="N3" s="2" t="s">
        <v>27</v>
      </c>
      <c r="O3" s="3" t="s">
        <v>28</v>
      </c>
    </row>
    <row r="4" ht="14.25" customHeight="1">
      <c r="A4" s="1" t="s">
        <v>22</v>
      </c>
      <c r="B4" s="4" t="str">
        <f t="array" ref="B4">XLOOKUP("*"&amp;A4,H2:H10,O2:O10,"Not Found",2)</f>
        <v>Pam.Beasley@DunderMifflin.com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K4" s="1" t="s">
        <v>16</v>
      </c>
      <c r="L4" s="1">
        <v>63000.0</v>
      </c>
      <c r="M4" s="2" t="s">
        <v>32</v>
      </c>
      <c r="N4" s="2" t="s">
        <v>33</v>
      </c>
      <c r="O4" s="3" t="s">
        <v>34</v>
      </c>
    </row>
    <row r="5" ht="14.25" customHeight="1">
      <c r="A5" s="1" t="s">
        <v>56</v>
      </c>
      <c r="B5" s="4" t="str">
        <f t="shared" ref="B5:B6" si="1">XLOOKUP(A5&amp;"*",H3:H11,O3:O11,"Not Found",2)</f>
        <v>Meredith.Palmer@Yahoo.com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K5" s="1" t="s">
        <v>39</v>
      </c>
      <c r="L5" s="1">
        <v>47000.0</v>
      </c>
      <c r="M5" s="2" t="s">
        <v>40</v>
      </c>
      <c r="N5" s="2" t="s">
        <v>41</v>
      </c>
      <c r="O5" s="3" t="s">
        <v>42</v>
      </c>
    </row>
    <row r="6" ht="14.25" customHeight="1">
      <c r="A6" s="1" t="s">
        <v>72</v>
      </c>
      <c r="B6" s="4" t="str">
        <f t="shared" si="1"/>
        <v>Kevin.Malone@DunderMifflin.com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K6" s="1" t="s">
        <v>46</v>
      </c>
      <c r="L6" s="1">
        <v>50000.0</v>
      </c>
      <c r="M6" s="2" t="s">
        <v>47</v>
      </c>
      <c r="N6" s="2" t="s">
        <v>48</v>
      </c>
      <c r="O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K7" s="1" t="s">
        <v>53</v>
      </c>
      <c r="L7" s="1">
        <v>65000.0</v>
      </c>
      <c r="M7" s="2" t="s">
        <v>47</v>
      </c>
      <c r="N7" s="2" t="s">
        <v>54</v>
      </c>
      <c r="O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K8" s="1" t="s">
        <v>58</v>
      </c>
      <c r="L8" s="1">
        <v>41000.0</v>
      </c>
      <c r="M8" s="2" t="s">
        <v>59</v>
      </c>
      <c r="N8" s="2" t="s">
        <v>54</v>
      </c>
      <c r="O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K9" s="1" t="s">
        <v>16</v>
      </c>
      <c r="L9" s="1">
        <v>48000.0</v>
      </c>
      <c r="M9" s="2" t="s">
        <v>64</v>
      </c>
      <c r="N9" s="2" t="s">
        <v>65</v>
      </c>
      <c r="O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K10" s="1" t="s">
        <v>39</v>
      </c>
      <c r="L10" s="1">
        <v>42000.0</v>
      </c>
      <c r="M10" s="2" t="s">
        <v>69</v>
      </c>
      <c r="N10" s="2" t="s">
        <v>65</v>
      </c>
      <c r="O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2">CONCATENATE(F12," ",G12)</f>
        <v> </v>
      </c>
    </row>
    <row r="23" ht="14.25" customHeight="1">
      <c r="H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2.71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73</v>
      </c>
      <c r="B2" s="1" t="s">
        <v>74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2" t="s">
        <v>75</v>
      </c>
      <c r="B3" s="1" t="str">
        <f t="array" ref="B3">XLOOKUP(A3,N2:N10,I2:I10,,1)</f>
        <v>Angela Martin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2" t="s">
        <v>47</v>
      </c>
      <c r="B4" s="1" t="str">
        <f t="array" ref="B4">XLOOKUP(A4,N2:N10,I2:I10,,,-1)</f>
        <v>Michael Scott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1">CONCATENATE(G12," ",H12)</f>
        <v> </v>
      </c>
    </row>
    <row r="23" ht="14.25" customHeight="1">
      <c r="I23" s="1" t="str">
        <f t="shared" si="1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6" width="10.14"/>
    <col customWidth="1" min="7" max="7" width="12.14"/>
    <col customWidth="1" min="8" max="26" width="10.14"/>
  </cols>
  <sheetData>
    <row r="1" ht="14.25" customHeight="1">
      <c r="B1" s="1" t="s">
        <v>76</v>
      </c>
      <c r="H1" s="1" t="s">
        <v>77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</row>
    <row r="2" ht="14.25" customHeight="1">
      <c r="A2" s="1" t="s">
        <v>88</v>
      </c>
      <c r="B2" s="1">
        <f t="shared" ref="B2:B4" si="1">XLOOKUP(I1,H1:S1,H2:S2)</f>
        <v>310</v>
      </c>
      <c r="G2" s="1" t="s">
        <v>88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89</v>
      </c>
      <c r="B3" s="1">
        <f t="shared" si="1"/>
        <v>40</v>
      </c>
      <c r="G3" s="1" t="s">
        <v>89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90</v>
      </c>
      <c r="B4" s="1">
        <f t="shared" si="1"/>
        <v>118</v>
      </c>
      <c r="G4" s="1" t="s">
        <v>90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14"/>
    <col customWidth="1" min="7" max="7" width="12.14"/>
    <col customWidth="1" min="8" max="26" width="10.14"/>
  </cols>
  <sheetData>
    <row r="1" ht="14.25" customHeight="1">
      <c r="B1" s="1" t="s">
        <v>76</v>
      </c>
      <c r="H1" s="1" t="s">
        <v>77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</row>
    <row r="2" ht="14.25" customHeight="1">
      <c r="A2" s="1" t="s">
        <v>88</v>
      </c>
      <c r="B2" s="1">
        <f t="shared" ref="B2:B4" si="1">XLOOKUP(I1,H1:S1,H2:S2)</f>
        <v>310</v>
      </c>
      <c r="G2" s="1" t="s">
        <v>88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89</v>
      </c>
      <c r="B3" s="1">
        <f t="shared" si="1"/>
        <v>40</v>
      </c>
      <c r="G3" s="1" t="s">
        <v>89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90</v>
      </c>
      <c r="B4" s="1">
        <f t="shared" si="1"/>
        <v>118</v>
      </c>
      <c r="G4" s="1" t="s">
        <v>90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>
      <c r="B6" s="1" t="s">
        <v>91</v>
      </c>
    </row>
    <row r="7" ht="14.25" customHeight="1">
      <c r="A7" s="1" t="s">
        <v>88</v>
      </c>
      <c r="B7" s="1">
        <f t="array" ref="B7">sum(xlookup(I1,H1:S1,H2:S2):xlookup(J1,H1:S1,H2:S2))</f>
        <v>460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3.29"/>
    <col customWidth="1" min="3" max="14" width="8.71"/>
    <col customWidth="1" min="15" max="15" width="42.71"/>
    <col customWidth="1" min="16" max="25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K2" s="1" t="s">
        <v>16</v>
      </c>
      <c r="L2" s="1">
        <v>45000.0</v>
      </c>
      <c r="M2" s="2" t="s">
        <v>17</v>
      </c>
      <c r="N2" s="2" t="s">
        <v>18</v>
      </c>
      <c r="O2" s="3" t="s">
        <v>19</v>
      </c>
    </row>
    <row r="3" ht="14.25" customHeight="1">
      <c r="A3" s="1" t="s">
        <v>31</v>
      </c>
      <c r="B3" s="4" t="str">
        <f t="shared" ref="B3:B5" si="1">VLOOKUP(A3,H2:O10,8,False)</f>
        <v>Dwight.Schrute@AOL.com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K3" s="1" t="s">
        <v>25</v>
      </c>
      <c r="L3" s="1">
        <v>36000.0</v>
      </c>
      <c r="M3" s="2" t="s">
        <v>26</v>
      </c>
      <c r="N3" s="2" t="s">
        <v>27</v>
      </c>
      <c r="O3" s="3" t="s">
        <v>28</v>
      </c>
    </row>
    <row r="4" ht="14.25" customHeight="1">
      <c r="A4" s="1" t="s">
        <v>52</v>
      </c>
      <c r="B4" s="4" t="str">
        <f t="shared" si="1"/>
        <v>Michael.Scott@DunderMifflin.com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K4" s="1" t="s">
        <v>16</v>
      </c>
      <c r="L4" s="1">
        <v>63000.0</v>
      </c>
      <c r="M4" s="2" t="s">
        <v>32</v>
      </c>
      <c r="N4" s="2" t="s">
        <v>33</v>
      </c>
      <c r="O4" s="3" t="s">
        <v>34</v>
      </c>
    </row>
    <row r="5" ht="14.25" customHeight="1">
      <c r="A5" s="1" t="s">
        <v>63</v>
      </c>
      <c r="B5" s="4" t="str">
        <f t="shared" si="1"/>
        <v>Stanley.Hudson@gmail.com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K5" s="1" t="s">
        <v>39</v>
      </c>
      <c r="L5" s="1">
        <v>47000.0</v>
      </c>
      <c r="M5" s="2" t="s">
        <v>40</v>
      </c>
      <c r="N5" s="2" t="s">
        <v>41</v>
      </c>
      <c r="O5" s="3" t="s">
        <v>42</v>
      </c>
    </row>
    <row r="6" ht="14.25" customHeight="1"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K6" s="1" t="s">
        <v>46</v>
      </c>
      <c r="L6" s="1">
        <v>50000.0</v>
      </c>
      <c r="M6" s="2" t="s">
        <v>47</v>
      </c>
      <c r="N6" s="2" t="s">
        <v>48</v>
      </c>
      <c r="O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K7" s="1" t="s">
        <v>53</v>
      </c>
      <c r="L7" s="1">
        <v>65000.0</v>
      </c>
      <c r="M7" s="2" t="s">
        <v>47</v>
      </c>
      <c r="N7" s="2" t="s">
        <v>54</v>
      </c>
      <c r="O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K8" s="1" t="s">
        <v>58</v>
      </c>
      <c r="L8" s="1">
        <v>41000.0</v>
      </c>
      <c r="M8" s="2" t="s">
        <v>59</v>
      </c>
      <c r="N8" s="2" t="s">
        <v>54</v>
      </c>
      <c r="O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K9" s="1" t="s">
        <v>16</v>
      </c>
      <c r="L9" s="1">
        <v>48000.0</v>
      </c>
      <c r="M9" s="2" t="s">
        <v>64</v>
      </c>
      <c r="N9" s="2" t="s">
        <v>65</v>
      </c>
      <c r="O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K10" s="1" t="s">
        <v>39</v>
      </c>
      <c r="L10" s="1">
        <v>42000.0</v>
      </c>
      <c r="M10" s="2" t="s">
        <v>69</v>
      </c>
      <c r="N10" s="2" t="s">
        <v>65</v>
      </c>
      <c r="O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2021-12-20T02:45:32Z</dcterms:created>
  <dc:creator>Alex Freberg</dc:creator>
</cp:coreProperties>
</file>