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6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7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8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9.xml" ContentType="application/vnd.openxmlformats-officedocument.drawing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1.xml" ContentType="application/vnd.openxmlformats-officedocument.drawing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2.xml" ContentType="application/vnd.openxmlformats-officedocument.drawing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3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937a115c2860c1f/Programy/VBA/Budżet Domowy/"/>
    </mc:Choice>
  </mc:AlternateContent>
  <xr:revisionPtr revIDLastSave="42" documentId="14_{ECFC6983-9632-405A-8991-88D710E5C9D5}" xr6:coauthVersionLast="47" xr6:coauthVersionMax="47" xr10:uidLastSave="{3F34C7D2-D640-46F0-9280-FBCD32EC2EC1}"/>
  <workbookProtection workbookAlgorithmName="SHA-512" workbookHashValue="wz7roABKunnW6uonjVX3if/ZNGdelr9YfgIGLMHbdcztGALRPnripaVThIZtesZMJBWKQOOR42DKB3dMQEkVmw==" workbookSaltValue="Qarr90Ln/Fesh5fED3RexA==" workbookSpinCount="100000" lockStructure="1"/>
  <bookViews>
    <workbookView xWindow="-120" yWindow="-120" windowWidth="38640" windowHeight="15720" tabRatio="817" activeTab="1" xr2:uid="{00000000-000D-0000-FFFF-FFFF00000000}"/>
  </bookViews>
  <sheets>
    <sheet name="RAPORT STATYSTYCZNY" sheetId="43" r:id="rId1"/>
    <sheet name="STYCZEŃ" sheetId="65" r:id="rId2"/>
    <sheet name="LUTY" sheetId="64" r:id="rId3"/>
    <sheet name="MARZEC" sheetId="63" r:id="rId4"/>
    <sheet name="KWIECIEŃ" sheetId="62" r:id="rId5"/>
    <sheet name="MAJ" sheetId="61" r:id="rId6"/>
    <sheet name="CZERWIEC" sheetId="60" r:id="rId7"/>
    <sheet name="LIPIEC" sheetId="59" r:id="rId8"/>
    <sheet name="SIERPIEŃ" sheetId="58" r:id="rId9"/>
    <sheet name="WRZESIEŃ" sheetId="57" r:id="rId10"/>
    <sheet name="PAŹDZIERNIK" sheetId="56" r:id="rId11"/>
    <sheet name="LISTOPAD" sheetId="55" r:id="rId12"/>
    <sheet name="GRUDZIEŃ" sheetId="54" r:id="rId13"/>
  </sheets>
  <definedNames>
    <definedName name="BILANS" localSheetId="6">CZERWIEC!$B$19</definedName>
    <definedName name="BILANS" localSheetId="12">GRUDZIEŃ!$B$19</definedName>
    <definedName name="BILANS" localSheetId="4">KWIECIEŃ!$B$19</definedName>
    <definedName name="BILANS" localSheetId="7">LIPIEC!$B$19</definedName>
    <definedName name="BILANS" localSheetId="11">LISTOPAD!$B$19</definedName>
    <definedName name="BILANS" localSheetId="2">LUTY!$B$19</definedName>
    <definedName name="BILANS" localSheetId="5">MAJ!$B$19</definedName>
    <definedName name="BILANS" localSheetId="3">MARZEC!$B$19</definedName>
    <definedName name="BILANS" localSheetId="10">PAŹDZIERNIK!$B$19</definedName>
    <definedName name="BILANS" localSheetId="8">SIERPIEŃ!$B$19</definedName>
    <definedName name="BILANS" localSheetId="1">STYCZEŃ!$B$19</definedName>
    <definedName name="BILANS" localSheetId="9">WRZESIEŃ!$B$19</definedName>
    <definedName name="BILANS">#REF!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9" i="65" l="1"/>
  <c r="D3" i="43" s="1"/>
  <c r="D19" i="65"/>
  <c r="I6" i="65"/>
  <c r="B6" i="65"/>
  <c r="G19" i="64"/>
  <c r="D4" i="43" s="1"/>
  <c r="D19" i="64"/>
  <c r="I6" i="64"/>
  <c r="B4" i="43" s="1"/>
  <c r="B6" i="64"/>
  <c r="G19" i="63"/>
  <c r="D5" i="43" s="1"/>
  <c r="D19" i="63"/>
  <c r="I6" i="63"/>
  <c r="B6" i="63"/>
  <c r="G19" i="62"/>
  <c r="D6" i="43" s="1"/>
  <c r="D19" i="62"/>
  <c r="I6" i="62"/>
  <c r="B6" i="62"/>
  <c r="G19" i="61"/>
  <c r="D7" i="43" s="1"/>
  <c r="D19" i="61"/>
  <c r="I6" i="61"/>
  <c r="B6" i="61"/>
  <c r="D19" i="60"/>
  <c r="I6" i="60"/>
  <c r="B8" i="43" s="1"/>
  <c r="B6" i="60"/>
  <c r="G19" i="59"/>
  <c r="D9" i="43" s="1"/>
  <c r="D19" i="59"/>
  <c r="I6" i="59"/>
  <c r="B9" i="43" s="1"/>
  <c r="B6" i="59"/>
  <c r="G19" i="58"/>
  <c r="D10" i="43" s="1"/>
  <c r="D19" i="58"/>
  <c r="I6" i="58"/>
  <c r="B6" i="58"/>
  <c r="G19" i="57"/>
  <c r="D11" i="43" s="1"/>
  <c r="D19" i="57"/>
  <c r="I6" i="57"/>
  <c r="B6" i="57"/>
  <c r="G19" i="56"/>
  <c r="D12" i="43" s="1"/>
  <c r="D19" i="56"/>
  <c r="G24" i="56" s="1"/>
  <c r="I6" i="56"/>
  <c r="B12" i="43" s="1"/>
  <c r="B6" i="56"/>
  <c r="E24" i="56" s="1"/>
  <c r="G19" i="55"/>
  <c r="D13" i="43" s="1"/>
  <c r="D19" i="55"/>
  <c r="G24" i="55" s="1"/>
  <c r="I6" i="55"/>
  <c r="I19" i="55" s="1"/>
  <c r="F13" i="43" s="1"/>
  <c r="B6" i="55"/>
  <c r="E24" i="55" s="1"/>
  <c r="G19" i="54"/>
  <c r="D14" i="43" s="1"/>
  <c r="D19" i="54"/>
  <c r="I6" i="54"/>
  <c r="B14" i="43" s="1"/>
  <c r="B6" i="54"/>
  <c r="G24" i="57" l="1"/>
  <c r="E24" i="57"/>
  <c r="E24" i="58"/>
  <c r="E24" i="59"/>
  <c r="E24" i="61"/>
  <c r="E24" i="62"/>
  <c r="E24" i="64"/>
  <c r="G19" i="60"/>
  <c r="D8" i="43" s="1"/>
  <c r="E24" i="60"/>
  <c r="I19" i="56"/>
  <c r="F12" i="43" s="1"/>
  <c r="I19" i="57"/>
  <c r="F11" i="43" s="1"/>
  <c r="B13" i="43"/>
  <c r="I19" i="58"/>
  <c r="F10" i="43" s="1"/>
  <c r="I19" i="59"/>
  <c r="F9" i="43" s="1"/>
  <c r="I19" i="61"/>
  <c r="F7" i="43" s="1"/>
  <c r="I19" i="62"/>
  <c r="F6" i="43" s="1"/>
  <c r="I19" i="63"/>
  <c r="F5" i="43" s="1"/>
  <c r="I19" i="64"/>
  <c r="F4" i="43" s="1"/>
  <c r="B6" i="43"/>
  <c r="B10" i="43"/>
  <c r="G24" i="58"/>
  <c r="G24" i="59"/>
  <c r="G24" i="61"/>
  <c r="G24" i="62"/>
  <c r="G24" i="64"/>
  <c r="B7" i="43"/>
  <c r="B11" i="43"/>
  <c r="G24" i="63"/>
  <c r="E24" i="63"/>
  <c r="B5" i="43"/>
  <c r="G24" i="54"/>
  <c r="I19" i="65"/>
  <c r="F3" i="43" s="1"/>
  <c r="G24" i="65"/>
  <c r="B3" i="43"/>
  <c r="B19" i="65"/>
  <c r="E24" i="65"/>
  <c r="B19" i="64"/>
  <c r="B19" i="63"/>
  <c r="B19" i="62"/>
  <c r="B19" i="61"/>
  <c r="B19" i="60"/>
  <c r="B19" i="59"/>
  <c r="B19" i="58"/>
  <c r="B19" i="57"/>
  <c r="B19" i="56"/>
  <c r="B19" i="55"/>
  <c r="I19" i="54"/>
  <c r="F14" i="43" s="1"/>
  <c r="B19" i="54"/>
  <c r="E24" i="54"/>
  <c r="I19" i="60" l="1"/>
  <c r="F8" i="43" s="1"/>
  <c r="F15" i="43" s="1"/>
  <c r="G24" i="60"/>
  <c r="B15" i="43"/>
  <c r="D15" i="43"/>
</calcChain>
</file>

<file path=xl/sharedStrings.xml><?xml version="1.0" encoding="utf-8"?>
<sst xmlns="http://schemas.openxmlformats.org/spreadsheetml/2006/main" count="826" uniqueCount="72">
  <si>
    <t>DOCHÓD</t>
  </si>
  <si>
    <t>ROZCHÓD</t>
  </si>
  <si>
    <t xml:space="preserve">OSZCZĘDNOŚCI </t>
  </si>
  <si>
    <t>STYCZEŃ</t>
  </si>
  <si>
    <t>LUTY</t>
  </si>
  <si>
    <t>MARZEC</t>
  </si>
  <si>
    <t>KWIECIEŃ</t>
  </si>
  <si>
    <t>MAJ</t>
  </si>
  <si>
    <t>CZERWIEC</t>
  </si>
  <si>
    <t>LIPIEC</t>
  </si>
  <si>
    <t>SIERPIEŃ</t>
  </si>
  <si>
    <t>WRZESIEŃ</t>
  </si>
  <si>
    <t>PAŹDZIERNIK</t>
  </si>
  <si>
    <t>LISTOPAD</t>
  </si>
  <si>
    <t>GRUDZIEŃ</t>
  </si>
  <si>
    <t>SUMA:</t>
  </si>
  <si>
    <t>„Do kraju tego,
gdzie kruszynę chleba
Podnoszą z ziemi przez uszanowanie
Do darów Nieba…
Tęskno mi, Panie…”
– Cyprian Kamil Norwid</t>
  </si>
  <si>
    <t>CZEŚĆ I CHWAŁA BOHATEROM!</t>
  </si>
  <si>
    <t>PROGNOZA FINANSOWA - [BUDŻET DOMOWY]</t>
  </si>
  <si>
    <t>ROZCHÓD FINANSOWY - [MIESIĘCZNY]</t>
  </si>
  <si>
    <t>DOCHÓD:</t>
  </si>
  <si>
    <t>WYDATKI:</t>
  </si>
  <si>
    <t>[PLN-BRUTTO]:</t>
  </si>
  <si>
    <t>CZYNSZ</t>
  </si>
  <si>
    <t>Suma:</t>
  </si>
  <si>
    <t>ŚMIECI</t>
  </si>
  <si>
    <t>PRĄD</t>
  </si>
  <si>
    <t>WODA</t>
  </si>
  <si>
    <t>OGRZEWANIE</t>
  </si>
  <si>
    <t>BILET DO PRACY</t>
  </si>
  <si>
    <t>SIŁOWNIA</t>
  </si>
  <si>
    <t>BILANS [+/-]:</t>
  </si>
  <si>
    <r>
      <rPr>
        <b/>
        <sz val="11"/>
        <color rgb="FFFF0000"/>
        <rFont val="Calibri"/>
        <family val="2"/>
        <charset val="238"/>
        <scheme val="minor"/>
      </rPr>
      <t>*</t>
    </r>
    <r>
      <rPr>
        <b/>
        <sz val="11"/>
        <color theme="0"/>
        <rFont val="Calibri"/>
        <family val="2"/>
        <charset val="238"/>
        <scheme val="minor"/>
      </rPr>
      <t>BRACI SIĘ NIE TRACI, A JAK TRACI TO NIE BRACI!</t>
    </r>
    <r>
      <rPr>
        <b/>
        <sz val="11"/>
        <color rgb="FFFF0000"/>
        <rFont val="Calibri"/>
        <family val="2"/>
        <charset val="238"/>
        <scheme val="minor"/>
      </rPr>
      <t>*</t>
    </r>
  </si>
  <si>
    <t>RÓŻNICA DOCHODÓW:</t>
  </si>
  <si>
    <t>RÓŻNICA WYDATKÓW:</t>
  </si>
  <si>
    <r>
      <rPr>
        <b/>
        <i/>
        <sz val="11"/>
        <color rgb="FFFF0000"/>
        <rFont val="Arial"/>
        <family val="2"/>
        <charset val="238"/>
      </rPr>
      <t>Autor:</t>
    </r>
    <r>
      <rPr>
        <b/>
        <i/>
        <sz val="11"/>
        <color rgb="FFC00000"/>
        <rFont val="Arial"/>
        <family val="2"/>
        <charset val="238"/>
      </rPr>
      <t xml:space="preserve"> </t>
    </r>
    <r>
      <rPr>
        <b/>
        <i/>
        <sz val="11"/>
        <color rgb="FFFF0000"/>
        <rFont val="Arial"/>
        <family val="2"/>
        <charset val="238"/>
      </rPr>
      <t>*</t>
    </r>
    <r>
      <rPr>
        <b/>
        <i/>
        <u/>
        <sz val="11"/>
        <color theme="2"/>
        <rFont val="Arial"/>
        <family val="2"/>
        <charset val="238"/>
      </rPr>
      <t>Piotr Kazimierz Bodych</t>
    </r>
    <r>
      <rPr>
        <b/>
        <i/>
        <sz val="11"/>
        <color rgb="FFFF0000"/>
        <rFont val="Arial"/>
        <family val="2"/>
        <charset val="238"/>
      </rPr>
      <t>*</t>
    </r>
  </si>
  <si>
    <t>WYNAJEM MIESZKANIA</t>
  </si>
  <si>
    <t>TELEFON KOMÓRKOWY</t>
  </si>
  <si>
    <t>INTERNET</t>
  </si>
  <si>
    <t>BÓG, HONOR, OJCZYZNA</t>
  </si>
  <si>
    <r>
      <t xml:space="preserve"> </t>
    </r>
    <r>
      <rPr>
        <b/>
        <sz val="18"/>
        <color theme="0"/>
        <rFont val="Kristen ITC"/>
        <family val="4"/>
      </rPr>
      <t xml:space="preserve">+ REK - </t>
    </r>
    <r>
      <rPr>
        <b/>
        <sz val="18"/>
        <color rgb="FFFF0000"/>
        <rFont val="Kristen ITC"/>
        <family val="4"/>
      </rPr>
      <t>BOD™ +</t>
    </r>
  </si>
  <si>
    <t>[PLN-NETTO]:</t>
  </si>
  <si>
    <t>INNE</t>
  </si>
  <si>
    <r>
      <t xml:space="preserve">Są dwie drogi, aby przeżyć życie. Jedna to żyć tak, jakby nic nie było cudem. Druga to żyć tak, jakby cudem było wszystko.                                                        </t>
    </r>
    <r>
      <rPr>
        <b/>
        <u/>
        <sz val="12"/>
        <color rgb="FFFFC000"/>
        <rFont val="Calibri"/>
        <family val="2"/>
        <charset val="238"/>
      </rPr>
      <t>Albert Einstein</t>
    </r>
  </si>
  <si>
    <r>
      <rPr>
        <i/>
        <sz val="11"/>
        <color theme="0"/>
        <rFont val="Calibri"/>
        <family val="2"/>
        <charset val="238"/>
      </rPr>
      <t>Życie jest jak jazda na rowerze. Żeby utrzymać równowagę, musisz być w ciągłym ruchu.</t>
    </r>
    <r>
      <rPr>
        <b/>
        <sz val="12"/>
        <color theme="0"/>
        <rFont val="Calibri"/>
        <family val="2"/>
        <charset val="238"/>
      </rPr>
      <t xml:space="preserve">                    </t>
    </r>
    <r>
      <rPr>
        <b/>
        <sz val="12"/>
        <color theme="7"/>
        <rFont val="Calibri"/>
        <family val="2"/>
        <charset val="238"/>
      </rPr>
      <t xml:space="preserve">             </t>
    </r>
    <r>
      <rPr>
        <b/>
        <u/>
        <sz val="12"/>
        <color theme="7"/>
        <rFont val="Calibri"/>
        <family val="2"/>
        <charset val="238"/>
      </rPr>
      <t>Albert Einstein</t>
    </r>
  </si>
  <si>
    <t>JEDNOŚĆ - LOJALNOŚĆ - BRATERSTWO</t>
  </si>
  <si>
    <r>
      <rPr>
        <u val="double"/>
        <sz val="45"/>
        <color rgb="FFFFC000"/>
        <rFont val="Bahnschrift SemiCondensed"/>
        <family val="2"/>
        <charset val="238"/>
      </rPr>
      <t xml:space="preserve"> BÓG,</t>
    </r>
    <r>
      <rPr>
        <u val="double"/>
        <sz val="45"/>
        <color theme="0"/>
        <rFont val="Bahnschrift SemiCondensed"/>
        <family val="2"/>
        <charset val="238"/>
      </rPr>
      <t xml:space="preserve"> HONOR,</t>
    </r>
    <r>
      <rPr>
        <u val="double"/>
        <sz val="45"/>
        <color rgb="FFC00000"/>
        <rFont val="Bahnschrift SemiCondensed"/>
        <family val="2"/>
        <charset val="238"/>
      </rPr>
      <t xml:space="preserve"> OJCZYZNA</t>
    </r>
    <r>
      <rPr>
        <u val="double"/>
        <sz val="45"/>
        <color theme="0"/>
        <rFont val="Bahnschrift SemiCondensed"/>
        <family val="2"/>
        <charset val="238"/>
      </rPr>
      <t xml:space="preserve"> </t>
    </r>
  </si>
  <si>
    <t>LUX MED SP. Z O.O.</t>
  </si>
  <si>
    <t>-</t>
  </si>
  <si>
    <t>WYNAJEM POKOJU</t>
  </si>
  <si>
    <t>TELEWIZJA</t>
  </si>
  <si>
    <t>PALIWO - PB / ON</t>
  </si>
  <si>
    <t>ZAKUPY SPOŻYWCZE</t>
  </si>
  <si>
    <t>ZAKUP ODZIEŻY</t>
  </si>
  <si>
    <t>PAPIEROSY</t>
  </si>
  <si>
    <t>ALKOHOL</t>
  </si>
  <si>
    <t>KREDYT</t>
  </si>
  <si>
    <t>NETFLIX / HBO / IPTV / PPV</t>
  </si>
  <si>
    <t>SUPLEMENTY DIETY</t>
  </si>
  <si>
    <t>LEKI STAŁE</t>
  </si>
  <si>
    <t>INWESTYCJE</t>
  </si>
  <si>
    <t>PODRÓŻ / WYCIECZKA</t>
  </si>
  <si>
    <t>SZKOŁA / KURS ZAWODOWY</t>
  </si>
  <si>
    <t>LICENCJE / OS / APLIKACJE</t>
  </si>
  <si>
    <t>PRACA ETAT</t>
  </si>
  <si>
    <t>PRACA DODATKOWA</t>
  </si>
  <si>
    <t>PRACA DORYWCZA</t>
  </si>
  <si>
    <t>URZĄD PRACY</t>
  </si>
  <si>
    <t>FRYZJER</t>
  </si>
  <si>
    <t>OPŁ. TRANSPORT</t>
  </si>
  <si>
    <t>INNE WYDATKI</t>
  </si>
  <si>
    <t>SPŁATA POŻYCZONYCH PLN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</si>
</sst>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zł&quot;* #,##0.00_);_(&quot;zł&quot;* \(#,##0.00\);_(&quot;zł&quot;* &quot;-&quot;??_);_(@_)"/>
    <numFmt numFmtId="165" formatCode="_-* #,##0.00\ [$zł-415]_-;\-* #,##0.00\ [$zł-415]_-;_-* &quot;-&quot;??\ [$zł-415]_-;_-@_-"/>
  </numFmts>
  <fonts count="60" x14ac:knownFonts="1">
    <font>
      <sz val="11"/>
      <color theme="1"/>
      <name val="Calibri"/>
      <family val="2"/>
      <charset val="238"/>
      <scheme val="minor"/>
    </font>
    <font>
      <sz val="12"/>
      <color rgb="FF000000"/>
      <name val="Calibri"/>
      <family val="2"/>
      <charset val="238"/>
    </font>
    <font>
      <b/>
      <sz val="11"/>
      <color rgb="FF000000"/>
      <name val="Arial Black"/>
      <family val="2"/>
      <charset val="238"/>
    </font>
    <font>
      <sz val="11"/>
      <color theme="7"/>
      <name val="Arial"/>
      <family val="2"/>
      <charset val="238"/>
    </font>
    <font>
      <b/>
      <i/>
      <u/>
      <sz val="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  <font>
      <sz val="11"/>
      <color theme="3"/>
      <name val="Calibri"/>
      <family val="2"/>
      <charset val="238"/>
    </font>
    <font>
      <sz val="11"/>
      <color theme="1"/>
      <name val="Arial"/>
      <family val="2"/>
      <charset val="238"/>
    </font>
    <font>
      <b/>
      <i/>
      <sz val="11"/>
      <color rgb="FFC00000"/>
      <name val="Arial"/>
      <family val="2"/>
      <charset val="238"/>
    </font>
    <font>
      <b/>
      <i/>
      <sz val="11"/>
      <color rgb="FFFF0000"/>
      <name val="Arial"/>
      <family val="2"/>
      <charset val="238"/>
    </font>
    <font>
      <b/>
      <i/>
      <u/>
      <sz val="11"/>
      <color theme="2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</font>
    <font>
      <i/>
      <sz val="11"/>
      <color theme="0"/>
      <name val="Calibri"/>
      <family val="2"/>
      <charset val="238"/>
    </font>
    <font>
      <b/>
      <u/>
      <sz val="12"/>
      <color rgb="FFFFC000"/>
      <name val="Calibri"/>
      <family val="2"/>
      <charset val="238"/>
    </font>
    <font>
      <b/>
      <sz val="12"/>
      <color theme="0"/>
      <name val="Calibri"/>
      <family val="2"/>
      <charset val="238"/>
    </font>
    <font>
      <b/>
      <sz val="12"/>
      <color theme="7"/>
      <name val="Calibri"/>
      <family val="2"/>
      <charset val="238"/>
    </font>
    <font>
      <b/>
      <u/>
      <sz val="12"/>
      <color theme="7"/>
      <name val="Calibri"/>
      <family val="2"/>
      <charset val="238"/>
    </font>
    <font>
      <b/>
      <sz val="11"/>
      <color theme="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i/>
      <u val="singleAccounting"/>
      <sz val="12"/>
      <color theme="1"/>
      <name val="Calibri"/>
      <family val="2"/>
      <charset val="238"/>
      <scheme val="minor"/>
    </font>
    <font>
      <u/>
      <sz val="22"/>
      <name val="Calibri"/>
      <family val="2"/>
      <charset val="238"/>
    </font>
    <font>
      <u/>
      <sz val="22"/>
      <name val="Calibri"/>
      <family val="2"/>
      <charset val="238"/>
      <scheme val="minor"/>
    </font>
    <font>
      <b/>
      <u/>
      <sz val="22"/>
      <color theme="7"/>
      <name val="Arial"/>
      <family val="2"/>
      <charset val="238"/>
    </font>
    <font>
      <b/>
      <sz val="18"/>
      <color rgb="FFFF0000"/>
      <name val="Kristen ITC"/>
      <family val="4"/>
    </font>
    <font>
      <b/>
      <sz val="18"/>
      <color theme="0"/>
      <name val="Kristen ITC"/>
      <family val="4"/>
    </font>
    <font>
      <b/>
      <sz val="18"/>
      <color rgb="FFFFC000"/>
      <name val="Kristen ITC"/>
      <family val="4"/>
    </font>
    <font>
      <b/>
      <sz val="18"/>
      <color theme="0"/>
      <name val="Algerian"/>
      <family val="5"/>
    </font>
    <font>
      <b/>
      <sz val="13"/>
      <color theme="0"/>
      <name val="Arial"/>
      <family val="2"/>
      <charset val="238"/>
    </font>
    <font>
      <b/>
      <sz val="14"/>
      <color theme="0"/>
      <name val="Arial Black"/>
      <family val="2"/>
      <charset val="238"/>
    </font>
    <font>
      <b/>
      <sz val="15"/>
      <color theme="0"/>
      <name val="Bahnschrift"/>
      <family val="2"/>
      <charset val="238"/>
    </font>
    <font>
      <b/>
      <u val="singleAccounting"/>
      <sz val="22"/>
      <color theme="0"/>
      <name val="Bahnschrift"/>
      <family val="2"/>
      <charset val="238"/>
    </font>
    <font>
      <b/>
      <u/>
      <sz val="13"/>
      <color rgb="FFFFC000"/>
      <name val="Arial Black"/>
      <family val="2"/>
      <charset val="238"/>
    </font>
    <font>
      <sz val="11"/>
      <color theme="0"/>
      <name val="Arial"/>
      <family val="2"/>
      <charset val="238"/>
    </font>
    <font>
      <b/>
      <u/>
      <sz val="15"/>
      <color theme="7"/>
      <name val="Arial Black"/>
      <family val="2"/>
      <charset val="238"/>
    </font>
    <font>
      <sz val="30"/>
      <color theme="7"/>
      <name val="Calibri"/>
      <family val="2"/>
      <charset val="238"/>
      <scheme val="minor"/>
    </font>
    <font>
      <b/>
      <sz val="14"/>
      <color rgb="FFFFC000"/>
      <name val="Arial"/>
      <family val="2"/>
      <charset val="238"/>
    </font>
    <font>
      <b/>
      <u/>
      <sz val="14"/>
      <color theme="7"/>
      <name val="Times New Roman"/>
      <family val="1"/>
      <charset val="238"/>
    </font>
    <font>
      <b/>
      <sz val="22"/>
      <color rgb="FFFFC000"/>
      <name val="Algerian"/>
      <family val="5"/>
    </font>
    <font>
      <sz val="11"/>
      <color rgb="FFFFC000"/>
      <name val="Algerian"/>
      <family val="5"/>
    </font>
    <font>
      <b/>
      <i/>
      <u val="singleAccounting"/>
      <sz val="13"/>
      <color theme="0"/>
      <name val="Arial Black"/>
      <family val="2"/>
      <charset val="238"/>
    </font>
    <font>
      <b/>
      <sz val="48"/>
      <color theme="7"/>
      <name val="Calibri"/>
      <family val="2"/>
      <charset val="238"/>
      <scheme val="minor"/>
    </font>
    <font>
      <i/>
      <sz val="12"/>
      <color theme="1"/>
      <name val="Bodoni MT"/>
      <family val="1"/>
    </font>
    <font>
      <u val="double"/>
      <sz val="48"/>
      <color theme="0"/>
      <name val="Bahnschrift SemiCondensed"/>
      <family val="2"/>
      <charset val="238"/>
    </font>
    <font>
      <b/>
      <u val="double"/>
      <sz val="66"/>
      <color theme="0"/>
      <name val="Algerian"/>
      <family val="5"/>
    </font>
    <font>
      <b/>
      <sz val="18"/>
      <color theme="7"/>
      <name val="Algerian"/>
      <family val="5"/>
    </font>
    <font>
      <b/>
      <sz val="13"/>
      <color theme="0"/>
      <name val="Arial Black"/>
      <family val="2"/>
      <charset val="238"/>
    </font>
    <font>
      <b/>
      <i/>
      <sz val="12"/>
      <color theme="1"/>
      <name val="Calibri"/>
      <family val="2"/>
      <charset val="238"/>
      <scheme val="minor"/>
    </font>
    <font>
      <i/>
      <sz val="9"/>
      <color theme="1"/>
      <name val="Bodoni MT"/>
      <family val="1"/>
    </font>
    <font>
      <b/>
      <u val="double"/>
      <sz val="60"/>
      <color theme="0"/>
      <name val="Algerian"/>
      <family val="5"/>
    </font>
    <font>
      <u val="double"/>
      <sz val="45"/>
      <color theme="0"/>
      <name val="Bahnschrift SemiCondensed"/>
      <family val="2"/>
      <charset val="238"/>
    </font>
    <font>
      <u val="double"/>
      <sz val="45"/>
      <color rgb="FFFFC000"/>
      <name val="Bahnschrift SemiCondensed"/>
      <family val="2"/>
      <charset val="238"/>
    </font>
    <font>
      <u val="double"/>
      <sz val="45"/>
      <color rgb="FFC00000"/>
      <name val="Bahnschrift SemiCondensed"/>
      <family val="2"/>
      <charset val="238"/>
    </font>
    <font>
      <b/>
      <sz val="55"/>
      <color theme="7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b/>
      <sz val="10"/>
      <color rgb="FF000000"/>
      <name val="Arial Black"/>
      <family val="2"/>
      <charset val="238"/>
    </font>
    <font>
      <b/>
      <sz val="10"/>
      <color theme="1"/>
      <name val="Arial Black"/>
      <family val="2"/>
      <charset val="238"/>
    </font>
    <font>
      <sz val="11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2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164" fontId="11" fillId="0" borderId="0" applyFont="0" applyFill="0" applyBorder="0" applyAlignment="0" applyProtection="0"/>
  </cellStyleXfs>
  <cellXfs count="113">
    <xf numFmtId="0" fontId="0" fillId="0" borderId="0" xfId="0"/>
    <xf numFmtId="0" fontId="0" fillId="2" borderId="0" xfId="0" applyFill="1"/>
    <xf numFmtId="0" fontId="7" fillId="7" borderId="0" xfId="0" applyFont="1" applyFill="1"/>
    <xf numFmtId="0" fontId="7" fillId="7" borderId="11" xfId="0" applyFont="1" applyFill="1" applyBorder="1"/>
    <xf numFmtId="0" fontId="7" fillId="7" borderId="10" xfId="0" applyFont="1" applyFill="1" applyBorder="1"/>
    <xf numFmtId="0" fontId="0" fillId="7" borderId="0" xfId="0" applyFill="1"/>
    <xf numFmtId="0" fontId="0" fillId="8" borderId="0" xfId="0" applyFill="1"/>
    <xf numFmtId="0" fontId="0" fillId="5" borderId="0" xfId="0" applyFill="1"/>
    <xf numFmtId="0" fontId="0" fillId="7" borderId="0" xfId="0" applyFill="1" applyAlignment="1">
      <alignment horizontal="center"/>
    </xf>
    <xf numFmtId="0" fontId="0" fillId="7" borderId="18" xfId="0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0" fontId="8" fillId="7" borderId="0" xfId="0" applyFont="1" applyFill="1" applyAlignment="1">
      <alignment horizontal="center" vertical="center"/>
    </xf>
    <xf numFmtId="0" fontId="6" fillId="7" borderId="0" xfId="0" applyFont="1" applyFill="1"/>
    <xf numFmtId="0" fontId="6" fillId="2" borderId="0" xfId="0" applyFont="1" applyFill="1"/>
    <xf numFmtId="0" fontId="6" fillId="5" borderId="0" xfId="0" applyFont="1" applyFill="1"/>
    <xf numFmtId="0" fontId="5" fillId="9" borderId="0" xfId="0" applyFont="1" applyFill="1" applyAlignment="1">
      <alignment horizontal="center"/>
    </xf>
    <xf numFmtId="0" fontId="5" fillId="9" borderId="0" xfId="0" applyFont="1" applyFill="1"/>
    <xf numFmtId="0" fontId="23" fillId="7" borderId="0" xfId="0" applyFont="1" applyFill="1" applyAlignment="1">
      <alignment vertical="top"/>
    </xf>
    <xf numFmtId="0" fontId="23" fillId="2" borderId="0" xfId="0" applyFont="1" applyFill="1" applyAlignment="1">
      <alignment vertical="top"/>
    </xf>
    <xf numFmtId="0" fontId="23" fillId="0" borderId="0" xfId="0" applyFont="1" applyAlignment="1">
      <alignment vertical="top"/>
    </xf>
    <xf numFmtId="0" fontId="4" fillId="9" borderId="6" xfId="0" applyFont="1" applyFill="1" applyBorder="1"/>
    <xf numFmtId="0" fontId="4" fillId="7" borderId="0" xfId="0" applyFont="1" applyFill="1"/>
    <xf numFmtId="165" fontId="29" fillId="6" borderId="4" xfId="0" applyNumberFormat="1" applyFont="1" applyFill="1" applyBorder="1"/>
    <xf numFmtId="165" fontId="29" fillId="6" borderId="4" xfId="0" applyNumberFormat="1" applyFont="1" applyFill="1" applyBorder="1" applyAlignment="1">
      <alignment horizontal="center"/>
    </xf>
    <xf numFmtId="165" fontId="31" fillId="6" borderId="1" xfId="0" applyNumberFormat="1" applyFont="1" applyFill="1" applyBorder="1" applyAlignment="1">
      <alignment horizontal="center" vertical="center"/>
    </xf>
    <xf numFmtId="165" fontId="31" fillId="6" borderId="1" xfId="0" applyNumberFormat="1" applyFont="1" applyFill="1" applyBorder="1" applyAlignment="1">
      <alignment horizontal="center"/>
    </xf>
    <xf numFmtId="165" fontId="31" fillId="6" borderId="4" xfId="0" applyNumberFormat="1" applyFont="1" applyFill="1" applyBorder="1" applyAlignment="1">
      <alignment horizontal="center"/>
    </xf>
    <xf numFmtId="165" fontId="30" fillId="9" borderId="4" xfId="0" applyNumberFormat="1" applyFont="1" applyFill="1" applyBorder="1" applyAlignment="1" applyProtection="1">
      <alignment horizontal="center" vertical="top"/>
      <protection hidden="1"/>
    </xf>
    <xf numFmtId="165" fontId="32" fillId="7" borderId="4" xfId="0" applyNumberFormat="1" applyFont="1" applyFill="1" applyBorder="1" applyAlignment="1" applyProtection="1">
      <alignment horizontal="center" wrapText="1" shrinkToFit="1"/>
      <protection hidden="1"/>
    </xf>
    <xf numFmtId="165" fontId="32" fillId="7" borderId="1" xfId="0" applyNumberFormat="1" applyFont="1" applyFill="1" applyBorder="1" applyAlignment="1" applyProtection="1">
      <alignment horizontal="center" wrapText="1" shrinkToFit="1"/>
      <protection hidden="1"/>
    </xf>
    <xf numFmtId="165" fontId="32" fillId="6" borderId="14" xfId="1" applyNumberFormat="1" applyFont="1" applyFill="1" applyBorder="1" applyAlignment="1" applyProtection="1">
      <alignment horizontal="center" wrapText="1" shrinkToFit="1"/>
      <protection hidden="1"/>
    </xf>
    <xf numFmtId="165" fontId="32" fillId="6" borderId="14" xfId="0" applyNumberFormat="1" applyFont="1" applyFill="1" applyBorder="1" applyAlignment="1" applyProtection="1">
      <alignment horizontal="center" wrapText="1" shrinkToFit="1"/>
      <protection hidden="1"/>
    </xf>
    <xf numFmtId="0" fontId="46" fillId="7" borderId="20" xfId="0" applyFont="1" applyFill="1" applyBorder="1" applyAlignment="1">
      <alignment horizontal="center"/>
    </xf>
    <xf numFmtId="0" fontId="47" fillId="7" borderId="20" xfId="0" applyFont="1" applyFill="1" applyBorder="1" applyAlignment="1">
      <alignment horizontal="center"/>
    </xf>
    <xf numFmtId="165" fontId="21" fillId="5" borderId="20" xfId="0" applyNumberFormat="1" applyFont="1" applyFill="1" applyBorder="1" applyProtection="1">
      <protection hidden="1"/>
    </xf>
    <xf numFmtId="165" fontId="21" fillId="6" borderId="20" xfId="0" applyNumberFormat="1" applyFont="1" applyFill="1" applyBorder="1" applyProtection="1">
      <protection hidden="1"/>
    </xf>
    <xf numFmtId="165" fontId="41" fillId="7" borderId="20" xfId="0" applyNumberFormat="1" applyFont="1" applyFill="1" applyBorder="1" applyAlignment="1" applyProtection="1">
      <alignment horizontal="center" wrapText="1" shrinkToFit="1"/>
      <protection hidden="1"/>
    </xf>
    <xf numFmtId="165" fontId="48" fillId="5" borderId="20" xfId="1" applyNumberFormat="1" applyFont="1" applyFill="1" applyBorder="1" applyAlignment="1" applyProtection="1">
      <alignment horizontal="center"/>
      <protection hidden="1"/>
    </xf>
    <xf numFmtId="165" fontId="48" fillId="6" borderId="20" xfId="1" applyNumberFormat="1" applyFont="1" applyFill="1" applyBorder="1" applyAlignment="1" applyProtection="1">
      <alignment horizontal="center"/>
      <protection hidden="1"/>
    </xf>
    <xf numFmtId="165" fontId="41" fillId="7" borderId="20" xfId="1" applyNumberFormat="1" applyFont="1" applyFill="1" applyBorder="1" applyAlignment="1" applyProtection="1">
      <alignment horizontal="center" wrapText="1" shrinkToFit="1"/>
      <protection hidden="1"/>
    </xf>
    <xf numFmtId="0" fontId="42" fillId="7" borderId="0" xfId="0" applyFont="1" applyFill="1"/>
    <xf numFmtId="0" fontId="44" fillId="7" borderId="0" xfId="0" applyFont="1" applyFill="1" applyAlignment="1">
      <alignment vertical="center"/>
    </xf>
    <xf numFmtId="0" fontId="43" fillId="7" borderId="0" xfId="0" applyFont="1" applyFill="1" applyAlignment="1">
      <alignment vertical="center" wrapText="1"/>
    </xf>
    <xf numFmtId="0" fontId="45" fillId="7" borderId="0" xfId="0" applyFont="1" applyFill="1" applyAlignment="1">
      <alignment vertical="center"/>
    </xf>
    <xf numFmtId="0" fontId="49" fillId="7" borderId="0" xfId="0" applyFont="1" applyFill="1" applyAlignment="1">
      <alignment vertical="center" wrapText="1"/>
    </xf>
    <xf numFmtId="0" fontId="51" fillId="7" borderId="0" xfId="0" applyFont="1" applyFill="1" applyAlignment="1">
      <alignment vertical="center"/>
    </xf>
    <xf numFmtId="0" fontId="50" fillId="7" borderId="0" xfId="0" applyFont="1" applyFill="1" applyAlignment="1">
      <alignment vertical="center"/>
    </xf>
    <xf numFmtId="0" fontId="54" fillId="7" borderId="0" xfId="0" applyFont="1" applyFill="1" applyAlignment="1">
      <alignment vertical="center"/>
    </xf>
    <xf numFmtId="0" fontId="55" fillId="7" borderId="0" xfId="0" applyFont="1" applyFill="1"/>
    <xf numFmtId="0" fontId="56" fillId="7" borderId="0" xfId="0" applyFont="1" applyFill="1"/>
    <xf numFmtId="0" fontId="56" fillId="7" borderId="4" xfId="0" applyFont="1" applyFill="1" applyBorder="1" applyAlignment="1">
      <alignment horizontal="left" vertical="center"/>
    </xf>
    <xf numFmtId="0" fontId="56" fillId="7" borderId="4" xfId="0" applyFont="1" applyFill="1" applyBorder="1" applyAlignment="1">
      <alignment horizontal="left"/>
    </xf>
    <xf numFmtId="0" fontId="22" fillId="7" borderId="0" xfId="0" applyFont="1" applyFill="1" applyAlignment="1" applyProtection="1">
      <alignment vertical="top"/>
      <protection hidden="1"/>
    </xf>
    <xf numFmtId="0" fontId="28" fillId="7" borderId="4" xfId="0" applyFont="1" applyFill="1" applyBorder="1" applyAlignment="1" applyProtection="1">
      <alignment horizontal="center"/>
      <protection hidden="1"/>
    </xf>
    <xf numFmtId="0" fontId="1" fillId="7" borderId="0" xfId="0" applyFont="1" applyFill="1" applyProtection="1">
      <protection hidden="1"/>
    </xf>
    <xf numFmtId="0" fontId="37" fillId="9" borderId="4" xfId="0" applyFont="1" applyFill="1" applyBorder="1" applyAlignment="1" applyProtection="1">
      <alignment horizontal="center"/>
      <protection hidden="1"/>
    </xf>
    <xf numFmtId="0" fontId="35" fillId="7" borderId="4" xfId="0" applyFont="1" applyFill="1" applyBorder="1" applyAlignment="1" applyProtection="1">
      <alignment horizontal="center"/>
      <protection hidden="1"/>
    </xf>
    <xf numFmtId="0" fontId="33" fillId="7" borderId="16" xfId="0" applyFont="1" applyFill="1" applyBorder="1" applyAlignment="1" applyProtection="1">
      <alignment horizontal="center"/>
      <protection hidden="1"/>
    </xf>
    <xf numFmtId="49" fontId="33" fillId="7" borderId="17" xfId="0" applyNumberFormat="1" applyFont="1" applyFill="1" applyBorder="1" applyAlignment="1" applyProtection="1">
      <alignment horizontal="center" vertical="center" wrapText="1"/>
      <protection hidden="1"/>
    </xf>
    <xf numFmtId="0" fontId="7" fillId="7" borderId="15" xfId="0" applyFont="1" applyFill="1" applyBorder="1" applyAlignment="1" applyProtection="1">
      <alignment horizontal="center"/>
      <protection hidden="1"/>
    </xf>
    <xf numFmtId="0" fontId="7" fillId="7" borderId="19" xfId="0" applyFont="1" applyFill="1" applyBorder="1" applyAlignment="1" applyProtection="1">
      <alignment horizontal="center"/>
      <protection hidden="1"/>
    </xf>
    <xf numFmtId="0" fontId="7" fillId="7" borderId="0" xfId="0" applyFont="1" applyFill="1" applyAlignment="1" applyProtection="1">
      <alignment horizontal="center"/>
      <protection hidden="1"/>
    </xf>
    <xf numFmtId="0" fontId="7" fillId="7" borderId="5" xfId="0" applyFont="1" applyFill="1" applyBorder="1" applyAlignment="1" applyProtection="1">
      <alignment horizontal="center"/>
      <protection hidden="1"/>
    </xf>
    <xf numFmtId="0" fontId="2" fillId="5" borderId="4" xfId="0" applyFont="1" applyFill="1" applyBorder="1" applyAlignment="1" applyProtection="1">
      <alignment horizontal="center" vertical="center" wrapText="1"/>
      <protection locked="0" hidden="1"/>
    </xf>
    <xf numFmtId="0" fontId="2" fillId="5" borderId="4" xfId="0" applyFont="1" applyFill="1" applyBorder="1" applyAlignment="1" applyProtection="1">
      <alignment horizontal="center" vertical="center"/>
      <protection locked="0" hidden="1"/>
    </xf>
    <xf numFmtId="0" fontId="57" fillId="5" borderId="4" xfId="0" applyFont="1" applyFill="1" applyBorder="1" applyAlignment="1" applyProtection="1">
      <alignment horizontal="center" vertical="center"/>
      <protection locked="0" hidden="1"/>
    </xf>
    <xf numFmtId="0" fontId="57" fillId="5" borderId="4" xfId="0" applyFont="1" applyFill="1" applyBorder="1" applyAlignment="1" applyProtection="1">
      <alignment horizontal="center"/>
      <protection locked="0" hidden="1"/>
    </xf>
    <xf numFmtId="0" fontId="58" fillId="5" borderId="4" xfId="0" applyFont="1" applyFill="1" applyBorder="1" applyAlignment="1" applyProtection="1">
      <alignment horizontal="center"/>
      <protection locked="0" hidden="1"/>
    </xf>
    <xf numFmtId="0" fontId="58" fillId="5" borderId="4" xfId="0" applyFont="1" applyFill="1" applyBorder="1" applyAlignment="1" applyProtection="1">
      <alignment horizontal="center" vertical="center"/>
      <protection locked="0" hidden="1"/>
    </xf>
    <xf numFmtId="0" fontId="58" fillId="6" borderId="4" xfId="0" applyFont="1" applyFill="1" applyBorder="1" applyAlignment="1" applyProtection="1">
      <alignment horizontal="center"/>
      <protection locked="0" hidden="1"/>
    </xf>
    <xf numFmtId="0" fontId="58" fillId="6" borderId="4" xfId="0" applyFont="1" applyFill="1" applyBorder="1" applyAlignment="1" applyProtection="1">
      <alignment horizontal="center" vertical="center"/>
      <protection locked="0" hidden="1"/>
    </xf>
    <xf numFmtId="0" fontId="56" fillId="7" borderId="0" xfId="0" applyFont="1" applyFill="1" applyAlignment="1">
      <alignment horizontal="left"/>
    </xf>
    <xf numFmtId="0" fontId="56" fillId="7" borderId="6" xfId="0" applyFont="1" applyFill="1" applyBorder="1" applyAlignment="1">
      <alignment horizontal="left"/>
    </xf>
    <xf numFmtId="0" fontId="59" fillId="7" borderId="0" xfId="0" applyFont="1" applyFill="1"/>
    <xf numFmtId="0" fontId="50" fillId="3" borderId="0" xfId="0" applyFont="1" applyFill="1" applyAlignment="1">
      <alignment horizontal="center" vertical="center"/>
    </xf>
    <xf numFmtId="0" fontId="54" fillId="7" borderId="0" xfId="0" applyFont="1" applyFill="1" applyAlignment="1">
      <alignment horizontal="center" vertical="center"/>
    </xf>
    <xf numFmtId="0" fontId="39" fillId="7" borderId="21" xfId="0" applyFont="1" applyFill="1" applyBorder="1" applyAlignment="1">
      <alignment horizontal="center"/>
    </xf>
    <xf numFmtId="0" fontId="39" fillId="7" borderId="22" xfId="0" applyFont="1" applyFill="1" applyBorder="1" applyAlignment="1">
      <alignment horizontal="center"/>
    </xf>
    <xf numFmtId="0" fontId="39" fillId="7" borderId="23" xfId="0" applyFont="1" applyFill="1" applyBorder="1" applyAlignment="1">
      <alignment horizontal="center"/>
    </xf>
    <xf numFmtId="0" fontId="39" fillId="7" borderId="24" xfId="0" applyFont="1" applyFill="1" applyBorder="1" applyAlignment="1">
      <alignment horizontal="center"/>
    </xf>
    <xf numFmtId="0" fontId="39" fillId="7" borderId="20" xfId="0" applyFont="1" applyFill="1" applyBorder="1" applyAlignment="1">
      <alignment horizontal="center"/>
    </xf>
    <xf numFmtId="0" fontId="40" fillId="7" borderId="20" xfId="0" applyFont="1" applyFill="1" applyBorder="1" applyAlignment="1">
      <alignment horizontal="center"/>
    </xf>
    <xf numFmtId="0" fontId="0" fillId="7" borderId="0" xfId="0" applyFill="1" applyAlignment="1">
      <alignment horizontal="center"/>
    </xf>
    <xf numFmtId="0" fontId="49" fillId="5" borderId="0" xfId="0" applyFont="1" applyFill="1" applyAlignment="1">
      <alignment horizontal="center" vertical="center" wrapText="1"/>
    </xf>
    <xf numFmtId="0" fontId="51" fillId="7" borderId="0" xfId="0" applyFont="1" applyFill="1" applyAlignment="1">
      <alignment horizontal="center" vertical="center"/>
    </xf>
    <xf numFmtId="0" fontId="18" fillId="7" borderId="13" xfId="0" applyFont="1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34" fillId="7" borderId="7" xfId="0" applyFont="1" applyFill="1" applyBorder="1" applyAlignment="1">
      <alignment horizontal="center"/>
    </xf>
    <xf numFmtId="0" fontId="34" fillId="7" borderId="6" xfId="0" applyFont="1" applyFill="1" applyBorder="1" applyAlignment="1">
      <alignment horizontal="center"/>
    </xf>
    <xf numFmtId="0" fontId="34" fillId="7" borderId="8" xfId="0" applyFont="1" applyFill="1" applyBorder="1" applyAlignment="1">
      <alignment horizontal="center"/>
    </xf>
    <xf numFmtId="0" fontId="36" fillId="7" borderId="0" xfId="0" applyFont="1" applyFill="1" applyAlignment="1">
      <alignment horizontal="center"/>
    </xf>
    <xf numFmtId="0" fontId="13" fillId="2" borderId="2" xfId="0" applyFont="1" applyFill="1" applyBorder="1" applyAlignment="1" applyProtection="1">
      <alignment horizontal="center" vertical="top" wrapText="1"/>
      <protection hidden="1"/>
    </xf>
    <xf numFmtId="0" fontId="13" fillId="2" borderId="0" xfId="0" applyFont="1" applyFill="1" applyAlignment="1" applyProtection="1">
      <alignment horizontal="center" vertical="top" wrapText="1"/>
      <protection hidden="1"/>
    </xf>
    <xf numFmtId="0" fontId="12" fillId="2" borderId="2" xfId="0" applyFont="1" applyFill="1" applyBorder="1" applyAlignment="1" applyProtection="1">
      <alignment horizontal="center" vertical="center" wrapText="1"/>
      <protection hidden="1"/>
    </xf>
    <xf numFmtId="0" fontId="12" fillId="2" borderId="0" xfId="0" applyFont="1" applyFill="1" applyAlignment="1" applyProtection="1">
      <alignment horizontal="center" vertical="center" wrapText="1"/>
      <protection hidden="1"/>
    </xf>
    <xf numFmtId="0" fontId="8" fillId="7" borderId="11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24" fillId="7" borderId="4" xfId="0" applyFont="1" applyFill="1" applyBorder="1" applyAlignment="1" applyProtection="1">
      <alignment horizontal="center" vertical="top"/>
      <protection hidden="1"/>
    </xf>
    <xf numFmtId="0" fontId="3" fillId="4" borderId="10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25" fillId="7" borderId="0" xfId="0" quotePrefix="1" applyFont="1" applyFill="1" applyAlignment="1">
      <alignment horizontal="center"/>
    </xf>
    <xf numFmtId="0" fontId="27" fillId="7" borderId="0" xfId="0" applyFont="1" applyFill="1" applyAlignment="1">
      <alignment horizontal="center"/>
    </xf>
    <xf numFmtId="0" fontId="38" fillId="7" borderId="0" xfId="0" applyFont="1" applyFill="1" applyAlignment="1">
      <alignment horizontal="center" vertical="center"/>
    </xf>
  </cellXfs>
  <cellStyles count="2">
    <cellStyle name="Normalny" xfId="0" builtinId="0"/>
    <cellStyle name="Walutowy" xfId="1" builtinId="4"/>
  </cellStyles>
  <dxfs count="288"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left style="thick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outline="0">
        <right style="thick">
          <color indexed="64"/>
        </right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singleAccounting"/>
        <vertAlign val="baseline"/>
        <sz val="22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1"/>
        </patternFill>
      </fill>
      <alignment horizontal="center" vertical="bottom" textRotation="0" wrapText="1" indent="0" justifyLastLine="0" shrinkToFit="1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Bahnschrift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5"/>
        <color theme="7"/>
        <name val="Arial Black"/>
        <family val="2"/>
        <charset val="238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family val="2"/>
        <charset val="238"/>
        <scheme val="none"/>
      </font>
      <fill>
        <patternFill patternType="solid">
          <fgColor indexed="64"/>
          <bgColor rgb="FFC00000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 style="thick">
          <color indexed="64"/>
        </top>
        <bottom style="thick">
          <color indexed="64"/>
        </bottom>
        <vertical/>
        <horizontal/>
      </border>
      <protection locked="0" hidden="1"/>
    </dxf>
    <dxf>
      <protection locked="1" hidden="1"/>
    </dxf>
    <dxf>
      <border diagonalUp="0" diagonalDown="0">
        <left style="thick">
          <color rgb="FF000000"/>
        </left>
        <right style="thick">
          <color rgb="FF000000"/>
        </right>
        <top style="thick">
          <color rgb="FF000000"/>
        </top>
        <bottom style="thick">
          <color rgb="FF000000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numFmt numFmtId="165" formatCode="_-* #,##0.00\ [$zł-415]_-;\-* #,##0.00\ [$zł-415]_-;_-* &quot;-&quot;??\ [$zł-415]_-;_-@_-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vertAlign val="baseline"/>
        <sz val="12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</border>
      <protection locked="1" hidden="1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238"/>
        <scheme val="none"/>
      </font>
      <numFmt numFmtId="165" formatCode="_-* #,##0.00\ [$zł-415]_-;\-* #,##0.00\ [$zł-415]_-;_-* &quot;-&quot;??\ [$zł-415]_-;_-@_-"/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/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38"/>
        <scheme val="none"/>
      </font>
      <fill>
        <patternFill patternType="solid">
          <fgColor indexed="64"/>
          <bgColor theme="2" tint="-0.49998474074526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ck">
          <color indexed="64"/>
        </right>
        <top style="thick">
          <color indexed="64"/>
        </top>
        <bottom style="thick">
          <color indexed="64"/>
        </bottom>
      </border>
    </dxf>
    <dxf>
      <font>
        <strike val="0"/>
        <outline val="0"/>
        <shadow val="0"/>
        <vertAlign val="baseline"/>
        <name val="Arial"/>
        <family val="2"/>
        <charset val="238"/>
        <scheme val="none"/>
      </font>
      <fill>
        <patternFill patternType="solid">
          <fgColor rgb="FF000000"/>
          <bgColor rgb="FF757171"/>
        </patternFill>
      </fill>
    </dxf>
    <dxf>
      <border>
        <bottom style="thick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lgerian"/>
        <family val="5"/>
        <scheme val="none"/>
      </font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  <border diagonalUp="0" diagonalDown="0">
        <left style="thick">
          <color indexed="64"/>
        </left>
        <right style="thick">
          <color indexed="64"/>
        </right>
        <top/>
        <bottom/>
      </border>
      <protection locked="1" hidden="1"/>
    </dxf>
  </dxfs>
  <tableStyles count="0" defaultTableStyle="TableStyleMedium2" defaultPivotStyle="PivotStyleLight16"/>
  <colors>
    <mruColors>
      <color rgb="FF338D84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DOCHÓD ROCZNY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FFC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'RAPORT STATYSTYCZNY'!$A$3:$A$14</c:f>
              <c:strCache>
                <c:ptCount val="12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  <c:pt idx="10">
                  <c:v>LISTOPAD</c:v>
                </c:pt>
                <c:pt idx="11">
                  <c:v>GRUDZIEŃ</c:v>
                </c:pt>
              </c:strCache>
            </c:strRef>
          </c:cat>
          <c:val>
            <c:numRef>
              <c:f>'RAPORT STATYSTYCZNY'!$B$3:$B$14</c:f>
              <c:numCache>
                <c:formatCode>_-* #\ ##0.00\ [$zł-415]_-;\-* #\ ##0.00\ [$zł-415]_-;_-* "-"??\ [$zł-415]_-;_-@_-</c:formatCode>
                <c:ptCount val="12"/>
                <c:pt idx="0">
                  <c:v>9819.32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17-4FD6-A535-876BD11A6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5175176"/>
        <c:axId val="755174520"/>
      </c:lineChart>
      <c:catAx>
        <c:axId val="755175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5174520"/>
        <c:crosses val="autoZero"/>
        <c:auto val="1"/>
        <c:lblAlgn val="ctr"/>
        <c:lblOffset val="100"/>
        <c:noMultiLvlLbl val="0"/>
      </c:catAx>
      <c:valAx>
        <c:axId val="755174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5175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0" cap="rnd" cmpd="sng" algn="ctr">
      <a:solidFill>
        <a:schemeClr val="accent6">
          <a:lumMod val="50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ROZCHÓD ROCZNY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C0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'RAPORT STATYSTYCZNY'!$C$3:$C$14</c:f>
              <c:strCache>
                <c:ptCount val="12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  <c:pt idx="10">
                  <c:v>LISTOPAD</c:v>
                </c:pt>
                <c:pt idx="11">
                  <c:v>GRUDZIEŃ</c:v>
                </c:pt>
              </c:strCache>
            </c:strRef>
          </c:cat>
          <c:val>
            <c:numRef>
              <c:f>'RAPORT STATYSTYCZNY'!$D$3:$D$14</c:f>
              <c:numCache>
                <c:formatCode>_-* #\ ##0.00\ [$zł-415]_-;\-* #\ ##0.00\ [$zł-415]_-;_-* "-"??\ [$zł-415]_-;_-@_-</c:formatCode>
                <c:ptCount val="12"/>
                <c:pt idx="0">
                  <c:v>6353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FD-4EFF-8B67-034EEA6D5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2683816"/>
        <c:axId val="752682176"/>
      </c:lineChart>
      <c:catAx>
        <c:axId val="752683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2682176"/>
        <c:crosses val="autoZero"/>
        <c:auto val="1"/>
        <c:lblAlgn val="ctr"/>
        <c:lblOffset val="100"/>
        <c:noMultiLvlLbl val="0"/>
      </c:catAx>
      <c:valAx>
        <c:axId val="75268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75268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6">
          <a:lumMod val="50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OSZCZĘDNOŚCI ROCZNE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rgbClr val="00B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'RAPORT STATYSTYCZNY'!$E$3:$E$14</c:f>
              <c:strCache>
                <c:ptCount val="12"/>
                <c:pt idx="0">
                  <c:v>STYCZEŃ</c:v>
                </c:pt>
                <c:pt idx="1">
                  <c:v>LUTY</c:v>
                </c:pt>
                <c:pt idx="2">
                  <c:v>MARZEC</c:v>
                </c:pt>
                <c:pt idx="3">
                  <c:v>KWIECIEŃ</c:v>
                </c:pt>
                <c:pt idx="4">
                  <c:v>MAJ</c:v>
                </c:pt>
                <c:pt idx="5">
                  <c:v>CZERWIEC</c:v>
                </c:pt>
                <c:pt idx="6">
                  <c:v>LIPIEC</c:v>
                </c:pt>
                <c:pt idx="7">
                  <c:v>SIERPIEŃ</c:v>
                </c:pt>
                <c:pt idx="8">
                  <c:v>WRZESIEŃ</c:v>
                </c:pt>
                <c:pt idx="9">
                  <c:v>PAŹDZIERNIK</c:v>
                </c:pt>
                <c:pt idx="10">
                  <c:v>LISTOPAD</c:v>
                </c:pt>
                <c:pt idx="11">
                  <c:v>GRUDZIEŃ</c:v>
                </c:pt>
              </c:strCache>
            </c:strRef>
          </c:cat>
          <c:val>
            <c:numRef>
              <c:f>'RAPORT STATYSTYCZNY'!$F$3:$F$14</c:f>
              <c:numCache>
                <c:formatCode>_-* #\ ##0.00\ [$zł-415]_-;\-* #\ ##0.00\ [$zł-415]_-;_-* "-"??\ [$zł-415]_-;_-@_-</c:formatCode>
                <c:ptCount val="12"/>
                <c:pt idx="0">
                  <c:v>3466.3199999999997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5-4B2F-B7F7-8F8A247CC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44658928"/>
        <c:axId val="553935616"/>
      </c:lineChart>
      <c:catAx>
        <c:axId val="644658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53935616"/>
        <c:crosses val="autoZero"/>
        <c:auto val="1"/>
        <c:lblAlgn val="ctr"/>
        <c:lblOffset val="100"/>
        <c:noMultiLvlLbl val="0"/>
      </c:catAx>
      <c:valAx>
        <c:axId val="55393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zł-415]_-;\-* #\ ##0.00\ [$zł-415]_-;_-* &quot;-&quot;??\ [$zł-415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4465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chemeClr val="accent6">
          <a:lumMod val="50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215-4DFB-9A2A-E8A69B3273B3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215-4DFB-9A2A-E8A69B3273B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215-4DFB-9A2A-E8A69B3273B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215-4DFB-9A2A-E8A69B3273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2215-4DFB-9A2A-E8A69B3273B3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2215-4DFB-9A2A-E8A69B3273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4E3-4963-8121-ED872954360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4E3-4963-8121-ED872954360E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E3-4963-8121-ED872954360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4E3-4963-8121-ED87295436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4E3-4963-8121-ED87295436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4E3-4963-8121-ED872954360E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STYCZEŃ!$A$3:$A$5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STYCZEŃ!$B$3:$B$5</c:f>
              <c:numCache>
                <c:formatCode>_-* #\ ##0.00\ [$zł-415]_-;\-* #\ ##0.00\ [$zł-415]_-;_-* "-"??\ [$zł-415]_-;_-@_-</c:formatCode>
                <c:ptCount val="3"/>
                <c:pt idx="0">
                  <c:v>4328.96</c:v>
                </c:pt>
                <c:pt idx="1">
                  <c:v>465</c:v>
                </c:pt>
                <c:pt idx="2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4E3-4963-8121-ED8729543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427-4DE7-A848-997CB9EE87F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427-4DE7-A848-997CB9EE87F9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427-4DE7-A848-997CB9EE87F9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STYCZEŃ!$H$3:$H$5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STYCZEŃ!$I$3:$I$5</c:f>
              <c:numCache>
                <c:formatCode>_-* #\ ##0.00\ [$zł-415]_-;\-* #\ ##0.00\ [$zł-415]_-;_-* "-"??\ [$zł-415]_-;_-@_-</c:formatCode>
                <c:ptCount val="3"/>
                <c:pt idx="0">
                  <c:v>5073.29</c:v>
                </c:pt>
                <c:pt idx="1">
                  <c:v>1076.95</c:v>
                </c:pt>
                <c:pt idx="2">
                  <c:v>3669.08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27-4DE7-A848-997CB9EE8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330-4D24-A8F5-84FC742E292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30-4D24-A8F5-84FC742E292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6330-4D24-A8F5-84FC742E29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6330-4D24-A8F5-84FC742E29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6330-4D24-A8F5-84FC742E292D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6330-4D24-A8F5-84FC742E2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A0-43A7-AA9F-7B5B99DDFA51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A0-43A7-AA9F-7B5B99DDFA51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5A0-43A7-AA9F-7B5B99DDFA5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5A0-43A7-AA9F-7B5B99DDFA5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5A0-43A7-AA9F-7B5B99DDFA5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5A0-43A7-AA9F-7B5B99DDFA51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LUTY!$A$3:$A$5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LUTY!$B$3:$B$5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75A0-43A7-AA9F-7B5B99DDFA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841-4AD4-A4DD-37F625690F6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841-4AD4-A4DD-37F625690F6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841-4AD4-A4DD-37F625690F67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LUTY!$H$3:$H$5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LUTY!$I$3:$I$5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9841-4AD4-A4DD-37F625690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CD-42A3-926D-1700F2E69411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CD-42A3-926D-1700F2E6941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3CD-42A3-926D-1700F2E694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3CD-42A3-926D-1700F2E694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83CD-42A3-926D-1700F2E69411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83CD-42A3-926D-1700F2E69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030-4757-B108-13899BFD9D9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030-4757-B108-13899BFD9D9A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030-4757-B108-13899BFD9D9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030-4757-B108-13899BFD9D9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030-4757-B108-13899BFD9D9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D030-4757-B108-13899BFD9D9A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MARZEC!$A$3:$A$5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MARZEC!$B$3:$B$5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D030-4757-B108-13899BFD9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68-4F68-9655-DBD258ABCBF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68-4F68-9655-DBD258ABCBF8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668-4F68-9655-DBD258ABCBF8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MARZEC!$H$3:$H$5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MARZEC!$I$3:$I$5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3668-4F68-9655-DBD258ABC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A03-4151-B0B7-9EAFAFB387F6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A03-4151-B0B7-9EAFAFB387F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A03-4151-B0B7-9EAFAFB387F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A03-4151-B0B7-9EAFAFB387F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2A03-4151-B0B7-9EAFAFB387F6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2A03-4151-B0B7-9EAFAFB38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067-46E4-BFAF-037616A6407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067-46E4-BFAF-037616A6407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067-46E4-BFAF-037616A6407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1067-46E4-BFAF-037616A6407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1067-46E4-BFAF-037616A6407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1067-46E4-BFAF-037616A64077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KWIECIEŃ!$A$3:$A$5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KWIECIEŃ!$B$3:$B$5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1067-46E4-BFAF-037616A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13-49B9-BEF2-F03F59AA12CF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13-49B9-BEF2-F03F59AA12CF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13-49B9-BEF2-F03F59AA12CF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KWIECIEŃ!$H$3:$H$5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KWIECIEŃ!$I$3:$I$5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F813-49B9-BEF2-F03F59AA1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1F-43B8-85FC-CA393F79F239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1F-43B8-85FC-CA393F79F23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11F-43B8-85FC-CA393F79F23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11F-43B8-85FC-CA393F79F23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711F-43B8-85FC-CA393F79F239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711F-43B8-85FC-CA393F79F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C2-4715-A417-1DBCAACB765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C2-4715-A417-1DBCAACB765E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C2-4715-A417-1DBCAACB765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4C2-4715-A417-1DBCAACB765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4C2-4715-A417-1DBCAACB765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44C2-4715-A417-1DBCAACB765E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MAJ!$A$3:$A$5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MAJ!$B$3:$B$5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44C2-4715-A417-1DBCAACB76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0F-4CF1-8C78-4A75DD095FB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0F-4CF1-8C78-4A75DD095FB5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0F-4CF1-8C78-4A75DD095FB5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MAJ!$H$3:$H$5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MAJ!$I$3:$I$5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040F-4CF1-8C78-4A75DD095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365-484B-A624-36CAE9C0E92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365-484B-A624-36CAE9C0E92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D365-484B-A624-36CAE9C0E92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D365-484B-A624-36CAE9C0E92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D365-484B-A624-36CAE9C0E92D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D365-484B-A624-36CAE9C0E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56B-44BA-8151-18B6BF43249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56B-44BA-8151-18B6BF43249C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56B-44BA-8151-18B6BF43249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56B-44BA-8151-18B6BF4324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56B-44BA-8151-18B6BF4324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456B-44BA-8151-18B6BF43249C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CZERWIEC!$A$3:$A$5</c:f>
              <c:strCache>
                <c:ptCount val="3"/>
                <c:pt idx="0">
                  <c:v>LUX MED SP. Z O.O.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CZERWIEC!$B$3:$B$5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456B-44BA-8151-18B6BF432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AC9-4BA6-9603-D1D6BE09E9F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AC9-4BA6-9603-D1D6BE09E9FD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AC9-4BA6-9603-D1D6BE09E9FD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CZERWIEC!$H$3:$H$5</c:f>
              <c:strCache>
                <c:ptCount val="3"/>
                <c:pt idx="0">
                  <c:v>LUX MED SP. Z O.O.</c:v>
                </c:pt>
                <c:pt idx="1">
                  <c:v>INNE</c:v>
                </c:pt>
                <c:pt idx="2">
                  <c:v>INNE</c:v>
                </c:pt>
              </c:strCache>
            </c:strRef>
          </c:cat>
          <c:val>
            <c:numRef>
              <c:f>CZERWIEC!$I$3:$I$5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DAC9-4BA6-9603-D1D6BE09E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3A8-4235-83CA-C95402155E6E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3A8-4235-83CA-C95402155E6E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3A8-4235-83CA-C95402155E6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3A8-4235-83CA-C95402155E6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83A8-4235-83CA-C95402155E6E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83A8-4235-83CA-C95402155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CC3-490C-8F2D-2F494D45AA7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CC3-490C-8F2D-2F494D45AA72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CC3-490C-8F2D-2F494D45AA72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2CC3-490C-8F2D-2F494D45AA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CC3-490C-8F2D-2F494D45AA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2CC3-490C-8F2D-2F494D45AA72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LIPIEC!$A$3:$A$5</c:f>
              <c:strCache>
                <c:ptCount val="3"/>
                <c:pt idx="0">
                  <c:v>LUX MED SP. Z O.O.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LIPIEC!$B$3:$B$5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2CC3-490C-8F2D-2F494D45A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88-47FB-A9C7-9F049B47FFF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88-47FB-A9C7-9F049B47FFFA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F88-47FB-A9C7-9F049B47FFFA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LIPIEC!$H$3:$H$5</c:f>
              <c:strCache>
                <c:ptCount val="3"/>
                <c:pt idx="0">
                  <c:v>LUX MED SP. Z O.O.</c:v>
                </c:pt>
                <c:pt idx="1">
                  <c:v>INNE</c:v>
                </c:pt>
                <c:pt idx="2">
                  <c:v>INNE</c:v>
                </c:pt>
              </c:strCache>
            </c:strRef>
          </c:cat>
          <c:val>
            <c:numRef>
              <c:f>LIPIEC!$I$3:$I$5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7F88-47FB-A9C7-9F049B47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00-4495-8658-4860B0689CC0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00-4495-8658-4860B0689CC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700-4495-8658-4860B0689C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700-4495-8658-4860B0689C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700-4495-8658-4860B0689CC0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3700-4495-8658-4860B0689C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CF-46DF-BAE8-817A3FE6F85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CF-46DF-BAE8-817A3FE6F85C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ACF-46DF-BAE8-817A3FE6F85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ACF-46DF-BAE8-817A3FE6F85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ACF-46DF-BAE8-817A3FE6F85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8ACF-46DF-BAE8-817A3FE6F85C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SIERPIEŃ!$A$3:$A$5</c:f>
              <c:strCache>
                <c:ptCount val="3"/>
                <c:pt idx="0">
                  <c:v>INNE</c:v>
                </c:pt>
                <c:pt idx="1">
                  <c:v>INNE</c:v>
                </c:pt>
                <c:pt idx="2">
                  <c:v>-</c:v>
                </c:pt>
              </c:strCache>
            </c:strRef>
          </c:cat>
          <c:val>
            <c:numRef>
              <c:f>SIERPIEŃ!$B$3:$B$5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8ACF-46DF-BAE8-817A3FE6F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EE8-486A-8CEC-5D465D80869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EE8-486A-8CEC-5D465D808690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EE8-486A-8CEC-5D465D808690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SIERPIEŃ!$H$3:$H$5</c:f>
              <c:strCache>
                <c:ptCount val="3"/>
                <c:pt idx="0">
                  <c:v>URZĄD PRACY</c:v>
                </c:pt>
                <c:pt idx="1">
                  <c:v>PRACA DORYWCZA</c:v>
                </c:pt>
                <c:pt idx="2">
                  <c:v>INNE</c:v>
                </c:pt>
              </c:strCache>
            </c:strRef>
          </c:cat>
          <c:val>
            <c:numRef>
              <c:f>SIERPIEŃ!$I$3:$I$5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BEE8-486A-8CEC-5D465D808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8A-4D79-8F08-9EF3F2FCAC94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8A-4D79-8F08-9EF3F2FCAC9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48A-4D79-8F08-9EF3F2FCAC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48A-4D79-8F08-9EF3F2FCAC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448A-4D79-8F08-9EF3F2FCAC94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448A-4D79-8F08-9EF3F2FCA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1C0-45B3-95CA-12A32DF6715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1C0-45B3-95CA-12A32DF6715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1C0-45B3-95CA-12A32DF67157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E1C0-45B3-95CA-12A32DF6715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E1C0-45B3-95CA-12A32DF6715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1C0-45B3-95CA-12A32DF67157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WRZESIEŃ!$A$3:$A$5</c:f>
              <c:strCache>
                <c:ptCount val="3"/>
                <c:pt idx="0">
                  <c:v>URZĄD PRACY</c:v>
                </c:pt>
                <c:pt idx="1">
                  <c:v>INNE</c:v>
                </c:pt>
                <c:pt idx="2">
                  <c:v>-</c:v>
                </c:pt>
              </c:strCache>
            </c:strRef>
          </c:cat>
          <c:val>
            <c:numRef>
              <c:f>WRZESIEŃ!$B$3:$B$5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E1C0-45B3-95CA-12A32DF67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078-4EA2-A042-1FD56208717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078-4EA2-A042-1FD562087179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078-4EA2-A042-1FD562087179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WRZESIEŃ!$H$3:$H$5</c:f>
              <c:strCache>
                <c:ptCount val="3"/>
                <c:pt idx="0">
                  <c:v>URZĄD PRACY</c:v>
                </c:pt>
                <c:pt idx="1">
                  <c:v>INNE</c:v>
                </c:pt>
                <c:pt idx="2">
                  <c:v>PRACA DODATKOWA</c:v>
                </c:pt>
              </c:strCache>
            </c:strRef>
          </c:cat>
          <c:val>
            <c:numRef>
              <c:f>WRZESIEŃ!$I$3:$I$5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6078-4EA2-A042-1FD562087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44-4411-AD05-4ADB7DE834AC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44-4411-AD05-4ADB7DE834A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8A44-4411-AD05-4ADB7DE834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A44-4411-AD05-4ADB7DE834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8A44-4411-AD05-4ADB7DE834AC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8A44-4411-AD05-4ADB7DE83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D3-46AD-A00B-A068FE61909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D3-46AD-A00B-A068FE61909C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D3-46AD-A00B-A068FE61909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0D3-46AD-A00B-A068FE6190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40D3-46AD-A00B-A068FE6190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40D3-46AD-A00B-A068FE61909C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PAŹDZIERNIK!$A$3:$A$5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PAŹDZIERNIK!$B$3:$B$5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40D3-46AD-A00B-A068FE6190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723-4959-BF34-6CB5E6313E1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723-4959-BF34-6CB5E6313E1D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723-4959-BF34-6CB5E6313E1D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PAŹDZIERNIK!$H$3:$H$5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PAŹDZIERNIK!$I$3:$I$5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5723-4959-BF34-6CB5E6313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7CC-4004-918B-8870732FBF6C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7CC-4004-918B-8870732FBF6C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7CC-4004-918B-8870732FBF6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7CC-4004-918B-8870732FBF6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7CC-4004-918B-8870732FBF6C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37CC-4004-918B-8870732FB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3A-4169-9572-97E216314E03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3A-4169-9572-97E216314E03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3A-4169-9572-97E216314E0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CB3A-4169-9572-97E216314E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CB3A-4169-9572-97E216314E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CB3A-4169-9572-97E216314E03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LISTOPAD!$A$3:$A$5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LISTOPAD!$B$3:$B$5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CB3A-4169-9572-97E216314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82-4C5E-94B9-681D4BF6BFE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82-4C5E-94B9-681D4BF6BFE0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82-4C5E-94B9-681D4BF6BFE0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LISTOPAD!$H$3:$H$5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LISTOPAD!$I$3:$I$5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5A82-4C5E-94B9-681D4BF6B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pl-PL" sz="1500" b="1" u="none" baseline="0">
                <a:solidFill>
                  <a:schemeClr val="bg1"/>
                </a:solidFill>
              </a:rPr>
              <a:t>SUMA DOCHODU</a:t>
            </a:r>
            <a:endParaRPr lang="en-US" sz="1500" b="1" u="none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tx>
            <c:v>[PLN-NETTO] :</c:v>
          </c:tx>
          <c:spPr>
            <a:ln>
              <a:solidFill>
                <a:srgbClr val="0070C0"/>
              </a:solidFill>
            </a:ln>
          </c:spPr>
          <c:dPt>
            <c:idx val="0"/>
            <c:bubble3D val="0"/>
            <c:spPr>
              <a:solidFill>
                <a:srgbClr val="00B0F0"/>
              </a:solidFill>
              <a:ln w="19050" cmpd="sng">
                <a:solidFill>
                  <a:srgbClr val="00B0F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670-4012-9F89-E5A28F18F889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670-4012-9F89-E5A28F18F88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670-4012-9F89-E5A28F18F88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6537ACA-8F7C-49F4-8F33-52FCB28EEE31}" type="PERCENTAGE">
                      <a:rPr lang="en-US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670-4012-9F89-E5A28F18F88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95DBEB-7383-4DC0-9E76-A764AC475D97}" type="VALU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[WARTOŚĆ]</a:t>
                    </a:fld>
                    <a:r>
                      <a:rPr lang="en-US" sz="1000" b="1" i="1">
                        <a:solidFill>
                          <a:schemeClr val="bg1"/>
                        </a:solidFill>
                      </a:rPr>
                      <a:t> </a:t>
                    </a:r>
                    <a:fld id="{63848636-AD7F-4350-8A7D-15777FF4390A}" type="SERIESNAM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[NAZWA SERII]</a:t>
                    </a:fld>
                    <a:endParaRPr lang="en-US" sz="1000" b="1" i="1">
                      <a:solidFill>
                        <a:schemeClr val="bg1"/>
                      </a:solidFill>
                    </a:endParaRPr>
                  </a:p>
                </c:rich>
              </c:tx>
              <c:dLblPos val="outEnd"/>
              <c:showLegendKey val="1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3670-4012-9F89-E5A28F18F889}"/>
                </c:ext>
              </c:extLst>
            </c:dLbl>
            <c:spPr>
              <a:noFill/>
              <a:ln>
                <a:solidFill>
                  <a:schemeClr val="bg2">
                    <a:lumMod val="25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l-PL"/>
              </a:p>
            </c:txPr>
            <c:dLblPos val="outEnd"/>
            <c:showLegendKey val="1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eService:</c:v>
              </c:pt>
              <c:pt idx="1">
                <c:v>Inne:</c:v>
              </c:pt>
            </c:strLit>
          </c:cat>
          <c:val>
            <c:numLit>
              <c:formatCode>General</c:formatCode>
              <c:ptCount val="2"/>
              <c:pt idx="0">
                <c:v>3600</c:v>
              </c:pt>
              <c:pt idx="1">
                <c:v>9583</c:v>
              </c:pt>
            </c:numLit>
          </c:val>
          <c:extLst>
            <c:ext xmlns:c16="http://schemas.microsoft.com/office/drawing/2014/chart" uri="{C3380CC4-5D6E-409C-BE32-E72D297353CC}">
              <c16:uniqueId val="{00000005-3670-4012-9F89-E5A28F18F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solidFill>
        <a:schemeClr val="bg2">
          <a:lumMod val="2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baseline="0">
                <a:latin typeface="Arial Black" panose="020B0A04020102020204" pitchFamily="34" charset="0"/>
              </a:rPr>
              <a:t>SUMA DOCHODU</a:t>
            </a:r>
            <a:endParaRPr lang="en-US" sz="1500" b="1" i="0" baseline="0"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06-4172-9D2B-F80AFB0527C5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06-4172-9D2B-F80AFB0527C5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06-4172-9D2B-F80AFB0527C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0906-4172-9D2B-F80AFB0527C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0906-4172-9D2B-F80AFB0527C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DAE55B-38D1-4D24-8894-3D0C2727407E}" type="PERCENTAGE">
                      <a:rPr lang="en-US" sz="1000" b="1" i="1">
                        <a:solidFill>
                          <a:schemeClr val="bg1"/>
                        </a:solidFill>
                      </a:rPr>
                      <a:pPr/>
                      <a:t>[PROCENTOWE]</a:t>
                    </a:fld>
                    <a:endParaRPr lang="pl-PL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0906-4172-9D2B-F80AFB0527C5}"/>
                </c:ext>
              </c:extLst>
            </c:dLbl>
            <c:numFmt formatCode="0.00%" sourceLinked="0"/>
            <c:spPr>
              <a:solidFill>
                <a:srgbClr val="7030A0"/>
              </a:solidFill>
              <a:ln w="22225" cap="flat" cmpd="sng">
                <a:noFill/>
                <a:round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GRUDZIEŃ!$A$3:$A$5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GRUDZIEŃ!$B$3:$B$5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0906-4172-9D2B-F80AFB052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500" b="1" i="0" u="none" strike="noStrike" kern="1200" spc="0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pl-PL" sz="1500" b="1" i="0" u="none" baseline="0">
                <a:solidFill>
                  <a:schemeClr val="bg1"/>
                </a:solidFill>
                <a:uFill>
                  <a:solidFill>
                    <a:srgbClr val="C00000"/>
                  </a:solidFill>
                </a:uFill>
                <a:latin typeface="Arial Black" panose="020B0A04020102020204" pitchFamily="34" charset="0"/>
              </a:rPr>
              <a:t>SUMA DOCHODU</a:t>
            </a:r>
            <a:endParaRPr lang="en-US" sz="1500" b="1" i="0" u="none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500" b="1" i="0" u="none" strike="noStrike" kern="1200" spc="0" baseline="0">
              <a:solidFill>
                <a:schemeClr val="bg1"/>
              </a:solidFill>
              <a:uFill>
                <a:solidFill>
                  <a:srgbClr val="C00000"/>
                </a:solidFill>
              </a:uFill>
              <a:latin typeface="Arial Black" panose="020B0A04020102020204" pitchFamily="34" charset="0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70-4854-9BD7-58F943F629C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70-4854-9BD7-58F943F629C7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C70-4854-9BD7-58F943F629C7}"/>
              </c:ext>
            </c:extLst>
          </c:dPt>
          <c:dLbls>
            <c:numFmt formatCode="0.00%" sourceLinked="0"/>
            <c:spPr>
              <a:solidFill>
                <a:srgbClr val="7030A0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0" tIns="0" rIns="0" bIns="0" anchor="ctr" anchorCtr="1">
                <a:spAutoFit/>
              </a:bodyPr>
              <a:lstStyle/>
              <a:p>
                <a:pPr>
                  <a:defRPr sz="900" b="1" i="1" u="none" strike="noStrike" kern="1200" baseline="0">
                    <a:solidFill>
                      <a:schemeClr val="bg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pl-PL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GRUDZIEŃ!$H$3:$H$5</c:f>
              <c:strCache>
                <c:ptCount val="3"/>
                <c:pt idx="0">
                  <c:v>-</c:v>
                </c:pt>
                <c:pt idx="1">
                  <c:v>-</c:v>
                </c:pt>
                <c:pt idx="2">
                  <c:v>-</c:v>
                </c:pt>
              </c:strCache>
            </c:strRef>
          </c:cat>
          <c:val>
            <c:numRef>
              <c:f>GRUDZIEŃ!$I$3:$I$5</c:f>
              <c:numCache>
                <c:formatCode>General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6-BC70-4854-9BD7-58F943F62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solidFill>
            <a:schemeClr val="bg2">
              <a:lumMod val="2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3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25000"/>
      </a:schemeClr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4.png"/><Relationship Id="rId21" Type="http://schemas.openxmlformats.org/officeDocument/2006/relationships/image" Target="../media/image11.svg"/><Relationship Id="rId42" Type="http://schemas.openxmlformats.org/officeDocument/2006/relationships/image" Target="../media/image24.png"/><Relationship Id="rId47" Type="http://schemas.openxmlformats.org/officeDocument/2006/relationships/hyperlink" Target="#'MARZEC 2022'!B3"/><Relationship Id="rId63" Type="http://schemas.openxmlformats.org/officeDocument/2006/relationships/image" Target="../media/image37.svg"/><Relationship Id="rId68" Type="http://schemas.openxmlformats.org/officeDocument/2006/relationships/image" Target="../media/image40.png"/><Relationship Id="rId16" Type="http://schemas.openxmlformats.org/officeDocument/2006/relationships/image" Target="../media/image8.png"/><Relationship Id="rId11" Type="http://schemas.openxmlformats.org/officeDocument/2006/relationships/image" Target="../media/image5.svg"/><Relationship Id="rId24" Type="http://schemas.openxmlformats.org/officeDocument/2006/relationships/image" Target="../media/image12.png"/><Relationship Id="rId32" Type="http://schemas.openxmlformats.org/officeDocument/2006/relationships/image" Target="../media/image18.png"/><Relationship Id="rId37" Type="http://schemas.openxmlformats.org/officeDocument/2006/relationships/image" Target="../media/image21.svg"/><Relationship Id="rId40" Type="http://schemas.openxmlformats.org/officeDocument/2006/relationships/hyperlink" Target="#LISTOPAD!B3"/><Relationship Id="rId45" Type="http://schemas.openxmlformats.org/officeDocument/2006/relationships/image" Target="../media/image27.svg"/><Relationship Id="rId53" Type="http://schemas.openxmlformats.org/officeDocument/2006/relationships/image" Target="../media/image31.svg"/><Relationship Id="rId58" Type="http://schemas.openxmlformats.org/officeDocument/2006/relationships/hyperlink" Target="#GRUDZIE&#323;!B3"/><Relationship Id="rId66" Type="http://schemas.openxmlformats.org/officeDocument/2006/relationships/image" Target="../media/image38.png"/><Relationship Id="rId74" Type="http://schemas.openxmlformats.org/officeDocument/2006/relationships/hyperlink" Target="mailto:kontakt@rek-bod.com?subject=[POMOC%20TECHNICZNA]%20%22wpisz%20swoje%20imi&#281;%20i%20nazwisko%22" TargetMode="External"/><Relationship Id="rId5" Type="http://schemas.openxmlformats.org/officeDocument/2006/relationships/chart" Target="../charts/chart3.xml"/><Relationship Id="rId61" Type="http://schemas.openxmlformats.org/officeDocument/2006/relationships/image" Target="../media/image35.svg"/><Relationship Id="rId19" Type="http://schemas.openxmlformats.org/officeDocument/2006/relationships/hyperlink" Target="#'KWIECIE&#323; 2022'!B3"/><Relationship Id="rId14" Type="http://schemas.openxmlformats.org/officeDocument/2006/relationships/image" Target="../media/image6.png"/><Relationship Id="rId22" Type="http://schemas.openxmlformats.org/officeDocument/2006/relationships/hyperlink" Target="#LIPIEC!B3"/><Relationship Id="rId27" Type="http://schemas.openxmlformats.org/officeDocument/2006/relationships/image" Target="../media/image15.svg"/><Relationship Id="rId30" Type="http://schemas.openxmlformats.org/officeDocument/2006/relationships/image" Target="../media/image16.png"/><Relationship Id="rId35" Type="http://schemas.openxmlformats.org/officeDocument/2006/relationships/hyperlink" Target="#'PA&#377;DZIERNIK 2022'!B3"/><Relationship Id="rId43" Type="http://schemas.openxmlformats.org/officeDocument/2006/relationships/image" Target="../media/image25.svg"/><Relationship Id="rId48" Type="http://schemas.openxmlformats.org/officeDocument/2006/relationships/image" Target="../media/image28.png"/><Relationship Id="rId56" Type="http://schemas.openxmlformats.org/officeDocument/2006/relationships/image" Target="../media/image32.png"/><Relationship Id="rId64" Type="http://schemas.openxmlformats.org/officeDocument/2006/relationships/hyperlink" Target="#LUTY!B3"/><Relationship Id="rId69" Type="http://schemas.openxmlformats.org/officeDocument/2006/relationships/image" Target="../media/image41.svg"/><Relationship Id="rId77" Type="http://schemas.openxmlformats.org/officeDocument/2006/relationships/image" Target="../media/image48.png"/><Relationship Id="rId8" Type="http://schemas.openxmlformats.org/officeDocument/2006/relationships/image" Target="../media/image2.png"/><Relationship Id="rId51" Type="http://schemas.openxmlformats.org/officeDocument/2006/relationships/hyperlink" Target="#'CZERWIEC 2022'!B3"/><Relationship Id="rId72" Type="http://schemas.openxmlformats.org/officeDocument/2006/relationships/image" Target="../media/image44.png"/><Relationship Id="rId3" Type="http://schemas.openxmlformats.org/officeDocument/2006/relationships/image" Target="../media/image1.jpeg"/><Relationship Id="rId12" Type="http://schemas.openxmlformats.org/officeDocument/2006/relationships/hyperlink" Target="#SIERPIE&#323;!B3"/><Relationship Id="rId17" Type="http://schemas.openxmlformats.org/officeDocument/2006/relationships/image" Target="../media/image9.svg"/><Relationship Id="rId25" Type="http://schemas.openxmlformats.org/officeDocument/2006/relationships/image" Target="../media/image13.svg"/><Relationship Id="rId33" Type="http://schemas.openxmlformats.org/officeDocument/2006/relationships/image" Target="../media/image19.svg"/><Relationship Id="rId38" Type="http://schemas.openxmlformats.org/officeDocument/2006/relationships/image" Target="../media/image22.png"/><Relationship Id="rId46" Type="http://schemas.openxmlformats.org/officeDocument/2006/relationships/hyperlink" Target="#MARZEC!B3"/><Relationship Id="rId59" Type="http://schemas.openxmlformats.org/officeDocument/2006/relationships/hyperlink" Target="#'GRUDZIE&#323; 2022'!B3"/><Relationship Id="rId67" Type="http://schemas.openxmlformats.org/officeDocument/2006/relationships/image" Target="../media/image39.svg"/><Relationship Id="rId20" Type="http://schemas.openxmlformats.org/officeDocument/2006/relationships/image" Target="../media/image10.png"/><Relationship Id="rId41" Type="http://schemas.openxmlformats.org/officeDocument/2006/relationships/hyperlink" Target="#'RAPORT STATYSTYCZNY'!B3"/><Relationship Id="rId54" Type="http://schemas.openxmlformats.org/officeDocument/2006/relationships/hyperlink" Target="#MAJ!B3"/><Relationship Id="rId62" Type="http://schemas.openxmlformats.org/officeDocument/2006/relationships/image" Target="../media/image36.png"/><Relationship Id="rId70" Type="http://schemas.openxmlformats.org/officeDocument/2006/relationships/image" Target="../media/image42.png"/><Relationship Id="rId75" Type="http://schemas.openxmlformats.org/officeDocument/2006/relationships/image" Target="../media/image46.png"/><Relationship Id="rId1" Type="http://schemas.openxmlformats.org/officeDocument/2006/relationships/chart" Target="../charts/chart1.xml"/><Relationship Id="rId6" Type="http://schemas.openxmlformats.org/officeDocument/2006/relationships/hyperlink" Target="#STYCZE&#323;!B3"/><Relationship Id="rId15" Type="http://schemas.openxmlformats.org/officeDocument/2006/relationships/image" Target="../media/image7.svg"/><Relationship Id="rId23" Type="http://schemas.openxmlformats.org/officeDocument/2006/relationships/hyperlink" Target="#'LIPIEC 2022'!B3"/><Relationship Id="rId28" Type="http://schemas.openxmlformats.org/officeDocument/2006/relationships/hyperlink" Target="#WRZESIE&#323;!B3"/><Relationship Id="rId36" Type="http://schemas.openxmlformats.org/officeDocument/2006/relationships/image" Target="../media/image20.png"/><Relationship Id="rId49" Type="http://schemas.openxmlformats.org/officeDocument/2006/relationships/image" Target="../media/image29.svg"/><Relationship Id="rId57" Type="http://schemas.openxmlformats.org/officeDocument/2006/relationships/image" Target="../media/image33.svg"/><Relationship Id="rId10" Type="http://schemas.openxmlformats.org/officeDocument/2006/relationships/image" Target="../media/image4.png"/><Relationship Id="rId31" Type="http://schemas.openxmlformats.org/officeDocument/2006/relationships/image" Target="../media/image17.svg"/><Relationship Id="rId44" Type="http://schemas.openxmlformats.org/officeDocument/2006/relationships/image" Target="../media/image26.png"/><Relationship Id="rId52" Type="http://schemas.openxmlformats.org/officeDocument/2006/relationships/image" Target="../media/image30.png"/><Relationship Id="rId60" Type="http://schemas.openxmlformats.org/officeDocument/2006/relationships/image" Target="../media/image34.png"/><Relationship Id="rId65" Type="http://schemas.openxmlformats.org/officeDocument/2006/relationships/hyperlink" Target="#'LUTY 2022'!B3"/><Relationship Id="rId73" Type="http://schemas.openxmlformats.org/officeDocument/2006/relationships/image" Target="../media/image45.svg"/><Relationship Id="rId78" Type="http://schemas.openxmlformats.org/officeDocument/2006/relationships/image" Target="../media/image49.svg"/><Relationship Id="rId4" Type="http://schemas.openxmlformats.org/officeDocument/2006/relationships/hyperlink" Target="https://pixabay.com/en/argument-conflict-controversy-238529/" TargetMode="External"/><Relationship Id="rId9" Type="http://schemas.openxmlformats.org/officeDocument/2006/relationships/image" Target="../media/image3.svg"/><Relationship Id="rId13" Type="http://schemas.openxmlformats.org/officeDocument/2006/relationships/hyperlink" Target="#'SIERPIE&#323; 2022'!B3"/><Relationship Id="rId18" Type="http://schemas.openxmlformats.org/officeDocument/2006/relationships/hyperlink" Target="#KWIECIE&#323;!B3"/><Relationship Id="rId39" Type="http://schemas.openxmlformats.org/officeDocument/2006/relationships/image" Target="../media/image23.svg"/><Relationship Id="rId34" Type="http://schemas.openxmlformats.org/officeDocument/2006/relationships/hyperlink" Target="#PA&#377;DZIERNIK!B3"/><Relationship Id="rId50" Type="http://schemas.openxmlformats.org/officeDocument/2006/relationships/hyperlink" Target="#CZERWIEC!B3"/><Relationship Id="rId55" Type="http://schemas.openxmlformats.org/officeDocument/2006/relationships/hyperlink" Target="#'MAJ 2022'!B3"/><Relationship Id="rId76" Type="http://schemas.openxmlformats.org/officeDocument/2006/relationships/image" Target="../media/image47.svg"/><Relationship Id="rId7" Type="http://schemas.openxmlformats.org/officeDocument/2006/relationships/hyperlink" Target="#'STYCZE&#323; 2022'!B3"/><Relationship Id="rId71" Type="http://schemas.openxmlformats.org/officeDocument/2006/relationships/image" Target="../media/image43.svg"/><Relationship Id="rId2" Type="http://schemas.openxmlformats.org/officeDocument/2006/relationships/chart" Target="../charts/chart2.xml"/><Relationship Id="rId29" Type="http://schemas.openxmlformats.org/officeDocument/2006/relationships/hyperlink" Target="#'WRZESIE&#323; 2022'!B3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5.xml"/><Relationship Id="rId16" Type="http://schemas.openxmlformats.org/officeDocument/2006/relationships/hyperlink" Target="#GRUDZI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4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6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LUTY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8.xml"/><Relationship Id="rId16" Type="http://schemas.openxmlformats.org/officeDocument/2006/relationships/hyperlink" Target="#STYCZ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7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9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MARZEC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11.xml"/><Relationship Id="rId16" Type="http://schemas.openxmlformats.org/officeDocument/2006/relationships/hyperlink" Target="#LUTY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10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12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KWIECI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14.xml"/><Relationship Id="rId16" Type="http://schemas.openxmlformats.org/officeDocument/2006/relationships/hyperlink" Target="#MARZEC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13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15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MAJ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17.xml"/><Relationship Id="rId16" Type="http://schemas.openxmlformats.org/officeDocument/2006/relationships/hyperlink" Target="#KWIECI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16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18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CZERWIEC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20.xml"/><Relationship Id="rId16" Type="http://schemas.openxmlformats.org/officeDocument/2006/relationships/hyperlink" Target="#MAJ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19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21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LIPIEC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23.xml"/><Relationship Id="rId16" Type="http://schemas.openxmlformats.org/officeDocument/2006/relationships/hyperlink" Target="#CZERWIEC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22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24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SIERPI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26.xml"/><Relationship Id="rId16" Type="http://schemas.openxmlformats.org/officeDocument/2006/relationships/hyperlink" Target="#LIPIEC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25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27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WRZESI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29.xml"/><Relationship Id="rId16" Type="http://schemas.openxmlformats.org/officeDocument/2006/relationships/hyperlink" Target="#SIERPI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28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30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PA&#377;DZIERNIK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32.xml"/><Relationship Id="rId16" Type="http://schemas.openxmlformats.org/officeDocument/2006/relationships/hyperlink" Target="#WRZESIE&#323;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31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33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LISTOPAD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35.xml"/><Relationship Id="rId16" Type="http://schemas.openxmlformats.org/officeDocument/2006/relationships/hyperlink" Target="#PA&#377;DZIERNIK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34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36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GRUDZI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hyperlink" Target="http://defensayarmas.blogspot.com/2015/06/f-16-aguila-de-guerra.html" TargetMode="External"/><Relationship Id="rId18" Type="http://schemas.openxmlformats.org/officeDocument/2006/relationships/image" Target="../media/image60.svg"/><Relationship Id="rId26" Type="http://schemas.openxmlformats.org/officeDocument/2006/relationships/hyperlink" Target="#'RAPORT STATYSTYCZNY'!A1"/><Relationship Id="rId39" Type="http://schemas.openxmlformats.org/officeDocument/2006/relationships/image" Target="../media/image77.png"/><Relationship Id="rId21" Type="http://schemas.openxmlformats.org/officeDocument/2006/relationships/image" Target="../media/image62.svg"/><Relationship Id="rId34" Type="http://schemas.openxmlformats.org/officeDocument/2006/relationships/image" Target="../media/image72.svg"/><Relationship Id="rId7" Type="http://schemas.openxmlformats.org/officeDocument/2006/relationships/hyperlink" Target="https://www.pexels.com/pl-pl/zdjecie/bielik-amerykanski-drapieznik-dzika-przyroda-dziki-1200854/" TargetMode="External"/><Relationship Id="rId12" Type="http://schemas.openxmlformats.org/officeDocument/2006/relationships/image" Target="../media/image56.jpeg"/><Relationship Id="rId17" Type="http://schemas.openxmlformats.org/officeDocument/2006/relationships/image" Target="../media/image59.png"/><Relationship Id="rId25" Type="http://schemas.openxmlformats.org/officeDocument/2006/relationships/image" Target="../media/image66.svg"/><Relationship Id="rId33" Type="http://schemas.openxmlformats.org/officeDocument/2006/relationships/image" Target="../media/image71.png"/><Relationship Id="rId38" Type="http://schemas.openxmlformats.org/officeDocument/2006/relationships/image" Target="../media/image76.svg"/><Relationship Id="rId2" Type="http://schemas.openxmlformats.org/officeDocument/2006/relationships/chart" Target="../charts/chart38.xml"/><Relationship Id="rId16" Type="http://schemas.openxmlformats.org/officeDocument/2006/relationships/hyperlink" Target="#LISTOPAD!B3"/><Relationship Id="rId20" Type="http://schemas.openxmlformats.org/officeDocument/2006/relationships/image" Target="../media/image61.png"/><Relationship Id="rId29" Type="http://schemas.openxmlformats.org/officeDocument/2006/relationships/hyperlink" Target="mailto:%20%3cWpisz%20adres%20E-Mail%3e?subject=Bud&#380;et%20Domowy%20%3cDD-MM-RRRR%3e" TargetMode="External"/><Relationship Id="rId1" Type="http://schemas.openxmlformats.org/officeDocument/2006/relationships/chart" Target="../charts/chart37.xml"/><Relationship Id="rId6" Type="http://schemas.openxmlformats.org/officeDocument/2006/relationships/image" Target="../media/image52.jpeg"/><Relationship Id="rId11" Type="http://schemas.openxmlformats.org/officeDocument/2006/relationships/hyperlink" Target="https://obcyjezykpolski.pl/pieniadze-ale-pieniedzy/" TargetMode="External"/><Relationship Id="rId24" Type="http://schemas.openxmlformats.org/officeDocument/2006/relationships/image" Target="../media/image65.png"/><Relationship Id="rId32" Type="http://schemas.openxmlformats.org/officeDocument/2006/relationships/hyperlink" Target="mailto:p.bodych@windowslive.com?subject=[%20PROBLEM%20-%20TECHNICZNY%20]%20%3cDD-MM-RRRR%3e%20%3cImi&#281;%20i%20Nazwisko%3e" TargetMode="External"/><Relationship Id="rId37" Type="http://schemas.openxmlformats.org/officeDocument/2006/relationships/image" Target="../media/image75.png"/><Relationship Id="rId40" Type="http://schemas.openxmlformats.org/officeDocument/2006/relationships/image" Target="../media/image78.svg"/><Relationship Id="rId5" Type="http://schemas.openxmlformats.org/officeDocument/2006/relationships/chart" Target="../charts/chart39.xml"/><Relationship Id="rId15" Type="http://schemas.openxmlformats.org/officeDocument/2006/relationships/image" Target="../media/image58.svg"/><Relationship Id="rId23" Type="http://schemas.openxmlformats.org/officeDocument/2006/relationships/image" Target="../media/image64.svg"/><Relationship Id="rId28" Type="http://schemas.openxmlformats.org/officeDocument/2006/relationships/image" Target="../media/image68.svg"/><Relationship Id="rId36" Type="http://schemas.openxmlformats.org/officeDocument/2006/relationships/image" Target="../media/image74.svg"/><Relationship Id="rId10" Type="http://schemas.openxmlformats.org/officeDocument/2006/relationships/image" Target="../media/image55.jpeg"/><Relationship Id="rId19" Type="http://schemas.openxmlformats.org/officeDocument/2006/relationships/hyperlink" Target="#STYCZE&#323;!B3"/><Relationship Id="rId31" Type="http://schemas.openxmlformats.org/officeDocument/2006/relationships/image" Target="../media/image70.svg"/><Relationship Id="rId4" Type="http://schemas.openxmlformats.org/officeDocument/2006/relationships/image" Target="../media/image51.jpeg"/><Relationship Id="rId9" Type="http://schemas.openxmlformats.org/officeDocument/2006/relationships/image" Target="../media/image54.png"/><Relationship Id="rId14" Type="http://schemas.openxmlformats.org/officeDocument/2006/relationships/image" Target="../media/image57.png"/><Relationship Id="rId22" Type="http://schemas.openxmlformats.org/officeDocument/2006/relationships/image" Target="../media/image63.png"/><Relationship Id="rId27" Type="http://schemas.openxmlformats.org/officeDocument/2006/relationships/image" Target="../media/image67.png"/><Relationship Id="rId30" Type="http://schemas.openxmlformats.org/officeDocument/2006/relationships/image" Target="../media/image69.png"/><Relationship Id="rId35" Type="http://schemas.openxmlformats.org/officeDocument/2006/relationships/image" Target="../media/image73.png"/><Relationship Id="rId8" Type="http://schemas.openxmlformats.org/officeDocument/2006/relationships/image" Target="../media/image53.jpeg"/><Relationship Id="rId3" Type="http://schemas.openxmlformats.org/officeDocument/2006/relationships/image" Target="../media/image50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22225</xdr:colOff>
      <xdr:row>0</xdr:row>
      <xdr:rowOff>0</xdr:rowOff>
    </xdr:from>
    <xdr:to>
      <xdr:col>15</xdr:col>
      <xdr:colOff>31750</xdr:colOff>
      <xdr:row>15</xdr:row>
      <xdr:rowOff>0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37A0742B-183F-4F06-9873-9A3398B404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43674</xdr:colOff>
      <xdr:row>0</xdr:row>
      <xdr:rowOff>0</xdr:rowOff>
    </xdr:from>
    <xdr:to>
      <xdr:col>23</xdr:col>
      <xdr:colOff>603072</xdr:colOff>
      <xdr:row>15</xdr:row>
      <xdr:rowOff>0</xdr:rowOff>
    </xdr:to>
    <xdr:graphicFrame macro="">
      <xdr:nvGraphicFramePr>
        <xdr:cNvPr id="5" name="Wykres 4">
          <a:extLst>
            <a:ext uri="{FF2B5EF4-FFF2-40B4-BE49-F238E27FC236}">
              <a16:creationId xmlns:a16="http://schemas.microsoft.com/office/drawing/2014/main" id="{74B9CA69-5DD2-4D20-AD0C-0E48EBEA7B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</xdr:colOff>
      <xdr:row>21</xdr:row>
      <xdr:rowOff>94462</xdr:rowOff>
    </xdr:from>
    <xdr:to>
      <xdr:col>4</xdr:col>
      <xdr:colOff>411292</xdr:colOff>
      <xdr:row>41</xdr:row>
      <xdr:rowOff>11906</xdr:rowOff>
    </xdr:to>
    <xdr:pic>
      <xdr:nvPicPr>
        <xdr:cNvPr id="202" name="Obraz 201">
          <a:extLst>
            <a:ext uri="{FF2B5EF4-FFF2-40B4-BE49-F238E27FC236}">
              <a16:creationId xmlns:a16="http://schemas.microsoft.com/office/drawing/2014/main" id="{B5BB6645-ABB4-4042-9B2A-77A5C41AE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12700" y="5040535"/>
          <a:ext cx="6328337" cy="3519626"/>
        </a:xfrm>
        <a:prstGeom prst="rect">
          <a:avLst/>
        </a:prstGeom>
      </xdr:spPr>
    </xdr:pic>
    <xdr:clientData/>
  </xdr:twoCellAnchor>
  <xdr:twoCellAnchor>
    <xdr:from>
      <xdr:col>24</xdr:col>
      <xdr:colOff>0</xdr:colOff>
      <xdr:row>0</xdr:row>
      <xdr:rowOff>0</xdr:rowOff>
    </xdr:from>
    <xdr:to>
      <xdr:col>32</xdr:col>
      <xdr:colOff>594360</xdr:colOff>
      <xdr:row>15</xdr:row>
      <xdr:rowOff>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E32717D8-6869-494B-9DA1-A1DF449AF1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34754</xdr:colOff>
      <xdr:row>15</xdr:row>
      <xdr:rowOff>81388</xdr:rowOff>
    </xdr:from>
    <xdr:to>
      <xdr:col>7</xdr:col>
      <xdr:colOff>379211</xdr:colOff>
      <xdr:row>18</xdr:row>
      <xdr:rowOff>92683</xdr:rowOff>
    </xdr:to>
    <xdr:grpSp>
      <xdr:nvGrpSpPr>
        <xdr:cNvPr id="13" name="Grupa 12">
          <a:hlinkClick xmlns:r="http://schemas.openxmlformats.org/officeDocument/2006/relationships" r:id="rId6" tooltip="STYCZEŃ"/>
          <a:extLst>
            <a:ext uri="{FF2B5EF4-FFF2-40B4-BE49-F238E27FC236}">
              <a16:creationId xmlns:a16="http://schemas.microsoft.com/office/drawing/2014/main" id="{D66B59FB-C077-4D7C-8C6F-0E97FE3E8BEC}"/>
            </a:ext>
          </a:extLst>
        </xdr:cNvPr>
        <xdr:cNvGrpSpPr/>
      </xdr:nvGrpSpPr>
      <xdr:grpSpPr>
        <a:xfrm>
          <a:off x="8642973" y="3927107"/>
          <a:ext cx="951676" cy="582795"/>
          <a:chOff x="8929372" y="3946806"/>
          <a:chExt cx="954057" cy="551622"/>
        </a:xfrm>
      </xdr:grpSpPr>
      <xdr:grpSp>
        <xdr:nvGrpSpPr>
          <xdr:cNvPr id="161" name="Grupa 160">
            <a:extLst>
              <a:ext uri="{FF2B5EF4-FFF2-40B4-BE49-F238E27FC236}">
                <a16:creationId xmlns:a16="http://schemas.microsoft.com/office/drawing/2014/main" id="{5DF36F57-5742-47D6-87C2-ACE321A072DC}"/>
              </a:ext>
            </a:extLst>
          </xdr:cNvPr>
          <xdr:cNvGrpSpPr/>
        </xdr:nvGrpSpPr>
        <xdr:grpSpPr>
          <a:xfrm>
            <a:off x="8929372" y="3946806"/>
            <a:ext cx="954057" cy="551622"/>
            <a:chOff x="4370335" y="3637909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80" name="Grupa 279">
              <a:hlinkClick xmlns:r="http://schemas.openxmlformats.org/officeDocument/2006/relationships" r:id="rId7" tooltip="STYCZEŃ"/>
              <a:extLst>
                <a:ext uri="{FF2B5EF4-FFF2-40B4-BE49-F238E27FC236}">
                  <a16:creationId xmlns:a16="http://schemas.microsoft.com/office/drawing/2014/main" id="{387B3A5E-5B8E-4FE5-82A9-665AF6E66710}"/>
                </a:ext>
              </a:extLst>
            </xdr:cNvPr>
            <xdr:cNvGrpSpPr/>
          </xdr:nvGrpSpPr>
          <xdr:grpSpPr>
            <a:xfrm>
              <a:off x="4424881" y="3637909"/>
              <a:ext cx="850161" cy="566921"/>
              <a:chOff x="4471307" y="3657600"/>
              <a:chExt cx="848333" cy="552450"/>
            </a:xfrm>
            <a:grpFill/>
          </xdr:grpSpPr>
          <xdr:sp macro="" textlink="">
            <xdr:nvSpPr>
              <xdr:cNvPr id="284" name="Prostokąt: zaokrąglone rogi 283">
                <a:extLst>
                  <a:ext uri="{FF2B5EF4-FFF2-40B4-BE49-F238E27FC236}">
                    <a16:creationId xmlns:a16="http://schemas.microsoft.com/office/drawing/2014/main" id="{E5B67CDB-557F-4D9D-8C9C-CE81580A4276}"/>
                  </a:ext>
                </a:extLst>
              </xdr:cNvPr>
              <xdr:cNvSpPr/>
            </xdr:nvSpPr>
            <xdr:spPr>
              <a:xfrm>
                <a:off x="4471307" y="365760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85" name="Grafika 284" descr="Płatek śniegu">
                <a:extLst>
                  <a:ext uri="{FF2B5EF4-FFF2-40B4-BE49-F238E27FC236}">
                    <a16:creationId xmlns:a16="http://schemas.microsoft.com/office/drawing/2014/main" id="{A2BF1467-8AA7-443D-A565-37275F928446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xdr:blipFill>
            <xdr:spPr>
              <a:xfrm>
                <a:off x="4648200" y="3686175"/>
                <a:ext cx="476250" cy="476250"/>
              </a:xfrm>
              <a:prstGeom prst="rect">
                <a:avLst/>
              </a:prstGeom>
            </xdr:spPr>
          </xdr:pic>
        </xdr:grpSp>
        <xdr:grpSp>
          <xdr:nvGrpSpPr>
            <xdr:cNvPr id="281" name="Grupa 280">
              <a:hlinkClick xmlns:r="http://schemas.openxmlformats.org/officeDocument/2006/relationships" r:id="rId7" tooltip="STYCZEŃ"/>
              <a:extLst>
                <a:ext uri="{FF2B5EF4-FFF2-40B4-BE49-F238E27FC236}">
                  <a16:creationId xmlns:a16="http://schemas.microsoft.com/office/drawing/2014/main" id="{A50E1BC6-8783-46B3-B7B0-75E1013D7E33}"/>
                </a:ext>
              </a:extLst>
            </xdr:cNvPr>
            <xdr:cNvGrpSpPr/>
          </xdr:nvGrpSpPr>
          <xdr:grpSpPr>
            <a:xfrm>
              <a:off x="4370335" y="3637909"/>
              <a:ext cx="850161" cy="566921"/>
              <a:chOff x="4471307" y="3657600"/>
              <a:chExt cx="848333" cy="552450"/>
            </a:xfrm>
            <a:grpFill/>
          </xdr:grpSpPr>
          <xdr:sp macro="" textlink="">
            <xdr:nvSpPr>
              <xdr:cNvPr id="282" name="Prostokąt: zaokrąglone rogi 281">
                <a:extLst>
                  <a:ext uri="{FF2B5EF4-FFF2-40B4-BE49-F238E27FC236}">
                    <a16:creationId xmlns:a16="http://schemas.microsoft.com/office/drawing/2014/main" id="{3DF53A17-E60B-4F1E-AC70-0A0B99AF9898}"/>
                  </a:ext>
                </a:extLst>
              </xdr:cNvPr>
              <xdr:cNvSpPr/>
            </xdr:nvSpPr>
            <xdr:spPr>
              <a:xfrm>
                <a:off x="4471307" y="365760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83" name="Grafika 282" descr="Płatek śniegu">
                <a:extLst>
                  <a:ext uri="{FF2B5EF4-FFF2-40B4-BE49-F238E27FC236}">
                    <a16:creationId xmlns:a16="http://schemas.microsoft.com/office/drawing/2014/main" id="{388C23AA-4CB0-469C-97F3-E3A65FCC56A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xdr:blipFill>
            <xdr:spPr>
              <a:xfrm>
                <a:off x="4648200" y="3686175"/>
                <a:ext cx="476250" cy="476250"/>
              </a:xfrm>
              <a:prstGeom prst="rect">
                <a:avLst/>
              </a:prstGeom>
            </xdr:spPr>
          </xdr:pic>
        </xdr:grpSp>
      </xdr:grpSp>
      <xdr:pic>
        <xdr:nvPicPr>
          <xdr:cNvPr id="8" name="Grafika 7" descr="Góry">
            <a:extLst>
              <a:ext uri="{FF2B5EF4-FFF2-40B4-BE49-F238E27FC236}">
                <a16:creationId xmlns:a16="http://schemas.microsoft.com/office/drawing/2014/main" id="{6975FF34-02C3-4973-B131-06EA837F7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9121993" y="3963738"/>
            <a:ext cx="540334" cy="522690"/>
          </a:xfrm>
          <a:prstGeom prst="rect">
            <a:avLst/>
          </a:prstGeom>
        </xdr:spPr>
      </xdr:pic>
    </xdr:grpSp>
    <xdr:clientData/>
  </xdr:twoCellAnchor>
  <xdr:twoCellAnchor>
    <xdr:from>
      <xdr:col>18</xdr:col>
      <xdr:colOff>451904</xdr:colOff>
      <xdr:row>15</xdr:row>
      <xdr:rowOff>95686</xdr:rowOff>
    </xdr:from>
    <xdr:to>
      <xdr:col>20</xdr:col>
      <xdr:colOff>192204</xdr:colOff>
      <xdr:row>18</xdr:row>
      <xdr:rowOff>106981</xdr:rowOff>
    </xdr:to>
    <xdr:grpSp>
      <xdr:nvGrpSpPr>
        <xdr:cNvPr id="27" name="Grupa 26">
          <a:hlinkClick xmlns:r="http://schemas.openxmlformats.org/officeDocument/2006/relationships" r:id="rId12" tooltip="SIERPIEŃ"/>
          <a:extLst>
            <a:ext uri="{FF2B5EF4-FFF2-40B4-BE49-F238E27FC236}">
              <a16:creationId xmlns:a16="http://schemas.microsoft.com/office/drawing/2014/main" id="{C1144B66-4A90-4DCE-8F12-0E2BCF6A95FD}"/>
            </a:ext>
          </a:extLst>
        </xdr:cNvPr>
        <xdr:cNvGrpSpPr/>
      </xdr:nvGrpSpPr>
      <xdr:grpSpPr>
        <a:xfrm>
          <a:off x="16346748" y="3941405"/>
          <a:ext cx="954737" cy="582795"/>
          <a:chOff x="16661722" y="3961104"/>
          <a:chExt cx="959500" cy="551622"/>
        </a:xfrm>
      </xdr:grpSpPr>
      <xdr:grpSp>
        <xdr:nvGrpSpPr>
          <xdr:cNvPr id="166" name="Grupa 165">
            <a:extLst>
              <a:ext uri="{FF2B5EF4-FFF2-40B4-BE49-F238E27FC236}">
                <a16:creationId xmlns:a16="http://schemas.microsoft.com/office/drawing/2014/main" id="{862A84E9-41CC-4BB3-B900-2631A43E001B}"/>
              </a:ext>
            </a:extLst>
          </xdr:cNvPr>
          <xdr:cNvGrpSpPr/>
        </xdr:nvGrpSpPr>
        <xdr:grpSpPr>
          <a:xfrm>
            <a:off x="16661722" y="3961104"/>
            <a:ext cx="959500" cy="551622"/>
            <a:chOff x="10700325" y="3626956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56" name="Grupa 255">
              <a:hlinkClick xmlns:r="http://schemas.openxmlformats.org/officeDocument/2006/relationships" r:id="rId13" tooltip="SIERPIEŃ"/>
              <a:extLst>
                <a:ext uri="{FF2B5EF4-FFF2-40B4-BE49-F238E27FC236}">
                  <a16:creationId xmlns:a16="http://schemas.microsoft.com/office/drawing/2014/main" id="{0121A9E7-4748-4A75-B395-C2ADF27D4CA1}"/>
                </a:ext>
              </a:extLst>
            </xdr:cNvPr>
            <xdr:cNvGrpSpPr/>
          </xdr:nvGrpSpPr>
          <xdr:grpSpPr>
            <a:xfrm>
              <a:off x="10754871" y="3626956"/>
              <a:ext cx="850161" cy="566921"/>
              <a:chOff x="10787683" y="3646420"/>
              <a:chExt cx="848333" cy="552450"/>
            </a:xfrm>
            <a:grpFill/>
          </xdr:grpSpPr>
          <xdr:sp macro="" textlink="">
            <xdr:nvSpPr>
              <xdr:cNvPr id="260" name="Prostokąt: zaokrąglone rogi 259">
                <a:extLst>
                  <a:ext uri="{FF2B5EF4-FFF2-40B4-BE49-F238E27FC236}">
                    <a16:creationId xmlns:a16="http://schemas.microsoft.com/office/drawing/2014/main" id="{D4FD6931-C038-4D02-BC43-EF20A787ED7D}"/>
                  </a:ext>
                </a:extLst>
              </xdr:cNvPr>
              <xdr:cNvSpPr/>
            </xdr:nvSpPr>
            <xdr:spPr>
              <a:xfrm>
                <a:off x="10787683" y="364642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61" name="Grafika 260" descr="Częściowo słonecznie">
                <a:extLst>
                  <a:ext uri="{FF2B5EF4-FFF2-40B4-BE49-F238E27FC236}">
                    <a16:creationId xmlns:a16="http://schemas.microsoft.com/office/drawing/2014/main" id="{372FD4A7-700B-459E-9954-0A7CEC9161C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xdr:blipFill>
            <xdr:spPr>
              <a:xfrm>
                <a:off x="11029950" y="3695700"/>
                <a:ext cx="438150" cy="438150"/>
              </a:xfrm>
              <a:prstGeom prst="rect">
                <a:avLst/>
              </a:prstGeom>
            </xdr:spPr>
          </xdr:pic>
        </xdr:grpSp>
        <xdr:grpSp>
          <xdr:nvGrpSpPr>
            <xdr:cNvPr id="257" name="Grupa 256">
              <a:hlinkClick xmlns:r="http://schemas.openxmlformats.org/officeDocument/2006/relationships" r:id="rId13" tooltip="SIERPIEŃ"/>
              <a:extLst>
                <a:ext uri="{FF2B5EF4-FFF2-40B4-BE49-F238E27FC236}">
                  <a16:creationId xmlns:a16="http://schemas.microsoft.com/office/drawing/2014/main" id="{4C6E5B88-0E92-4844-9E28-DAD9112EB606}"/>
                </a:ext>
              </a:extLst>
            </xdr:cNvPr>
            <xdr:cNvGrpSpPr/>
          </xdr:nvGrpSpPr>
          <xdr:grpSpPr>
            <a:xfrm>
              <a:off x="10700325" y="3626956"/>
              <a:ext cx="850161" cy="566921"/>
              <a:chOff x="10787683" y="3646420"/>
              <a:chExt cx="848333" cy="552450"/>
            </a:xfrm>
            <a:grpFill/>
          </xdr:grpSpPr>
          <xdr:sp macro="" textlink="">
            <xdr:nvSpPr>
              <xdr:cNvPr id="258" name="Prostokąt: zaokrąglone rogi 257">
                <a:extLst>
                  <a:ext uri="{FF2B5EF4-FFF2-40B4-BE49-F238E27FC236}">
                    <a16:creationId xmlns:a16="http://schemas.microsoft.com/office/drawing/2014/main" id="{8FA049AE-08CF-497A-B505-06E3116F57EB}"/>
                  </a:ext>
                </a:extLst>
              </xdr:cNvPr>
              <xdr:cNvSpPr/>
            </xdr:nvSpPr>
            <xdr:spPr>
              <a:xfrm>
                <a:off x="10787683" y="364642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59" name="Grafika 258" descr="Częściowo słonecznie">
                <a:extLst>
                  <a:ext uri="{FF2B5EF4-FFF2-40B4-BE49-F238E27FC236}">
                    <a16:creationId xmlns:a16="http://schemas.microsoft.com/office/drawing/2014/main" id="{F40A6003-0765-4FBE-AB8A-73F7859ABFD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xdr:blipFill>
            <xdr:spPr>
              <a:xfrm>
                <a:off x="11029950" y="3695700"/>
                <a:ext cx="438150" cy="438150"/>
              </a:xfrm>
              <a:prstGeom prst="rect">
                <a:avLst/>
              </a:prstGeom>
            </xdr:spPr>
          </xdr:pic>
        </xdr:grpSp>
      </xdr:grpSp>
      <xdr:pic>
        <xdr:nvPicPr>
          <xdr:cNvPr id="10" name="Grafika 9" descr="Kometa">
            <a:extLst>
              <a:ext uri="{FF2B5EF4-FFF2-40B4-BE49-F238E27FC236}">
                <a16:creationId xmlns:a16="http://schemas.microsoft.com/office/drawing/2014/main" id="{7098517E-7381-468E-BE8E-73D10BE612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16891136" y="3990924"/>
            <a:ext cx="502024" cy="504468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265499</xdr:colOff>
      <xdr:row>15</xdr:row>
      <xdr:rowOff>86047</xdr:rowOff>
    </xdr:from>
    <xdr:to>
      <xdr:col>13</xdr:col>
      <xdr:colOff>5799</xdr:colOff>
      <xdr:row>18</xdr:row>
      <xdr:rowOff>97342</xdr:rowOff>
    </xdr:to>
    <xdr:grpSp>
      <xdr:nvGrpSpPr>
        <xdr:cNvPr id="19" name="Grupa 18">
          <a:hlinkClick xmlns:r="http://schemas.openxmlformats.org/officeDocument/2006/relationships" r:id="rId18" tooltip="KWIECIEŃ"/>
          <a:extLst>
            <a:ext uri="{FF2B5EF4-FFF2-40B4-BE49-F238E27FC236}">
              <a16:creationId xmlns:a16="http://schemas.microsoft.com/office/drawing/2014/main" id="{2A438172-1D47-47FC-B901-DFC802831227}"/>
            </a:ext>
          </a:extLst>
        </xdr:cNvPr>
        <xdr:cNvGrpSpPr/>
      </xdr:nvGrpSpPr>
      <xdr:grpSpPr>
        <a:xfrm>
          <a:off x="11909812" y="3931766"/>
          <a:ext cx="954737" cy="582795"/>
          <a:chOff x="12208117" y="3951465"/>
          <a:chExt cx="959500" cy="551622"/>
        </a:xfrm>
      </xdr:grpSpPr>
      <xdr:grpSp>
        <xdr:nvGrpSpPr>
          <xdr:cNvPr id="167" name="Grupa 166">
            <a:extLst>
              <a:ext uri="{FF2B5EF4-FFF2-40B4-BE49-F238E27FC236}">
                <a16:creationId xmlns:a16="http://schemas.microsoft.com/office/drawing/2014/main" id="{C3DFF8D2-58D3-4B3A-B0F4-8D7BFEC771A3}"/>
              </a:ext>
            </a:extLst>
          </xdr:cNvPr>
          <xdr:cNvGrpSpPr/>
        </xdr:nvGrpSpPr>
        <xdr:grpSpPr>
          <a:xfrm>
            <a:off x="12208117" y="3951465"/>
            <a:ext cx="959500" cy="551622"/>
            <a:chOff x="7084873" y="3632105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50" name="Grupa 249">
              <a:hlinkClick xmlns:r="http://schemas.openxmlformats.org/officeDocument/2006/relationships" r:id="rId19" tooltip="KWIECIEŃ"/>
              <a:extLst>
                <a:ext uri="{FF2B5EF4-FFF2-40B4-BE49-F238E27FC236}">
                  <a16:creationId xmlns:a16="http://schemas.microsoft.com/office/drawing/2014/main" id="{013F31D4-7ACB-49CD-B814-1A263014BB42}"/>
                </a:ext>
              </a:extLst>
            </xdr:cNvPr>
            <xdr:cNvGrpSpPr/>
          </xdr:nvGrpSpPr>
          <xdr:grpSpPr>
            <a:xfrm>
              <a:off x="7139419" y="3632105"/>
              <a:ext cx="850161" cy="566921"/>
              <a:chOff x="7180007" y="3651675"/>
              <a:chExt cx="848333" cy="552450"/>
            </a:xfrm>
            <a:grpFill/>
          </xdr:grpSpPr>
          <xdr:sp macro="" textlink="">
            <xdr:nvSpPr>
              <xdr:cNvPr id="254" name="Prostokąt: zaokrąglone rogi 253">
                <a:extLst>
                  <a:ext uri="{FF2B5EF4-FFF2-40B4-BE49-F238E27FC236}">
                    <a16:creationId xmlns:a16="http://schemas.microsoft.com/office/drawing/2014/main" id="{0C200BE1-4819-4764-833E-69326847365C}"/>
                  </a:ext>
                </a:extLst>
              </xdr:cNvPr>
              <xdr:cNvSpPr/>
            </xdr:nvSpPr>
            <xdr:spPr>
              <a:xfrm>
                <a:off x="7180007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55" name="Grafika 254" descr="Częściowo słonecznie">
                <a:extLst>
                  <a:ext uri="{FF2B5EF4-FFF2-40B4-BE49-F238E27FC236}">
                    <a16:creationId xmlns:a16="http://schemas.microsoft.com/office/drawing/2014/main" id="{18BA50BD-8D63-4B66-97AB-513ADD99CA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xdr:blipFill>
            <xdr:spPr>
              <a:xfrm>
                <a:off x="7391400" y="3686175"/>
                <a:ext cx="438150" cy="438150"/>
              </a:xfrm>
              <a:prstGeom prst="rect">
                <a:avLst/>
              </a:prstGeom>
            </xdr:spPr>
          </xdr:pic>
        </xdr:grpSp>
        <xdr:grpSp>
          <xdr:nvGrpSpPr>
            <xdr:cNvPr id="251" name="Grupa 250">
              <a:hlinkClick xmlns:r="http://schemas.openxmlformats.org/officeDocument/2006/relationships" r:id="rId19" tooltip="KWIECIEŃ"/>
              <a:extLst>
                <a:ext uri="{FF2B5EF4-FFF2-40B4-BE49-F238E27FC236}">
                  <a16:creationId xmlns:a16="http://schemas.microsoft.com/office/drawing/2014/main" id="{7E84F9E8-762F-4C08-9299-8E300BC1D1A8}"/>
                </a:ext>
              </a:extLst>
            </xdr:cNvPr>
            <xdr:cNvGrpSpPr/>
          </xdr:nvGrpSpPr>
          <xdr:grpSpPr>
            <a:xfrm>
              <a:off x="7084873" y="3632105"/>
              <a:ext cx="850161" cy="566921"/>
              <a:chOff x="7180007" y="3651675"/>
              <a:chExt cx="848333" cy="552450"/>
            </a:xfrm>
            <a:grpFill/>
          </xdr:grpSpPr>
          <xdr:sp macro="" textlink="">
            <xdr:nvSpPr>
              <xdr:cNvPr id="252" name="Prostokąt: zaokrąglone rogi 251">
                <a:extLst>
                  <a:ext uri="{FF2B5EF4-FFF2-40B4-BE49-F238E27FC236}">
                    <a16:creationId xmlns:a16="http://schemas.microsoft.com/office/drawing/2014/main" id="{01559845-6F62-42B7-B17E-D395DB7BC47A}"/>
                  </a:ext>
                </a:extLst>
              </xdr:cNvPr>
              <xdr:cNvSpPr/>
            </xdr:nvSpPr>
            <xdr:spPr>
              <a:xfrm>
                <a:off x="7180007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53" name="Grafika 252" descr="Częściowo słonecznie">
                <a:extLst>
                  <a:ext uri="{FF2B5EF4-FFF2-40B4-BE49-F238E27FC236}">
                    <a16:creationId xmlns:a16="http://schemas.microsoft.com/office/drawing/2014/main" id="{A43B0FD1-6D52-4187-9C8B-1D83364DF52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xdr:blipFill>
            <xdr:spPr>
              <a:xfrm>
                <a:off x="7391400" y="3686175"/>
                <a:ext cx="438150" cy="438150"/>
              </a:xfrm>
              <a:prstGeom prst="rect">
                <a:avLst/>
              </a:prstGeom>
            </xdr:spPr>
          </xdr:pic>
        </xdr:grpSp>
      </xdr:grpSp>
      <xdr:pic>
        <xdr:nvPicPr>
          <xdr:cNvPr id="12" name="Grafika 11" descr="Konewka">
            <a:extLst>
              <a:ext uri="{FF2B5EF4-FFF2-40B4-BE49-F238E27FC236}">
                <a16:creationId xmlns:a16="http://schemas.microsoft.com/office/drawing/2014/main" id="{BC0925D2-17EA-4524-884C-4DFD6FF22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tretch>
            <a:fillRect/>
          </a:stretch>
        </xdr:blipFill>
        <xdr:spPr>
          <a:xfrm>
            <a:off x="12426711" y="3972995"/>
            <a:ext cx="519954" cy="522398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540950</xdr:colOff>
      <xdr:row>15</xdr:row>
      <xdr:rowOff>98592</xdr:rowOff>
    </xdr:from>
    <xdr:to>
      <xdr:col>18</xdr:col>
      <xdr:colOff>281250</xdr:colOff>
      <xdr:row>18</xdr:row>
      <xdr:rowOff>109887</xdr:rowOff>
    </xdr:to>
    <xdr:grpSp>
      <xdr:nvGrpSpPr>
        <xdr:cNvPr id="25" name="Grupa 24">
          <a:hlinkClick xmlns:r="http://schemas.openxmlformats.org/officeDocument/2006/relationships" r:id="rId22" tooltip="LIPIEC"/>
          <a:extLst>
            <a:ext uri="{FF2B5EF4-FFF2-40B4-BE49-F238E27FC236}">
              <a16:creationId xmlns:a16="http://schemas.microsoft.com/office/drawing/2014/main" id="{5A928E33-5647-42FB-A560-6E46458C3FB3}"/>
            </a:ext>
          </a:extLst>
        </xdr:cNvPr>
        <xdr:cNvGrpSpPr/>
      </xdr:nvGrpSpPr>
      <xdr:grpSpPr>
        <a:xfrm>
          <a:off x="15221356" y="3944311"/>
          <a:ext cx="954738" cy="582795"/>
          <a:chOff x="15531568" y="3964010"/>
          <a:chExt cx="959500" cy="551622"/>
        </a:xfrm>
      </xdr:grpSpPr>
      <xdr:grpSp>
        <xdr:nvGrpSpPr>
          <xdr:cNvPr id="173" name="Grupa 172">
            <a:extLst>
              <a:ext uri="{FF2B5EF4-FFF2-40B4-BE49-F238E27FC236}">
                <a16:creationId xmlns:a16="http://schemas.microsoft.com/office/drawing/2014/main" id="{C85188F6-DD7D-420C-90A7-E7DC0D2C4C2A}"/>
              </a:ext>
            </a:extLst>
          </xdr:cNvPr>
          <xdr:cNvGrpSpPr/>
        </xdr:nvGrpSpPr>
        <xdr:grpSpPr>
          <a:xfrm>
            <a:off x="15531568" y="3964010"/>
            <a:ext cx="959500" cy="551622"/>
            <a:chOff x="9794829" y="3627612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26" name="Grupa 225">
              <a:hlinkClick xmlns:r="http://schemas.openxmlformats.org/officeDocument/2006/relationships" r:id="rId23" tooltip="LIPIEC"/>
              <a:extLst>
                <a:ext uri="{FF2B5EF4-FFF2-40B4-BE49-F238E27FC236}">
                  <a16:creationId xmlns:a16="http://schemas.microsoft.com/office/drawing/2014/main" id="{C8CBE2A0-E983-4000-BF7C-12E5B8789433}"/>
                </a:ext>
              </a:extLst>
            </xdr:cNvPr>
            <xdr:cNvGrpSpPr/>
          </xdr:nvGrpSpPr>
          <xdr:grpSpPr>
            <a:xfrm>
              <a:off x="9849375" y="3627612"/>
              <a:ext cx="850161" cy="566921"/>
              <a:chOff x="9884135" y="3647090"/>
              <a:chExt cx="848333" cy="552450"/>
            </a:xfrm>
            <a:grpFill/>
          </xdr:grpSpPr>
          <xdr:sp macro="" textlink="">
            <xdr:nvSpPr>
              <xdr:cNvPr id="230" name="Prostokąt: zaokrąglone rogi 229">
                <a:extLst>
                  <a:ext uri="{FF2B5EF4-FFF2-40B4-BE49-F238E27FC236}">
                    <a16:creationId xmlns:a16="http://schemas.microsoft.com/office/drawing/2014/main" id="{F1013E00-8BC9-4CEA-B02C-582ABCB621C5}"/>
                  </a:ext>
                </a:extLst>
              </xdr:cNvPr>
              <xdr:cNvSpPr/>
            </xdr:nvSpPr>
            <xdr:spPr>
              <a:xfrm>
                <a:off x="9884135" y="364709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31" name="Grafika 230" descr="Słońce">
                <a:extLst>
                  <a:ext uri="{FF2B5EF4-FFF2-40B4-BE49-F238E27FC236}">
                    <a16:creationId xmlns:a16="http://schemas.microsoft.com/office/drawing/2014/main" id="{BFB03D23-CD70-4D0B-9831-B74F4B913C8B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10125075" y="3705225"/>
                <a:ext cx="400050" cy="400050"/>
              </a:xfrm>
              <a:prstGeom prst="rect">
                <a:avLst/>
              </a:prstGeom>
            </xdr:spPr>
          </xdr:pic>
        </xdr:grpSp>
        <xdr:grpSp>
          <xdr:nvGrpSpPr>
            <xdr:cNvPr id="227" name="Grupa 226">
              <a:hlinkClick xmlns:r="http://schemas.openxmlformats.org/officeDocument/2006/relationships" r:id="rId23" tooltip="LIPIEC"/>
              <a:extLst>
                <a:ext uri="{FF2B5EF4-FFF2-40B4-BE49-F238E27FC236}">
                  <a16:creationId xmlns:a16="http://schemas.microsoft.com/office/drawing/2014/main" id="{2C991214-2AD0-44E8-BFF6-B427ADA87B64}"/>
                </a:ext>
              </a:extLst>
            </xdr:cNvPr>
            <xdr:cNvGrpSpPr/>
          </xdr:nvGrpSpPr>
          <xdr:grpSpPr>
            <a:xfrm>
              <a:off x="9794829" y="3627612"/>
              <a:ext cx="850161" cy="566921"/>
              <a:chOff x="9884135" y="3647090"/>
              <a:chExt cx="848333" cy="552450"/>
            </a:xfrm>
            <a:grpFill/>
          </xdr:grpSpPr>
          <xdr:sp macro="" textlink="">
            <xdr:nvSpPr>
              <xdr:cNvPr id="228" name="Prostokąt: zaokrąglone rogi 227">
                <a:extLst>
                  <a:ext uri="{FF2B5EF4-FFF2-40B4-BE49-F238E27FC236}">
                    <a16:creationId xmlns:a16="http://schemas.microsoft.com/office/drawing/2014/main" id="{841830BD-11B3-4D5E-852C-F4BBF39B729A}"/>
                  </a:ext>
                </a:extLst>
              </xdr:cNvPr>
              <xdr:cNvSpPr/>
            </xdr:nvSpPr>
            <xdr:spPr>
              <a:xfrm>
                <a:off x="9884135" y="364709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29" name="Grafika 228" descr="Słońce">
                <a:extLst>
                  <a:ext uri="{FF2B5EF4-FFF2-40B4-BE49-F238E27FC236}">
                    <a16:creationId xmlns:a16="http://schemas.microsoft.com/office/drawing/2014/main" id="{A5DC78B2-B7A7-460D-BFED-55D7FAB81BA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10125075" y="3705225"/>
                <a:ext cx="400050" cy="400050"/>
              </a:xfrm>
              <a:prstGeom prst="rect">
                <a:avLst/>
              </a:prstGeom>
            </xdr:spPr>
          </xdr:pic>
        </xdr:grpSp>
      </xdr:grpSp>
      <xdr:pic>
        <xdr:nvPicPr>
          <xdr:cNvPr id="14" name="Grafika 13" descr="Twarz z okularami przeciwsłonecznymi z wypełnieniem">
            <a:extLst>
              <a:ext uri="{FF2B5EF4-FFF2-40B4-BE49-F238E27FC236}">
                <a16:creationId xmlns:a16="http://schemas.microsoft.com/office/drawing/2014/main" id="{D66CEDDD-15F0-439D-A9DD-C7D47E38D2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7"/>
              </a:ext>
            </a:extLst>
          </a:blip>
          <a:stretch>
            <a:fillRect/>
          </a:stretch>
        </xdr:blipFill>
        <xdr:spPr>
          <a:xfrm>
            <a:off x="15761582" y="3990924"/>
            <a:ext cx="484094" cy="486538"/>
          </a:xfrm>
          <a:prstGeom prst="rect">
            <a:avLst/>
          </a:prstGeom>
        </xdr:spPr>
      </xdr:pic>
    </xdr:grpSp>
    <xdr:clientData/>
  </xdr:twoCellAnchor>
  <xdr:twoCellAnchor>
    <xdr:from>
      <xdr:col>20</xdr:col>
      <xdr:colOff>364671</xdr:colOff>
      <xdr:row>15</xdr:row>
      <xdr:rowOff>97039</xdr:rowOff>
    </xdr:from>
    <xdr:to>
      <xdr:col>22</xdr:col>
      <xdr:colOff>104971</xdr:colOff>
      <xdr:row>18</xdr:row>
      <xdr:rowOff>140821</xdr:rowOff>
    </xdr:to>
    <xdr:grpSp>
      <xdr:nvGrpSpPr>
        <xdr:cNvPr id="29" name="Grupa 28">
          <a:hlinkClick xmlns:r="http://schemas.openxmlformats.org/officeDocument/2006/relationships" r:id="rId28" tooltip="WRZESIEŃ"/>
          <a:extLst>
            <a:ext uri="{FF2B5EF4-FFF2-40B4-BE49-F238E27FC236}">
              <a16:creationId xmlns:a16="http://schemas.microsoft.com/office/drawing/2014/main" id="{94E1657D-F997-40A2-8E3B-05CDAFB91452}"/>
            </a:ext>
          </a:extLst>
        </xdr:cNvPr>
        <xdr:cNvGrpSpPr/>
      </xdr:nvGrpSpPr>
      <xdr:grpSpPr>
        <a:xfrm>
          <a:off x="17473952" y="3942758"/>
          <a:ext cx="954738" cy="615282"/>
          <a:chOff x="17793689" y="3962457"/>
          <a:chExt cx="959500" cy="584109"/>
        </a:xfrm>
      </xdr:grpSpPr>
      <xdr:grpSp>
        <xdr:nvGrpSpPr>
          <xdr:cNvPr id="168" name="Grupa 167">
            <a:extLst>
              <a:ext uri="{FF2B5EF4-FFF2-40B4-BE49-F238E27FC236}">
                <a16:creationId xmlns:a16="http://schemas.microsoft.com/office/drawing/2014/main" id="{81563B0E-9430-4674-880F-D7C7D02C8509}"/>
              </a:ext>
            </a:extLst>
          </xdr:cNvPr>
          <xdr:cNvGrpSpPr/>
        </xdr:nvGrpSpPr>
        <xdr:grpSpPr>
          <a:xfrm>
            <a:off x="17793689" y="3962457"/>
            <a:ext cx="959500" cy="584109"/>
            <a:chOff x="11609137" y="3632761"/>
            <a:chExt cx="904707" cy="600066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44" name="Grupa 243">
              <a:hlinkClick xmlns:r="http://schemas.openxmlformats.org/officeDocument/2006/relationships" r:id="rId29" tooltip="WRZESIEŃ"/>
              <a:extLst>
                <a:ext uri="{FF2B5EF4-FFF2-40B4-BE49-F238E27FC236}">
                  <a16:creationId xmlns:a16="http://schemas.microsoft.com/office/drawing/2014/main" id="{4A3491C7-A2B3-4B12-9433-910EEDD8AAC2}"/>
                </a:ext>
              </a:extLst>
            </xdr:cNvPr>
            <xdr:cNvGrpSpPr/>
          </xdr:nvGrpSpPr>
          <xdr:grpSpPr>
            <a:xfrm>
              <a:off x="11663683" y="3632761"/>
              <a:ext cx="850161" cy="600066"/>
              <a:chOff x="11694541" y="3652345"/>
              <a:chExt cx="848333" cy="586280"/>
            </a:xfrm>
            <a:grpFill/>
          </xdr:grpSpPr>
          <xdr:sp macro="" textlink="">
            <xdr:nvSpPr>
              <xdr:cNvPr id="248" name="Prostokąt: zaokrąglone rogi 247">
                <a:extLst>
                  <a:ext uri="{FF2B5EF4-FFF2-40B4-BE49-F238E27FC236}">
                    <a16:creationId xmlns:a16="http://schemas.microsoft.com/office/drawing/2014/main" id="{9AE545F6-92DA-448E-8321-16DB9D48C4DE}"/>
                  </a:ext>
                </a:extLst>
              </xdr:cNvPr>
              <xdr:cNvSpPr/>
            </xdr:nvSpPr>
            <xdr:spPr>
              <a:xfrm>
                <a:off x="11694541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49" name="Grafika 248" descr="Piorun">
                <a:extLst>
                  <a:ext uri="{FF2B5EF4-FFF2-40B4-BE49-F238E27FC236}">
                    <a16:creationId xmlns:a16="http://schemas.microsoft.com/office/drawing/2014/main" id="{1973145E-81A1-4140-9A77-92F17D9EC994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11839575" y="3667125"/>
                <a:ext cx="571500" cy="571500"/>
              </a:xfrm>
              <a:prstGeom prst="rect">
                <a:avLst/>
              </a:prstGeom>
            </xdr:spPr>
          </xdr:pic>
        </xdr:grpSp>
        <xdr:grpSp>
          <xdr:nvGrpSpPr>
            <xdr:cNvPr id="245" name="Grupa 244">
              <a:hlinkClick xmlns:r="http://schemas.openxmlformats.org/officeDocument/2006/relationships" r:id="rId29" tooltip="WRZESIEŃ"/>
              <a:extLst>
                <a:ext uri="{FF2B5EF4-FFF2-40B4-BE49-F238E27FC236}">
                  <a16:creationId xmlns:a16="http://schemas.microsoft.com/office/drawing/2014/main" id="{D2B3E985-F692-46CD-8BFA-17542CE20086}"/>
                </a:ext>
              </a:extLst>
            </xdr:cNvPr>
            <xdr:cNvGrpSpPr/>
          </xdr:nvGrpSpPr>
          <xdr:grpSpPr>
            <a:xfrm>
              <a:off x="11609137" y="3632761"/>
              <a:ext cx="850161" cy="600066"/>
              <a:chOff x="11694541" y="3652345"/>
              <a:chExt cx="848333" cy="586280"/>
            </a:xfrm>
            <a:grpFill/>
          </xdr:grpSpPr>
          <xdr:sp macro="" textlink="">
            <xdr:nvSpPr>
              <xdr:cNvPr id="246" name="Prostokąt: zaokrąglone rogi 245">
                <a:extLst>
                  <a:ext uri="{FF2B5EF4-FFF2-40B4-BE49-F238E27FC236}">
                    <a16:creationId xmlns:a16="http://schemas.microsoft.com/office/drawing/2014/main" id="{9A3C3A37-D5E7-48C7-AA55-D201D33D4340}"/>
                  </a:ext>
                </a:extLst>
              </xdr:cNvPr>
              <xdr:cNvSpPr/>
            </xdr:nvSpPr>
            <xdr:spPr>
              <a:xfrm>
                <a:off x="11694541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47" name="Grafika 246" descr="Piorun">
                <a:extLst>
                  <a:ext uri="{FF2B5EF4-FFF2-40B4-BE49-F238E27FC236}">
                    <a16:creationId xmlns:a16="http://schemas.microsoft.com/office/drawing/2014/main" id="{E7F580A0-89CE-4681-B5B8-29985C74B3D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11839575" y="3667125"/>
                <a:ext cx="571500" cy="571500"/>
              </a:xfrm>
              <a:prstGeom prst="rect">
                <a:avLst/>
              </a:prstGeom>
            </xdr:spPr>
          </xdr:pic>
        </xdr:grpSp>
      </xdr:grpSp>
      <xdr:pic>
        <xdr:nvPicPr>
          <xdr:cNvPr id="16" name="Grafika 15" descr="Plecak">
            <a:extLst>
              <a:ext uri="{FF2B5EF4-FFF2-40B4-BE49-F238E27FC236}">
                <a16:creationId xmlns:a16="http://schemas.microsoft.com/office/drawing/2014/main" id="{142EDA13-A49A-48DF-B74C-1DD8426C33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3"/>
              </a:ext>
            </a:extLst>
          </a:blip>
          <a:stretch>
            <a:fillRect/>
          </a:stretch>
        </xdr:blipFill>
        <xdr:spPr>
          <a:xfrm>
            <a:off x="18002760" y="3981961"/>
            <a:ext cx="502022" cy="504466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284712</xdr:colOff>
      <xdr:row>15</xdr:row>
      <xdr:rowOff>89647</xdr:rowOff>
    </xdr:from>
    <xdr:to>
      <xdr:col>24</xdr:col>
      <xdr:colOff>25012</xdr:colOff>
      <xdr:row>18</xdr:row>
      <xdr:rowOff>107691</xdr:rowOff>
    </xdr:to>
    <xdr:grpSp>
      <xdr:nvGrpSpPr>
        <xdr:cNvPr id="31" name="Grupa 30">
          <a:hlinkClick xmlns:r="http://schemas.openxmlformats.org/officeDocument/2006/relationships" r:id="rId34" tooltip="PAŹDZIERNIK"/>
          <a:extLst>
            <a:ext uri="{FF2B5EF4-FFF2-40B4-BE49-F238E27FC236}">
              <a16:creationId xmlns:a16="http://schemas.microsoft.com/office/drawing/2014/main" id="{502AB63D-A7ED-4244-98F1-DBACDA9A0927}"/>
            </a:ext>
          </a:extLst>
        </xdr:cNvPr>
        <xdr:cNvGrpSpPr/>
      </xdr:nvGrpSpPr>
      <xdr:grpSpPr>
        <a:xfrm>
          <a:off x="18608431" y="3935366"/>
          <a:ext cx="954737" cy="589544"/>
          <a:chOff x="18932930" y="3955065"/>
          <a:chExt cx="959500" cy="558371"/>
        </a:xfrm>
      </xdr:grpSpPr>
      <xdr:grpSp>
        <xdr:nvGrpSpPr>
          <xdr:cNvPr id="178" name="Grupa 177">
            <a:extLst>
              <a:ext uri="{FF2B5EF4-FFF2-40B4-BE49-F238E27FC236}">
                <a16:creationId xmlns:a16="http://schemas.microsoft.com/office/drawing/2014/main" id="{B28B0255-B326-4BA7-8804-53FE2670301C}"/>
              </a:ext>
            </a:extLst>
          </xdr:cNvPr>
          <xdr:cNvGrpSpPr/>
        </xdr:nvGrpSpPr>
        <xdr:grpSpPr>
          <a:xfrm>
            <a:off x="18932930" y="3961814"/>
            <a:ext cx="959500" cy="551622"/>
            <a:chOff x="12514633" y="3632105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20" name="Grupa 219">
              <a:hlinkClick xmlns:r="http://schemas.openxmlformats.org/officeDocument/2006/relationships" r:id="rId35" tooltip="PAŹDZIERNIK"/>
              <a:extLst>
                <a:ext uri="{FF2B5EF4-FFF2-40B4-BE49-F238E27FC236}">
                  <a16:creationId xmlns:a16="http://schemas.microsoft.com/office/drawing/2014/main" id="{5E1874E2-B194-42A6-89BF-BD0A71228A7B}"/>
                </a:ext>
              </a:extLst>
            </xdr:cNvPr>
            <xdr:cNvGrpSpPr/>
          </xdr:nvGrpSpPr>
          <xdr:grpSpPr>
            <a:xfrm>
              <a:off x="12569179" y="3632105"/>
              <a:ext cx="850161" cy="566921"/>
              <a:chOff x="12598089" y="3651675"/>
              <a:chExt cx="848333" cy="552450"/>
            </a:xfrm>
            <a:grpFill/>
          </xdr:grpSpPr>
          <xdr:sp macro="" textlink="">
            <xdr:nvSpPr>
              <xdr:cNvPr id="224" name="Prostokąt: zaokrąglone rogi 223">
                <a:extLst>
                  <a:ext uri="{FF2B5EF4-FFF2-40B4-BE49-F238E27FC236}">
                    <a16:creationId xmlns:a16="http://schemas.microsoft.com/office/drawing/2014/main" id="{C7C571C7-8F42-4C83-84B1-CA29A9F69575}"/>
                  </a:ext>
                </a:extLst>
              </xdr:cNvPr>
              <xdr:cNvSpPr/>
            </xdr:nvSpPr>
            <xdr:spPr>
              <a:xfrm>
                <a:off x="12598089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25" name="Grafika 224" descr="Parasol">
                <a:extLst>
                  <a:ext uri="{FF2B5EF4-FFF2-40B4-BE49-F238E27FC236}">
                    <a16:creationId xmlns:a16="http://schemas.microsoft.com/office/drawing/2014/main" id="{76498C05-49A6-4FB1-AD34-0AEB062DB80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6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7"/>
                  </a:ext>
                </a:extLst>
              </a:blip>
              <a:stretch>
                <a:fillRect/>
              </a:stretch>
            </xdr:blipFill>
            <xdr:spPr>
              <a:xfrm>
                <a:off x="12820650" y="3714750"/>
                <a:ext cx="419100" cy="419100"/>
              </a:xfrm>
              <a:prstGeom prst="rect">
                <a:avLst/>
              </a:prstGeom>
            </xdr:spPr>
          </xdr:pic>
        </xdr:grpSp>
        <xdr:grpSp>
          <xdr:nvGrpSpPr>
            <xdr:cNvPr id="221" name="Grupa 220">
              <a:hlinkClick xmlns:r="http://schemas.openxmlformats.org/officeDocument/2006/relationships" r:id="rId35" tooltip="PAŹDZIERNIK"/>
              <a:extLst>
                <a:ext uri="{FF2B5EF4-FFF2-40B4-BE49-F238E27FC236}">
                  <a16:creationId xmlns:a16="http://schemas.microsoft.com/office/drawing/2014/main" id="{A477B460-163C-45B9-B4A4-6BB10B1C8C4C}"/>
                </a:ext>
              </a:extLst>
            </xdr:cNvPr>
            <xdr:cNvGrpSpPr/>
          </xdr:nvGrpSpPr>
          <xdr:grpSpPr>
            <a:xfrm>
              <a:off x="12514633" y="3632105"/>
              <a:ext cx="850161" cy="566921"/>
              <a:chOff x="12598089" y="3651675"/>
              <a:chExt cx="848333" cy="552450"/>
            </a:xfrm>
            <a:grpFill/>
          </xdr:grpSpPr>
          <xdr:sp macro="" textlink="">
            <xdr:nvSpPr>
              <xdr:cNvPr id="222" name="Prostokąt: zaokrąglone rogi 221">
                <a:extLst>
                  <a:ext uri="{FF2B5EF4-FFF2-40B4-BE49-F238E27FC236}">
                    <a16:creationId xmlns:a16="http://schemas.microsoft.com/office/drawing/2014/main" id="{3A0A9C1F-D0EE-40A5-B70A-83B1E3C1C482}"/>
                  </a:ext>
                </a:extLst>
              </xdr:cNvPr>
              <xdr:cNvSpPr/>
            </xdr:nvSpPr>
            <xdr:spPr>
              <a:xfrm>
                <a:off x="12598089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23" name="Grafika 222" descr="Parasol">
                <a:extLst>
                  <a:ext uri="{FF2B5EF4-FFF2-40B4-BE49-F238E27FC236}">
                    <a16:creationId xmlns:a16="http://schemas.microsoft.com/office/drawing/2014/main" id="{F20B2C25-7F1A-46EF-B70A-39A45A29946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6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7"/>
                  </a:ext>
                </a:extLst>
              </a:blip>
              <a:stretch>
                <a:fillRect/>
              </a:stretch>
            </xdr:blipFill>
            <xdr:spPr>
              <a:xfrm>
                <a:off x="12820650" y="3714750"/>
                <a:ext cx="419100" cy="419100"/>
              </a:xfrm>
              <a:prstGeom prst="rect">
                <a:avLst/>
              </a:prstGeom>
            </xdr:spPr>
          </xdr:pic>
        </xdr:grpSp>
      </xdr:grpSp>
      <xdr:pic>
        <xdr:nvPicPr>
          <xdr:cNvPr id="18" name="Grafika 17" descr="Czapka ukończenia szkoły">
            <a:extLst>
              <a:ext uri="{FF2B5EF4-FFF2-40B4-BE49-F238E27FC236}">
                <a16:creationId xmlns:a16="http://schemas.microsoft.com/office/drawing/2014/main" id="{F2D6A015-61B2-438C-BEF0-4121357060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9"/>
              </a:ext>
            </a:extLst>
          </a:blip>
          <a:stretch>
            <a:fillRect/>
          </a:stretch>
        </xdr:blipFill>
        <xdr:spPr>
          <a:xfrm>
            <a:off x="19132311" y="3955065"/>
            <a:ext cx="555812" cy="558256"/>
          </a:xfrm>
          <a:prstGeom prst="rect">
            <a:avLst/>
          </a:prstGeom>
        </xdr:spPr>
      </xdr:pic>
    </xdr:grpSp>
    <xdr:clientData/>
  </xdr:twoCellAnchor>
  <xdr:twoCellAnchor>
    <xdr:from>
      <xdr:col>24</xdr:col>
      <xdr:colOff>208532</xdr:colOff>
      <xdr:row>15</xdr:row>
      <xdr:rowOff>98592</xdr:rowOff>
    </xdr:from>
    <xdr:to>
      <xdr:col>25</xdr:col>
      <xdr:colOff>558432</xdr:colOff>
      <xdr:row>18</xdr:row>
      <xdr:rowOff>109887</xdr:rowOff>
    </xdr:to>
    <xdr:grpSp>
      <xdr:nvGrpSpPr>
        <xdr:cNvPr id="292" name="Grupa 291">
          <a:hlinkClick xmlns:r="http://schemas.openxmlformats.org/officeDocument/2006/relationships" r:id="rId40" tooltip="LISTOPAD"/>
          <a:extLst>
            <a:ext uri="{FF2B5EF4-FFF2-40B4-BE49-F238E27FC236}">
              <a16:creationId xmlns:a16="http://schemas.microsoft.com/office/drawing/2014/main" id="{C34F87CA-BF25-4865-962A-7556D127C814}"/>
            </a:ext>
          </a:extLst>
        </xdr:cNvPr>
        <xdr:cNvGrpSpPr/>
      </xdr:nvGrpSpPr>
      <xdr:grpSpPr>
        <a:xfrm>
          <a:off x="19746688" y="3944311"/>
          <a:ext cx="957119" cy="582795"/>
          <a:chOff x="20075950" y="3964010"/>
          <a:chExt cx="959500" cy="551622"/>
        </a:xfrm>
      </xdr:grpSpPr>
      <xdr:grpSp>
        <xdr:nvGrpSpPr>
          <xdr:cNvPr id="164" name="Grupa 163">
            <a:extLst>
              <a:ext uri="{FF2B5EF4-FFF2-40B4-BE49-F238E27FC236}">
                <a16:creationId xmlns:a16="http://schemas.microsoft.com/office/drawing/2014/main" id="{26A79847-B265-4066-B5A0-97D098D7899A}"/>
              </a:ext>
            </a:extLst>
          </xdr:cNvPr>
          <xdr:cNvGrpSpPr/>
        </xdr:nvGrpSpPr>
        <xdr:grpSpPr>
          <a:xfrm>
            <a:off x="20075950" y="3964010"/>
            <a:ext cx="959500" cy="551622"/>
            <a:chOff x="13418180" y="3627612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68" name="Grupa 267">
              <a:hlinkClick xmlns:r="http://schemas.openxmlformats.org/officeDocument/2006/relationships" r:id="rId41" tooltip="LISTOPAD"/>
              <a:extLst>
                <a:ext uri="{FF2B5EF4-FFF2-40B4-BE49-F238E27FC236}">
                  <a16:creationId xmlns:a16="http://schemas.microsoft.com/office/drawing/2014/main" id="{3686CA4C-B9B3-44B0-A262-0DED70FB9CFB}"/>
                </a:ext>
              </a:extLst>
            </xdr:cNvPr>
            <xdr:cNvGrpSpPr/>
          </xdr:nvGrpSpPr>
          <xdr:grpSpPr>
            <a:xfrm>
              <a:off x="13472726" y="3627612"/>
              <a:ext cx="850161" cy="566921"/>
              <a:chOff x="13499693" y="3647090"/>
              <a:chExt cx="848333" cy="552450"/>
            </a:xfrm>
            <a:grpFill/>
          </xdr:grpSpPr>
          <xdr:sp macro="" textlink="">
            <xdr:nvSpPr>
              <xdr:cNvPr id="272" name="Prostokąt: zaokrąglone rogi 271">
                <a:extLst>
                  <a:ext uri="{FF2B5EF4-FFF2-40B4-BE49-F238E27FC236}">
                    <a16:creationId xmlns:a16="http://schemas.microsoft.com/office/drawing/2014/main" id="{233F6850-19AB-4C1E-A430-E42FF65EB01F}"/>
                  </a:ext>
                </a:extLst>
              </xdr:cNvPr>
              <xdr:cNvSpPr/>
            </xdr:nvSpPr>
            <xdr:spPr>
              <a:xfrm>
                <a:off x="13499693" y="364709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73" name="Grafika 272" descr="Śnieg">
                <a:extLst>
                  <a:ext uri="{FF2B5EF4-FFF2-40B4-BE49-F238E27FC236}">
                    <a16:creationId xmlns:a16="http://schemas.microsoft.com/office/drawing/2014/main" id="{D6690012-3D2B-45F7-B4D9-C4DDFE665CD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13677900" y="3676650"/>
                <a:ext cx="495300" cy="495300"/>
              </a:xfrm>
              <a:prstGeom prst="rect">
                <a:avLst/>
              </a:prstGeom>
            </xdr:spPr>
          </xdr:pic>
        </xdr:grpSp>
        <xdr:grpSp>
          <xdr:nvGrpSpPr>
            <xdr:cNvPr id="269" name="Grupa 268">
              <a:hlinkClick xmlns:r="http://schemas.openxmlformats.org/officeDocument/2006/relationships" r:id="rId41" tooltip="LISTOPAD"/>
              <a:extLst>
                <a:ext uri="{FF2B5EF4-FFF2-40B4-BE49-F238E27FC236}">
                  <a16:creationId xmlns:a16="http://schemas.microsoft.com/office/drawing/2014/main" id="{CB94439A-BD9B-4E05-9DB8-BA5A4DF56D83}"/>
                </a:ext>
              </a:extLst>
            </xdr:cNvPr>
            <xdr:cNvGrpSpPr/>
          </xdr:nvGrpSpPr>
          <xdr:grpSpPr>
            <a:xfrm>
              <a:off x="13418180" y="3627612"/>
              <a:ext cx="850161" cy="566921"/>
              <a:chOff x="13499693" y="3647090"/>
              <a:chExt cx="848333" cy="552450"/>
            </a:xfrm>
            <a:grpFill/>
          </xdr:grpSpPr>
          <xdr:sp macro="" textlink="">
            <xdr:nvSpPr>
              <xdr:cNvPr id="270" name="Prostokąt: zaokrąglone rogi 269">
                <a:extLst>
                  <a:ext uri="{FF2B5EF4-FFF2-40B4-BE49-F238E27FC236}">
                    <a16:creationId xmlns:a16="http://schemas.microsoft.com/office/drawing/2014/main" id="{F832CDC4-F5AF-41A0-882D-447459281CF0}"/>
                  </a:ext>
                </a:extLst>
              </xdr:cNvPr>
              <xdr:cNvSpPr/>
            </xdr:nvSpPr>
            <xdr:spPr>
              <a:xfrm>
                <a:off x="13499693" y="364709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71" name="Grafika 270" descr="Śnieg">
                <a:extLst>
                  <a:ext uri="{FF2B5EF4-FFF2-40B4-BE49-F238E27FC236}">
                    <a16:creationId xmlns:a16="http://schemas.microsoft.com/office/drawing/2014/main" id="{6B59899C-1D1D-4424-9AB9-819F128E1A7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13677900" y="3676650"/>
                <a:ext cx="495300" cy="495300"/>
              </a:xfrm>
              <a:prstGeom prst="rect">
                <a:avLst/>
              </a:prstGeom>
            </xdr:spPr>
          </xdr:pic>
        </xdr:grpSp>
      </xdr:grpSp>
      <xdr:pic>
        <xdr:nvPicPr>
          <xdr:cNvPr id="20" name="Grafika 19" descr="Ognisko">
            <a:extLst>
              <a:ext uri="{FF2B5EF4-FFF2-40B4-BE49-F238E27FC236}">
                <a16:creationId xmlns:a16="http://schemas.microsoft.com/office/drawing/2014/main" id="{62BC8405-1FB3-433F-BB8D-F4C9CB7ED4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5"/>
              </a:ext>
            </a:extLst>
          </a:blip>
          <a:stretch>
            <a:fillRect/>
          </a:stretch>
        </xdr:blipFill>
        <xdr:spPr>
          <a:xfrm>
            <a:off x="20324616" y="4008852"/>
            <a:ext cx="484096" cy="48654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385817</xdr:colOff>
      <xdr:row>15</xdr:row>
      <xdr:rowOff>86690</xdr:rowOff>
    </xdr:from>
    <xdr:to>
      <xdr:col>11</xdr:col>
      <xdr:colOff>126118</xdr:colOff>
      <xdr:row>18</xdr:row>
      <xdr:rowOff>97985</xdr:rowOff>
    </xdr:to>
    <xdr:grpSp>
      <xdr:nvGrpSpPr>
        <xdr:cNvPr id="17" name="Grupa 16">
          <a:hlinkClick xmlns:r="http://schemas.openxmlformats.org/officeDocument/2006/relationships" r:id="rId46" tooltip="MARZEC"/>
          <a:extLst>
            <a:ext uri="{FF2B5EF4-FFF2-40B4-BE49-F238E27FC236}">
              <a16:creationId xmlns:a16="http://schemas.microsoft.com/office/drawing/2014/main" id="{6E2756F7-4646-49E9-9A35-732ABA19EF2A}"/>
            </a:ext>
          </a:extLst>
        </xdr:cNvPr>
        <xdr:cNvGrpSpPr/>
      </xdr:nvGrpSpPr>
      <xdr:grpSpPr>
        <a:xfrm>
          <a:off x="10815692" y="3932409"/>
          <a:ext cx="954739" cy="582795"/>
          <a:chOff x="11109235" y="3952108"/>
          <a:chExt cx="959501" cy="551622"/>
        </a:xfrm>
      </xdr:grpSpPr>
      <xdr:grpSp>
        <xdr:nvGrpSpPr>
          <xdr:cNvPr id="162" name="Grupa 161">
            <a:extLst>
              <a:ext uri="{FF2B5EF4-FFF2-40B4-BE49-F238E27FC236}">
                <a16:creationId xmlns:a16="http://schemas.microsoft.com/office/drawing/2014/main" id="{416FA766-0946-4C32-AD86-804B6643895C}"/>
              </a:ext>
            </a:extLst>
          </xdr:cNvPr>
          <xdr:cNvGrpSpPr/>
        </xdr:nvGrpSpPr>
        <xdr:grpSpPr>
          <a:xfrm>
            <a:off x="11109235" y="3952108"/>
            <a:ext cx="959501" cy="551622"/>
            <a:chOff x="6179377" y="3632761"/>
            <a:chExt cx="904708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74" name="Grupa 273">
              <a:hlinkClick xmlns:r="http://schemas.openxmlformats.org/officeDocument/2006/relationships" r:id="rId47" tooltip="MARZEC"/>
              <a:extLst>
                <a:ext uri="{FF2B5EF4-FFF2-40B4-BE49-F238E27FC236}">
                  <a16:creationId xmlns:a16="http://schemas.microsoft.com/office/drawing/2014/main" id="{E5BA305D-AE98-4FC8-9C37-1D117DDBEAE4}"/>
                </a:ext>
              </a:extLst>
            </xdr:cNvPr>
            <xdr:cNvGrpSpPr/>
          </xdr:nvGrpSpPr>
          <xdr:grpSpPr>
            <a:xfrm>
              <a:off x="6233924" y="3632761"/>
              <a:ext cx="850161" cy="566921"/>
              <a:chOff x="6276459" y="3652345"/>
              <a:chExt cx="848333" cy="552450"/>
            </a:xfrm>
            <a:grpFill/>
          </xdr:grpSpPr>
          <xdr:sp macro="" textlink="">
            <xdr:nvSpPr>
              <xdr:cNvPr id="278" name="Prostokąt: zaokrąglone rogi 277">
                <a:extLst>
                  <a:ext uri="{FF2B5EF4-FFF2-40B4-BE49-F238E27FC236}">
                    <a16:creationId xmlns:a16="http://schemas.microsoft.com/office/drawing/2014/main" id="{D7CC5410-7D83-4C01-85B6-2C90E91B7DEE}"/>
                  </a:ext>
                </a:extLst>
              </xdr:cNvPr>
              <xdr:cNvSpPr/>
            </xdr:nvSpPr>
            <xdr:spPr>
              <a:xfrm>
                <a:off x="6276459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79" name="Grafika 278" descr="Śnieg">
                <a:extLst>
                  <a:ext uri="{FF2B5EF4-FFF2-40B4-BE49-F238E27FC236}">
                    <a16:creationId xmlns:a16="http://schemas.microsoft.com/office/drawing/2014/main" id="{676BD6C7-3BDA-4F27-8D93-15481588699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6457950" y="3686175"/>
                <a:ext cx="495300" cy="495300"/>
              </a:xfrm>
              <a:prstGeom prst="rect">
                <a:avLst/>
              </a:prstGeom>
            </xdr:spPr>
          </xdr:pic>
        </xdr:grpSp>
        <xdr:grpSp>
          <xdr:nvGrpSpPr>
            <xdr:cNvPr id="275" name="Grupa 274">
              <a:hlinkClick xmlns:r="http://schemas.openxmlformats.org/officeDocument/2006/relationships" r:id="rId47" tooltip="MARZEC"/>
              <a:extLst>
                <a:ext uri="{FF2B5EF4-FFF2-40B4-BE49-F238E27FC236}">
                  <a16:creationId xmlns:a16="http://schemas.microsoft.com/office/drawing/2014/main" id="{D7764B07-E472-4000-92A7-59D68C84446C}"/>
                </a:ext>
              </a:extLst>
            </xdr:cNvPr>
            <xdr:cNvGrpSpPr/>
          </xdr:nvGrpSpPr>
          <xdr:grpSpPr>
            <a:xfrm>
              <a:off x="6179377" y="3632761"/>
              <a:ext cx="850161" cy="566921"/>
              <a:chOff x="6276459" y="3652345"/>
              <a:chExt cx="848333" cy="552450"/>
            </a:xfrm>
            <a:grpFill/>
          </xdr:grpSpPr>
          <xdr:sp macro="" textlink="">
            <xdr:nvSpPr>
              <xdr:cNvPr id="276" name="Prostokąt: zaokrąglone rogi 275">
                <a:extLst>
                  <a:ext uri="{FF2B5EF4-FFF2-40B4-BE49-F238E27FC236}">
                    <a16:creationId xmlns:a16="http://schemas.microsoft.com/office/drawing/2014/main" id="{2575B089-CA4F-475D-96D9-9A30E70CDC40}"/>
                  </a:ext>
                </a:extLst>
              </xdr:cNvPr>
              <xdr:cNvSpPr/>
            </xdr:nvSpPr>
            <xdr:spPr>
              <a:xfrm>
                <a:off x="6276459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77" name="Grafika 276" descr="Śnieg">
                <a:extLst>
                  <a:ext uri="{FF2B5EF4-FFF2-40B4-BE49-F238E27FC236}">
                    <a16:creationId xmlns:a16="http://schemas.microsoft.com/office/drawing/2014/main" id="{EE234F57-6F62-4607-AE63-7298013FEA6A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2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3"/>
                  </a:ext>
                </a:extLst>
              </a:blip>
              <a:stretch>
                <a:fillRect/>
              </a:stretch>
            </xdr:blipFill>
            <xdr:spPr>
              <a:xfrm>
                <a:off x="6457950" y="3686175"/>
                <a:ext cx="495300" cy="495300"/>
              </a:xfrm>
              <a:prstGeom prst="rect">
                <a:avLst/>
              </a:prstGeom>
            </xdr:spPr>
          </xdr:pic>
        </xdr:grpSp>
      </xdr:grpSp>
      <xdr:pic>
        <xdr:nvPicPr>
          <xdr:cNvPr id="22" name="Grafika 21" descr="Kawa">
            <a:extLst>
              <a:ext uri="{FF2B5EF4-FFF2-40B4-BE49-F238E27FC236}">
                <a16:creationId xmlns:a16="http://schemas.microsoft.com/office/drawing/2014/main" id="{DF4ED3B9-5A12-4A11-AA78-0150E0350C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9"/>
              </a:ext>
            </a:extLst>
          </a:blip>
          <a:stretch>
            <a:fillRect/>
          </a:stretch>
        </xdr:blipFill>
        <xdr:spPr>
          <a:xfrm>
            <a:off x="11315090" y="3955066"/>
            <a:ext cx="537882" cy="540326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46279</xdr:colOff>
      <xdr:row>15</xdr:row>
      <xdr:rowOff>96396</xdr:rowOff>
    </xdr:from>
    <xdr:to>
      <xdr:col>16</xdr:col>
      <xdr:colOff>396179</xdr:colOff>
      <xdr:row>18</xdr:row>
      <xdr:rowOff>140821</xdr:rowOff>
    </xdr:to>
    <xdr:grpSp>
      <xdr:nvGrpSpPr>
        <xdr:cNvPr id="23" name="Grupa 22">
          <a:hlinkClick xmlns:r="http://schemas.openxmlformats.org/officeDocument/2006/relationships" r:id="rId50" tooltip="CZERWIEC"/>
          <a:extLst>
            <a:ext uri="{FF2B5EF4-FFF2-40B4-BE49-F238E27FC236}">
              <a16:creationId xmlns:a16="http://schemas.microsoft.com/office/drawing/2014/main" id="{CFF05611-51C3-44FB-ACC3-5E061B9558B9}"/>
            </a:ext>
          </a:extLst>
        </xdr:cNvPr>
        <xdr:cNvGrpSpPr/>
      </xdr:nvGrpSpPr>
      <xdr:grpSpPr>
        <a:xfrm>
          <a:off x="14119467" y="3942115"/>
          <a:ext cx="957118" cy="615925"/>
          <a:chOff x="14427297" y="3961814"/>
          <a:chExt cx="959500" cy="584752"/>
        </a:xfrm>
      </xdr:grpSpPr>
      <xdr:grpSp>
        <xdr:nvGrpSpPr>
          <xdr:cNvPr id="169" name="Grupa 168">
            <a:extLst>
              <a:ext uri="{FF2B5EF4-FFF2-40B4-BE49-F238E27FC236}">
                <a16:creationId xmlns:a16="http://schemas.microsoft.com/office/drawing/2014/main" id="{AB27D754-7F7E-42AA-8457-4D93BE841390}"/>
              </a:ext>
            </a:extLst>
          </xdr:cNvPr>
          <xdr:cNvGrpSpPr/>
        </xdr:nvGrpSpPr>
        <xdr:grpSpPr>
          <a:xfrm>
            <a:off x="14427297" y="3961814"/>
            <a:ext cx="959500" cy="584752"/>
            <a:chOff x="8891282" y="3632105"/>
            <a:chExt cx="904707" cy="600722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38" name="Grupa 237">
              <a:hlinkClick xmlns:r="http://schemas.openxmlformats.org/officeDocument/2006/relationships" r:id="rId51" tooltip="CZERWIEC"/>
              <a:extLst>
                <a:ext uri="{FF2B5EF4-FFF2-40B4-BE49-F238E27FC236}">
                  <a16:creationId xmlns:a16="http://schemas.microsoft.com/office/drawing/2014/main" id="{F39BE6B5-DBDF-4CE1-957D-239BCB27C64A}"/>
                </a:ext>
              </a:extLst>
            </xdr:cNvPr>
            <xdr:cNvGrpSpPr/>
          </xdr:nvGrpSpPr>
          <xdr:grpSpPr>
            <a:xfrm>
              <a:off x="8945828" y="3632105"/>
              <a:ext cx="850161" cy="600722"/>
              <a:chOff x="8982531" y="3651675"/>
              <a:chExt cx="848333" cy="586950"/>
            </a:xfrm>
            <a:grpFill/>
          </xdr:grpSpPr>
          <xdr:sp macro="" textlink="">
            <xdr:nvSpPr>
              <xdr:cNvPr id="242" name="Prostokąt: zaokrąglone rogi 241">
                <a:extLst>
                  <a:ext uri="{FF2B5EF4-FFF2-40B4-BE49-F238E27FC236}">
                    <a16:creationId xmlns:a16="http://schemas.microsoft.com/office/drawing/2014/main" id="{DA0642EE-978B-40EA-B77E-0A405C5FD602}"/>
                  </a:ext>
                </a:extLst>
              </xdr:cNvPr>
              <xdr:cNvSpPr/>
            </xdr:nvSpPr>
            <xdr:spPr>
              <a:xfrm>
                <a:off x="8982531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43" name="Grafika 242" descr="Piorun">
                <a:extLst>
                  <a:ext uri="{FF2B5EF4-FFF2-40B4-BE49-F238E27FC236}">
                    <a16:creationId xmlns:a16="http://schemas.microsoft.com/office/drawing/2014/main" id="{5F59B861-51F7-4C4D-801D-696C1BAB7A8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9115425" y="3667125"/>
                <a:ext cx="571500" cy="571500"/>
              </a:xfrm>
              <a:prstGeom prst="rect">
                <a:avLst/>
              </a:prstGeom>
            </xdr:spPr>
          </xdr:pic>
        </xdr:grpSp>
        <xdr:grpSp>
          <xdr:nvGrpSpPr>
            <xdr:cNvPr id="239" name="Grupa 238">
              <a:hlinkClick xmlns:r="http://schemas.openxmlformats.org/officeDocument/2006/relationships" r:id="rId51" tooltip="CZERWIEC"/>
              <a:extLst>
                <a:ext uri="{FF2B5EF4-FFF2-40B4-BE49-F238E27FC236}">
                  <a16:creationId xmlns:a16="http://schemas.microsoft.com/office/drawing/2014/main" id="{0C91A5FF-849E-4009-8986-A09BD2187FE2}"/>
                </a:ext>
              </a:extLst>
            </xdr:cNvPr>
            <xdr:cNvGrpSpPr/>
          </xdr:nvGrpSpPr>
          <xdr:grpSpPr>
            <a:xfrm>
              <a:off x="8891282" y="3632105"/>
              <a:ext cx="850161" cy="600722"/>
              <a:chOff x="8982531" y="3651675"/>
              <a:chExt cx="848333" cy="586950"/>
            </a:xfrm>
            <a:grpFill/>
          </xdr:grpSpPr>
          <xdr:sp macro="" textlink="">
            <xdr:nvSpPr>
              <xdr:cNvPr id="240" name="Prostokąt: zaokrąglone rogi 239">
                <a:extLst>
                  <a:ext uri="{FF2B5EF4-FFF2-40B4-BE49-F238E27FC236}">
                    <a16:creationId xmlns:a16="http://schemas.microsoft.com/office/drawing/2014/main" id="{AD7C189C-0D5C-4688-B086-2EAD2C1FBDD4}"/>
                  </a:ext>
                </a:extLst>
              </xdr:cNvPr>
              <xdr:cNvSpPr/>
            </xdr:nvSpPr>
            <xdr:spPr>
              <a:xfrm>
                <a:off x="8982531" y="365167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41" name="Grafika 240" descr="Piorun">
                <a:extLst>
                  <a:ext uri="{FF2B5EF4-FFF2-40B4-BE49-F238E27FC236}">
                    <a16:creationId xmlns:a16="http://schemas.microsoft.com/office/drawing/2014/main" id="{BAB3CB92-8974-41F6-87F4-D2399A9FEC57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1"/>
                  </a:ext>
                </a:extLst>
              </a:blip>
              <a:stretch>
                <a:fillRect/>
              </a:stretch>
            </xdr:blipFill>
            <xdr:spPr>
              <a:xfrm>
                <a:off x="9115425" y="3667125"/>
                <a:ext cx="571500" cy="571500"/>
              </a:xfrm>
              <a:prstGeom prst="rect">
                <a:avLst/>
              </a:prstGeom>
            </xdr:spPr>
          </xdr:pic>
        </xdr:grpSp>
      </xdr:grpSp>
      <xdr:pic>
        <xdr:nvPicPr>
          <xdr:cNvPr id="24" name="Grafika 23" descr="Lód na patyku">
            <a:extLst>
              <a:ext uri="{FF2B5EF4-FFF2-40B4-BE49-F238E27FC236}">
                <a16:creationId xmlns:a16="http://schemas.microsoft.com/office/drawing/2014/main" id="{C03B10D8-1F09-4F1C-AC87-B1351B1F0C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3"/>
              </a:ext>
            </a:extLst>
          </a:blip>
          <a:stretch>
            <a:fillRect/>
          </a:stretch>
        </xdr:blipFill>
        <xdr:spPr>
          <a:xfrm>
            <a:off x="14667889" y="3990922"/>
            <a:ext cx="484094" cy="486538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163253</xdr:colOff>
      <xdr:row>15</xdr:row>
      <xdr:rowOff>91805</xdr:rowOff>
    </xdr:from>
    <xdr:to>
      <xdr:col>14</xdr:col>
      <xdr:colOff>513154</xdr:colOff>
      <xdr:row>18</xdr:row>
      <xdr:rowOff>103100</xdr:rowOff>
    </xdr:to>
    <xdr:grpSp>
      <xdr:nvGrpSpPr>
        <xdr:cNvPr id="21" name="Grupa 20">
          <a:hlinkClick xmlns:r="http://schemas.openxmlformats.org/officeDocument/2006/relationships" r:id="rId54" tooltip="MAJ"/>
          <a:extLst>
            <a:ext uri="{FF2B5EF4-FFF2-40B4-BE49-F238E27FC236}">
              <a16:creationId xmlns:a16="http://schemas.microsoft.com/office/drawing/2014/main" id="{33F45621-80B4-4CCD-AB6F-EA0BBC9B13AE}"/>
            </a:ext>
          </a:extLst>
        </xdr:cNvPr>
        <xdr:cNvGrpSpPr/>
      </xdr:nvGrpSpPr>
      <xdr:grpSpPr>
        <a:xfrm>
          <a:off x="13022003" y="3937524"/>
          <a:ext cx="957120" cy="582795"/>
          <a:chOff x="13325071" y="3957223"/>
          <a:chExt cx="959501" cy="551622"/>
        </a:xfrm>
      </xdr:grpSpPr>
      <xdr:grpSp>
        <xdr:nvGrpSpPr>
          <xdr:cNvPr id="170" name="Grupa 169">
            <a:extLst>
              <a:ext uri="{FF2B5EF4-FFF2-40B4-BE49-F238E27FC236}">
                <a16:creationId xmlns:a16="http://schemas.microsoft.com/office/drawing/2014/main" id="{E6DCB3F2-A656-4223-9A6B-63E18404DECB}"/>
              </a:ext>
            </a:extLst>
          </xdr:cNvPr>
          <xdr:cNvGrpSpPr/>
        </xdr:nvGrpSpPr>
        <xdr:grpSpPr>
          <a:xfrm>
            <a:off x="13325071" y="3957223"/>
            <a:ext cx="959501" cy="551622"/>
            <a:chOff x="7985786" y="3632761"/>
            <a:chExt cx="904708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32" name="Grupa 231">
              <a:hlinkClick xmlns:r="http://schemas.openxmlformats.org/officeDocument/2006/relationships" r:id="rId55" tooltip="MAJ"/>
              <a:extLst>
                <a:ext uri="{FF2B5EF4-FFF2-40B4-BE49-F238E27FC236}">
                  <a16:creationId xmlns:a16="http://schemas.microsoft.com/office/drawing/2014/main" id="{D66886BD-4221-4D93-8BC9-E0468146ED0B}"/>
                </a:ext>
              </a:extLst>
            </xdr:cNvPr>
            <xdr:cNvGrpSpPr/>
          </xdr:nvGrpSpPr>
          <xdr:grpSpPr>
            <a:xfrm>
              <a:off x="8040333" y="3632761"/>
              <a:ext cx="850161" cy="566921"/>
              <a:chOff x="8078983" y="3652345"/>
              <a:chExt cx="848333" cy="552450"/>
            </a:xfrm>
            <a:grpFill/>
          </xdr:grpSpPr>
          <xdr:sp macro="" textlink="">
            <xdr:nvSpPr>
              <xdr:cNvPr id="236" name="Prostokąt: zaokrąglone rogi 235">
                <a:extLst>
                  <a:ext uri="{FF2B5EF4-FFF2-40B4-BE49-F238E27FC236}">
                    <a16:creationId xmlns:a16="http://schemas.microsoft.com/office/drawing/2014/main" id="{55319649-350A-4244-9024-20DF458F5D50}"/>
                  </a:ext>
                </a:extLst>
              </xdr:cNvPr>
              <xdr:cNvSpPr/>
            </xdr:nvSpPr>
            <xdr:spPr>
              <a:xfrm>
                <a:off x="8078983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37" name="Grafika 236" descr="Słońce">
                <a:extLst>
                  <a:ext uri="{FF2B5EF4-FFF2-40B4-BE49-F238E27FC236}">
                    <a16:creationId xmlns:a16="http://schemas.microsoft.com/office/drawing/2014/main" id="{592FAB39-6CA4-4630-A59A-46CAFBE2564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8315325" y="3733800"/>
                <a:ext cx="400050" cy="400050"/>
              </a:xfrm>
              <a:prstGeom prst="rect">
                <a:avLst/>
              </a:prstGeom>
            </xdr:spPr>
          </xdr:pic>
        </xdr:grpSp>
        <xdr:grpSp>
          <xdr:nvGrpSpPr>
            <xdr:cNvPr id="233" name="Grupa 232">
              <a:hlinkClick xmlns:r="http://schemas.openxmlformats.org/officeDocument/2006/relationships" r:id="rId55" tooltip="MAJ"/>
              <a:extLst>
                <a:ext uri="{FF2B5EF4-FFF2-40B4-BE49-F238E27FC236}">
                  <a16:creationId xmlns:a16="http://schemas.microsoft.com/office/drawing/2014/main" id="{FF2E57FC-18B5-4F29-9194-784A3E521BC3}"/>
                </a:ext>
              </a:extLst>
            </xdr:cNvPr>
            <xdr:cNvGrpSpPr/>
          </xdr:nvGrpSpPr>
          <xdr:grpSpPr>
            <a:xfrm>
              <a:off x="7985786" y="3632761"/>
              <a:ext cx="850161" cy="566921"/>
              <a:chOff x="8078983" y="3652345"/>
              <a:chExt cx="848333" cy="552450"/>
            </a:xfrm>
            <a:grpFill/>
          </xdr:grpSpPr>
          <xdr:sp macro="" textlink="">
            <xdr:nvSpPr>
              <xdr:cNvPr id="234" name="Prostokąt: zaokrąglone rogi 233">
                <a:extLst>
                  <a:ext uri="{FF2B5EF4-FFF2-40B4-BE49-F238E27FC236}">
                    <a16:creationId xmlns:a16="http://schemas.microsoft.com/office/drawing/2014/main" id="{607E076D-D610-41C9-AA74-522B627E12B5}"/>
                  </a:ext>
                </a:extLst>
              </xdr:cNvPr>
              <xdr:cNvSpPr/>
            </xdr:nvSpPr>
            <xdr:spPr>
              <a:xfrm>
                <a:off x="8078983" y="3652345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35" name="Grafika 234" descr="Słońce">
                <a:extLst>
                  <a:ext uri="{FF2B5EF4-FFF2-40B4-BE49-F238E27FC236}">
                    <a16:creationId xmlns:a16="http://schemas.microsoft.com/office/drawing/2014/main" id="{EDE1E80C-EFDC-4000-9048-49496F6DB9AF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8315325" y="3733800"/>
                <a:ext cx="400050" cy="400050"/>
              </a:xfrm>
              <a:prstGeom prst="rect">
                <a:avLst/>
              </a:prstGeom>
            </xdr:spPr>
          </xdr:pic>
        </xdr:grpSp>
      </xdr:grpSp>
      <xdr:pic>
        <xdr:nvPicPr>
          <xdr:cNvPr id="26" name="Grafika 25" descr="Tęcza">
            <a:extLst>
              <a:ext uri="{FF2B5EF4-FFF2-40B4-BE49-F238E27FC236}">
                <a16:creationId xmlns:a16="http://schemas.microsoft.com/office/drawing/2014/main" id="{7FED1C8F-4943-448A-BB07-E9B5F19F4F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7"/>
              </a:ext>
            </a:extLst>
          </a:blip>
          <a:stretch>
            <a:fillRect/>
          </a:stretch>
        </xdr:blipFill>
        <xdr:spPr>
          <a:xfrm>
            <a:off x="13529371" y="3964030"/>
            <a:ext cx="537882" cy="540326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142213</xdr:colOff>
      <xdr:row>15</xdr:row>
      <xdr:rowOff>97948</xdr:rowOff>
    </xdr:from>
    <xdr:to>
      <xdr:col>27</xdr:col>
      <xdr:colOff>492114</xdr:colOff>
      <xdr:row>18</xdr:row>
      <xdr:rowOff>109243</xdr:rowOff>
    </xdr:to>
    <xdr:grpSp>
      <xdr:nvGrpSpPr>
        <xdr:cNvPr id="294" name="Grupa 293">
          <a:hlinkClick xmlns:r="http://schemas.openxmlformats.org/officeDocument/2006/relationships" r:id="rId58" tooltip="GRUDZIEŃ"/>
          <a:extLst>
            <a:ext uri="{FF2B5EF4-FFF2-40B4-BE49-F238E27FC236}">
              <a16:creationId xmlns:a16="http://schemas.microsoft.com/office/drawing/2014/main" id="{997260EF-15F6-49B0-B9E7-A9787C7536C3}"/>
            </a:ext>
          </a:extLst>
        </xdr:cNvPr>
        <xdr:cNvGrpSpPr/>
      </xdr:nvGrpSpPr>
      <xdr:grpSpPr>
        <a:xfrm>
          <a:off x="20894807" y="3943667"/>
          <a:ext cx="957120" cy="582795"/>
          <a:chOff x="21228831" y="3963366"/>
          <a:chExt cx="959501" cy="551622"/>
        </a:xfrm>
      </xdr:grpSpPr>
      <xdr:grpSp>
        <xdr:nvGrpSpPr>
          <xdr:cNvPr id="165" name="Grupa 164">
            <a:extLst>
              <a:ext uri="{FF2B5EF4-FFF2-40B4-BE49-F238E27FC236}">
                <a16:creationId xmlns:a16="http://schemas.microsoft.com/office/drawing/2014/main" id="{1C4F334C-6D33-4D67-AF31-AF447101B907}"/>
              </a:ext>
            </a:extLst>
          </xdr:cNvPr>
          <xdr:cNvGrpSpPr/>
        </xdr:nvGrpSpPr>
        <xdr:grpSpPr>
          <a:xfrm>
            <a:off x="21228831" y="3963366"/>
            <a:ext cx="959501" cy="551622"/>
            <a:chOff x="14323675" y="3626956"/>
            <a:chExt cx="904708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62" name="Grupa 261">
              <a:hlinkClick xmlns:r="http://schemas.openxmlformats.org/officeDocument/2006/relationships" r:id="rId59" tooltip="GRUDZIEŃ"/>
              <a:extLst>
                <a:ext uri="{FF2B5EF4-FFF2-40B4-BE49-F238E27FC236}">
                  <a16:creationId xmlns:a16="http://schemas.microsoft.com/office/drawing/2014/main" id="{B93E8991-FA19-42B4-8BD7-6D58D08FA613}"/>
                </a:ext>
              </a:extLst>
            </xdr:cNvPr>
            <xdr:cNvGrpSpPr/>
          </xdr:nvGrpSpPr>
          <xdr:grpSpPr>
            <a:xfrm>
              <a:off x="14378222" y="3626956"/>
              <a:ext cx="850161" cy="566921"/>
              <a:chOff x="14403241" y="3646420"/>
              <a:chExt cx="848333" cy="552450"/>
            </a:xfrm>
            <a:grpFill/>
          </xdr:grpSpPr>
          <xdr:sp macro="" textlink="">
            <xdr:nvSpPr>
              <xdr:cNvPr id="266" name="Prostokąt: zaokrąglone rogi 265">
                <a:extLst>
                  <a:ext uri="{FF2B5EF4-FFF2-40B4-BE49-F238E27FC236}">
                    <a16:creationId xmlns:a16="http://schemas.microsoft.com/office/drawing/2014/main" id="{6F092EA5-FD71-45BA-B6BF-5140DF2E6145}"/>
                  </a:ext>
                </a:extLst>
              </xdr:cNvPr>
              <xdr:cNvSpPr/>
            </xdr:nvSpPr>
            <xdr:spPr>
              <a:xfrm>
                <a:off x="14403241" y="364642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67" name="Grafika 266" descr="Bałwan">
                <a:extLst>
                  <a:ext uri="{FF2B5EF4-FFF2-40B4-BE49-F238E27FC236}">
                    <a16:creationId xmlns:a16="http://schemas.microsoft.com/office/drawing/2014/main" id="{7C9F0071-7D53-48E6-A040-FC212217D23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1"/>
                  </a:ext>
                </a:extLst>
              </a:blip>
              <a:stretch>
                <a:fillRect/>
              </a:stretch>
            </xdr:blipFill>
            <xdr:spPr>
              <a:xfrm>
                <a:off x="14601825" y="3714750"/>
                <a:ext cx="438150" cy="438150"/>
              </a:xfrm>
              <a:prstGeom prst="rect">
                <a:avLst/>
              </a:prstGeom>
            </xdr:spPr>
          </xdr:pic>
        </xdr:grpSp>
        <xdr:grpSp>
          <xdr:nvGrpSpPr>
            <xdr:cNvPr id="263" name="Grupa 262">
              <a:hlinkClick xmlns:r="http://schemas.openxmlformats.org/officeDocument/2006/relationships" r:id="rId59" tooltip="GRUDZIEŃ"/>
              <a:extLst>
                <a:ext uri="{FF2B5EF4-FFF2-40B4-BE49-F238E27FC236}">
                  <a16:creationId xmlns:a16="http://schemas.microsoft.com/office/drawing/2014/main" id="{296129A7-AF5D-48C0-9E80-6C54FEBA78EC}"/>
                </a:ext>
              </a:extLst>
            </xdr:cNvPr>
            <xdr:cNvGrpSpPr/>
          </xdr:nvGrpSpPr>
          <xdr:grpSpPr>
            <a:xfrm>
              <a:off x="14323675" y="3626956"/>
              <a:ext cx="850161" cy="566921"/>
              <a:chOff x="14403241" y="3646420"/>
              <a:chExt cx="848333" cy="552450"/>
            </a:xfrm>
            <a:grpFill/>
          </xdr:grpSpPr>
          <xdr:sp macro="" textlink="">
            <xdr:nvSpPr>
              <xdr:cNvPr id="264" name="Prostokąt: zaokrąglone rogi 263">
                <a:extLst>
                  <a:ext uri="{FF2B5EF4-FFF2-40B4-BE49-F238E27FC236}">
                    <a16:creationId xmlns:a16="http://schemas.microsoft.com/office/drawing/2014/main" id="{10537397-E114-41C1-93AB-AAB0F42FCA83}"/>
                  </a:ext>
                </a:extLst>
              </xdr:cNvPr>
              <xdr:cNvSpPr/>
            </xdr:nvSpPr>
            <xdr:spPr>
              <a:xfrm>
                <a:off x="14403241" y="364642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65" name="Grafika 264" descr="Bałwan">
                <a:extLst>
                  <a:ext uri="{FF2B5EF4-FFF2-40B4-BE49-F238E27FC236}">
                    <a16:creationId xmlns:a16="http://schemas.microsoft.com/office/drawing/2014/main" id="{D5B657E0-7655-4082-BBF3-E76D60E5A11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60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1"/>
                  </a:ext>
                </a:extLst>
              </a:blip>
              <a:stretch>
                <a:fillRect/>
              </a:stretch>
            </xdr:blipFill>
            <xdr:spPr>
              <a:xfrm>
                <a:off x="14601825" y="3714750"/>
                <a:ext cx="438150" cy="438150"/>
              </a:xfrm>
              <a:prstGeom prst="rect">
                <a:avLst/>
              </a:prstGeom>
            </xdr:spPr>
          </xdr:pic>
        </xdr:grpSp>
      </xdr:grpSp>
      <xdr:pic>
        <xdr:nvPicPr>
          <xdr:cNvPr id="28" name="Grafika 27" descr="Fajerwerki">
            <a:extLst>
              <a:ext uri="{FF2B5EF4-FFF2-40B4-BE49-F238E27FC236}">
                <a16:creationId xmlns:a16="http://schemas.microsoft.com/office/drawing/2014/main" id="{171B3066-9657-4F72-9FE4-8C8DC36964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3"/>
              </a:ext>
            </a:extLst>
          </a:blip>
          <a:stretch>
            <a:fillRect/>
          </a:stretch>
        </xdr:blipFill>
        <xdr:spPr>
          <a:xfrm>
            <a:off x="21472101" y="3999718"/>
            <a:ext cx="484094" cy="48684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504739</xdr:colOff>
      <xdr:row>15</xdr:row>
      <xdr:rowOff>84195</xdr:rowOff>
    </xdr:from>
    <xdr:to>
      <xdr:col>9</xdr:col>
      <xdr:colOff>245039</xdr:colOff>
      <xdr:row>18</xdr:row>
      <xdr:rowOff>104374</xdr:rowOff>
    </xdr:to>
    <xdr:grpSp>
      <xdr:nvGrpSpPr>
        <xdr:cNvPr id="15" name="Grupa 14">
          <a:hlinkClick xmlns:r="http://schemas.openxmlformats.org/officeDocument/2006/relationships" r:id="rId64" tooltip="LUTY"/>
          <a:extLst>
            <a:ext uri="{FF2B5EF4-FFF2-40B4-BE49-F238E27FC236}">
              <a16:creationId xmlns:a16="http://schemas.microsoft.com/office/drawing/2014/main" id="{ECB04753-5208-4105-B35E-8AB2ECA0D1C7}"/>
            </a:ext>
          </a:extLst>
        </xdr:cNvPr>
        <xdr:cNvGrpSpPr/>
      </xdr:nvGrpSpPr>
      <xdr:grpSpPr>
        <a:xfrm>
          <a:off x="9720177" y="3929914"/>
          <a:ext cx="954737" cy="591679"/>
          <a:chOff x="10008957" y="3949613"/>
          <a:chExt cx="959500" cy="560506"/>
        </a:xfrm>
      </xdr:grpSpPr>
      <xdr:grpSp>
        <xdr:nvGrpSpPr>
          <xdr:cNvPr id="159" name="Grupa 158">
            <a:extLst>
              <a:ext uri="{FF2B5EF4-FFF2-40B4-BE49-F238E27FC236}">
                <a16:creationId xmlns:a16="http://schemas.microsoft.com/office/drawing/2014/main" id="{EBBD1A0D-F6AA-4062-A3A8-DBFB8F9CEB02}"/>
              </a:ext>
            </a:extLst>
          </xdr:cNvPr>
          <xdr:cNvGrpSpPr/>
        </xdr:nvGrpSpPr>
        <xdr:grpSpPr>
          <a:xfrm>
            <a:off x="10008957" y="3949613"/>
            <a:ext cx="959500" cy="551622"/>
            <a:chOff x="5275830" y="3637253"/>
            <a:chExt cx="904707" cy="566921"/>
          </a:xfrm>
          <a:solidFill>
            <a:schemeClr val="tx1">
              <a:lumMod val="85000"/>
              <a:lumOff val="15000"/>
            </a:schemeClr>
          </a:solidFill>
        </xdr:grpSpPr>
        <xdr:grpSp>
          <xdr:nvGrpSpPr>
            <xdr:cNvPr id="286" name="Grupa 285">
              <a:hlinkClick xmlns:r="http://schemas.openxmlformats.org/officeDocument/2006/relationships" r:id="rId65" tooltip="LUTY"/>
              <a:extLst>
                <a:ext uri="{FF2B5EF4-FFF2-40B4-BE49-F238E27FC236}">
                  <a16:creationId xmlns:a16="http://schemas.microsoft.com/office/drawing/2014/main" id="{6CF6F6D1-381F-4807-BF0B-868AA54DE6EC}"/>
                </a:ext>
              </a:extLst>
            </xdr:cNvPr>
            <xdr:cNvGrpSpPr/>
          </xdr:nvGrpSpPr>
          <xdr:grpSpPr>
            <a:xfrm>
              <a:off x="5330376" y="3637253"/>
              <a:ext cx="850161" cy="566921"/>
              <a:chOff x="5374855" y="3656930"/>
              <a:chExt cx="848333" cy="552450"/>
            </a:xfrm>
            <a:grpFill/>
          </xdr:grpSpPr>
          <xdr:sp macro="" textlink="">
            <xdr:nvSpPr>
              <xdr:cNvPr id="290" name="Prostokąt: zaokrąglone rogi 289">
                <a:extLst>
                  <a:ext uri="{FF2B5EF4-FFF2-40B4-BE49-F238E27FC236}">
                    <a16:creationId xmlns:a16="http://schemas.microsoft.com/office/drawing/2014/main" id="{CBBCF0CF-E49F-4F44-B532-843436C701B9}"/>
                  </a:ext>
                </a:extLst>
              </xdr:cNvPr>
              <xdr:cNvSpPr/>
            </xdr:nvSpPr>
            <xdr:spPr>
              <a:xfrm>
                <a:off x="5374855" y="365693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91" name="Grafika 290" descr="Płatek śniegu">
                <a:extLst>
                  <a:ext uri="{FF2B5EF4-FFF2-40B4-BE49-F238E27FC236}">
                    <a16:creationId xmlns:a16="http://schemas.microsoft.com/office/drawing/2014/main" id="{C85B2B63-1EB5-4172-A9D7-49662595DFE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xdr:blipFill>
            <xdr:spPr>
              <a:xfrm>
                <a:off x="5572125" y="3695700"/>
                <a:ext cx="476250" cy="476250"/>
              </a:xfrm>
              <a:prstGeom prst="rect">
                <a:avLst/>
              </a:prstGeom>
            </xdr:spPr>
          </xdr:pic>
        </xdr:grpSp>
        <xdr:grpSp>
          <xdr:nvGrpSpPr>
            <xdr:cNvPr id="287" name="Grupa 286">
              <a:hlinkClick xmlns:r="http://schemas.openxmlformats.org/officeDocument/2006/relationships" r:id="rId65" tooltip="LUTY"/>
              <a:extLst>
                <a:ext uri="{FF2B5EF4-FFF2-40B4-BE49-F238E27FC236}">
                  <a16:creationId xmlns:a16="http://schemas.microsoft.com/office/drawing/2014/main" id="{60844122-4B82-44C6-925A-5FFB56273D0F}"/>
                </a:ext>
              </a:extLst>
            </xdr:cNvPr>
            <xdr:cNvGrpSpPr/>
          </xdr:nvGrpSpPr>
          <xdr:grpSpPr>
            <a:xfrm>
              <a:off x="5275830" y="3637253"/>
              <a:ext cx="850161" cy="566921"/>
              <a:chOff x="5374855" y="3656930"/>
              <a:chExt cx="848333" cy="552450"/>
            </a:xfrm>
            <a:grpFill/>
          </xdr:grpSpPr>
          <xdr:sp macro="" textlink="">
            <xdr:nvSpPr>
              <xdr:cNvPr id="288" name="Prostokąt: zaokrąglone rogi 287">
                <a:extLst>
                  <a:ext uri="{FF2B5EF4-FFF2-40B4-BE49-F238E27FC236}">
                    <a16:creationId xmlns:a16="http://schemas.microsoft.com/office/drawing/2014/main" id="{13783557-2F21-40CA-B383-57AD422C0D0F}"/>
                  </a:ext>
                </a:extLst>
              </xdr:cNvPr>
              <xdr:cNvSpPr/>
            </xdr:nvSpPr>
            <xdr:spPr>
              <a:xfrm>
                <a:off x="5374855" y="3656930"/>
                <a:ext cx="848333" cy="552450"/>
              </a:xfrm>
              <a:prstGeom prst="roundRect">
                <a:avLst/>
              </a:prstGeom>
              <a:grpFill/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lIns="90000" rtlCol="0" anchor="t"/>
              <a:lstStyle/>
              <a:p>
                <a:pPr algn="l"/>
                <a:endParaRPr lang="pl-PL" sz="1100"/>
              </a:p>
            </xdr:txBody>
          </xdr:sp>
          <xdr:pic>
            <xdr:nvPicPr>
              <xdr:cNvPr id="289" name="Grafika 288" descr="Płatek śniegu">
                <a:extLst>
                  <a:ext uri="{FF2B5EF4-FFF2-40B4-BE49-F238E27FC236}">
                    <a16:creationId xmlns:a16="http://schemas.microsoft.com/office/drawing/2014/main" id="{1AF564F5-1940-4956-8D32-621152C206C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xdr:blipFill>
            <xdr:spPr>
              <a:xfrm>
                <a:off x="5572125" y="3695700"/>
                <a:ext cx="476250" cy="476250"/>
              </a:xfrm>
              <a:prstGeom prst="rect">
                <a:avLst/>
              </a:prstGeom>
            </xdr:spPr>
          </xdr:pic>
        </xdr:grpSp>
      </xdr:grpSp>
      <xdr:pic>
        <xdr:nvPicPr>
          <xdr:cNvPr id="30" name="Grafika 29" descr="List miłosny">
            <a:extLst>
              <a:ext uri="{FF2B5EF4-FFF2-40B4-BE49-F238E27FC236}">
                <a16:creationId xmlns:a16="http://schemas.microsoft.com/office/drawing/2014/main" id="{5C2C982C-C084-4868-AFC1-90A218D5BC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7"/>
              </a:ext>
            </a:extLst>
          </a:blip>
          <a:stretch>
            <a:fillRect/>
          </a:stretch>
        </xdr:blipFill>
        <xdr:spPr>
          <a:xfrm>
            <a:off x="10212429" y="3978757"/>
            <a:ext cx="528918" cy="531362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806606</xdr:colOff>
      <xdr:row>15</xdr:row>
      <xdr:rowOff>47346</xdr:rowOff>
    </xdr:from>
    <xdr:to>
      <xdr:col>1</xdr:col>
      <xdr:colOff>770349</xdr:colOff>
      <xdr:row>18</xdr:row>
      <xdr:rowOff>140175</xdr:rowOff>
    </xdr:to>
    <xdr:grpSp>
      <xdr:nvGrpSpPr>
        <xdr:cNvPr id="7" name="Grupa 6">
          <a:hlinkClick xmlns:r="http://schemas.openxmlformats.org/officeDocument/2006/relationships" r:id="rId58" tooltip="POPRZEDNI ARKUSZ"/>
          <a:extLst>
            <a:ext uri="{FF2B5EF4-FFF2-40B4-BE49-F238E27FC236}">
              <a16:creationId xmlns:a16="http://schemas.microsoft.com/office/drawing/2014/main" id="{DA5AB5B9-194A-40D6-91AB-1E5702F61980}"/>
            </a:ext>
          </a:extLst>
        </xdr:cNvPr>
        <xdr:cNvGrpSpPr/>
      </xdr:nvGrpSpPr>
      <xdr:grpSpPr>
        <a:xfrm>
          <a:off x="806606" y="3893065"/>
          <a:ext cx="1321056" cy="664329"/>
          <a:chOff x="6108333" y="4010682"/>
          <a:chExt cx="900000" cy="547869"/>
        </a:xfrm>
      </xdr:grpSpPr>
      <xdr:grpSp>
        <xdr:nvGrpSpPr>
          <xdr:cNvPr id="134" name="Grupa 133">
            <a:extLst>
              <a:ext uri="{FF2B5EF4-FFF2-40B4-BE49-F238E27FC236}">
                <a16:creationId xmlns:a16="http://schemas.microsoft.com/office/drawing/2014/main" id="{F82CFD98-16DA-4F90-B7ED-C66249387640}"/>
              </a:ext>
            </a:extLst>
          </xdr:cNvPr>
          <xdr:cNvGrpSpPr/>
        </xdr:nvGrpSpPr>
        <xdr:grpSpPr>
          <a:xfrm>
            <a:off x="6108333" y="4010682"/>
            <a:ext cx="900000" cy="547869"/>
            <a:chOff x="3178026" y="3636877"/>
            <a:chExt cx="916422" cy="563648"/>
          </a:xfrm>
          <a:solidFill>
            <a:schemeClr val="tx1">
              <a:lumMod val="85000"/>
              <a:lumOff val="15000"/>
            </a:schemeClr>
          </a:solidFill>
        </xdr:grpSpPr>
        <xdr:sp macro="" textlink="">
          <xdr:nvSpPr>
            <xdr:cNvPr id="135" name="Prostokąt: zaokrąglone rogi 134">
              <a:extLst>
                <a:ext uri="{FF2B5EF4-FFF2-40B4-BE49-F238E27FC236}">
                  <a16:creationId xmlns:a16="http://schemas.microsoft.com/office/drawing/2014/main" id="{F30D3F32-B9F3-49A9-8683-5B8DF30763E9}"/>
                </a:ext>
              </a:extLst>
            </xdr:cNvPr>
            <xdr:cNvSpPr/>
          </xdr:nvSpPr>
          <xdr:spPr>
            <a:xfrm>
              <a:off x="3244709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" textlink="">
          <xdr:nvSpPr>
            <xdr:cNvPr id="136" name="Prostokąt: zaokrąglone rogi 135">
              <a:extLst>
                <a:ext uri="{FF2B5EF4-FFF2-40B4-BE49-F238E27FC236}">
                  <a16:creationId xmlns:a16="http://schemas.microsoft.com/office/drawing/2014/main" id="{FBB26C20-74C8-4365-9EAC-6358FCB29D10}"/>
                </a:ext>
              </a:extLst>
            </xdr:cNvPr>
            <xdr:cNvSpPr/>
          </xdr:nvSpPr>
          <xdr:spPr>
            <a:xfrm>
              <a:off x="3178026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37" name="Grafika 136" descr="Internet">
              <a:extLst>
                <a:ext uri="{FF2B5EF4-FFF2-40B4-BE49-F238E27FC236}">
                  <a16:creationId xmlns:a16="http://schemas.microsoft.com/office/drawing/2014/main" id="{CA3A996B-B4FE-4B2C-8584-F16AFFB58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9"/>
                </a:ext>
              </a:extLst>
            </a:blip>
            <a:stretch>
              <a:fillRect/>
            </a:stretch>
          </xdr:blipFill>
          <xdr:spPr>
            <a:xfrm>
              <a:off x="3371850" y="3686175"/>
              <a:ext cx="514350" cy="514350"/>
            </a:xfrm>
            <a:prstGeom prst="rect">
              <a:avLst/>
            </a:prstGeom>
          </xdr:spPr>
        </xdr:pic>
      </xdr:grpSp>
      <xdr:pic>
        <xdr:nvPicPr>
          <xdr:cNvPr id="293" name="Grafika 292" descr="Wstecz">
            <a:extLst>
              <a:ext uri="{FF2B5EF4-FFF2-40B4-BE49-F238E27FC236}">
                <a16:creationId xmlns:a16="http://schemas.microsoft.com/office/drawing/2014/main" id="{FF1BA714-8575-437F-A8A7-A57B0FF1B5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1"/>
              </a:ext>
            </a:extLst>
          </a:blip>
          <a:stretch>
            <a:fillRect/>
          </a:stretch>
        </xdr:blipFill>
        <xdr:spPr>
          <a:xfrm>
            <a:off x="6281059" y="4029891"/>
            <a:ext cx="500742" cy="494211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1265673</xdr:colOff>
      <xdr:row>15</xdr:row>
      <xdr:rowOff>48034</xdr:rowOff>
    </xdr:from>
    <xdr:to>
      <xdr:col>2</xdr:col>
      <xdr:colOff>1070389</xdr:colOff>
      <xdr:row>18</xdr:row>
      <xdr:rowOff>135442</xdr:rowOff>
    </xdr:to>
    <xdr:grpSp>
      <xdr:nvGrpSpPr>
        <xdr:cNvPr id="6" name="Grupa 5">
          <a:hlinkClick xmlns:r="http://schemas.openxmlformats.org/officeDocument/2006/relationships" r:id="rId6" tooltip="NASTĘPNY ARKUSZ"/>
          <a:extLst>
            <a:ext uri="{FF2B5EF4-FFF2-40B4-BE49-F238E27FC236}">
              <a16:creationId xmlns:a16="http://schemas.microsoft.com/office/drawing/2014/main" id="{CAB05F8C-39EB-4C9B-ADA0-2846184BCAB9}"/>
            </a:ext>
          </a:extLst>
        </xdr:cNvPr>
        <xdr:cNvGrpSpPr/>
      </xdr:nvGrpSpPr>
      <xdr:grpSpPr>
        <a:xfrm>
          <a:off x="2622986" y="3893753"/>
          <a:ext cx="1316809" cy="658908"/>
          <a:chOff x="7129413" y="4010682"/>
          <a:chExt cx="900000" cy="547869"/>
        </a:xfrm>
      </xdr:grpSpPr>
      <xdr:grpSp>
        <xdr:nvGrpSpPr>
          <xdr:cNvPr id="138" name="Grupa 137">
            <a:extLst>
              <a:ext uri="{FF2B5EF4-FFF2-40B4-BE49-F238E27FC236}">
                <a16:creationId xmlns:a16="http://schemas.microsoft.com/office/drawing/2014/main" id="{D956AE4D-51B4-4D46-B37C-0DA2363BDFA5}"/>
              </a:ext>
            </a:extLst>
          </xdr:cNvPr>
          <xdr:cNvGrpSpPr/>
        </xdr:nvGrpSpPr>
        <xdr:grpSpPr>
          <a:xfrm>
            <a:off x="7129413" y="4010682"/>
            <a:ext cx="900000" cy="547869"/>
            <a:chOff x="3178026" y="3636877"/>
            <a:chExt cx="916422" cy="563648"/>
          </a:xfrm>
          <a:solidFill>
            <a:schemeClr val="tx1">
              <a:lumMod val="85000"/>
              <a:lumOff val="15000"/>
            </a:schemeClr>
          </a:solidFill>
        </xdr:grpSpPr>
        <xdr:sp macro="" textlink="">
          <xdr:nvSpPr>
            <xdr:cNvPr id="139" name="Prostokąt: zaokrąglone rogi 138">
              <a:extLst>
                <a:ext uri="{FF2B5EF4-FFF2-40B4-BE49-F238E27FC236}">
                  <a16:creationId xmlns:a16="http://schemas.microsoft.com/office/drawing/2014/main" id="{F6816E15-6474-4C9D-9289-C64832669F56}"/>
                </a:ext>
              </a:extLst>
            </xdr:cNvPr>
            <xdr:cNvSpPr/>
          </xdr:nvSpPr>
          <xdr:spPr>
            <a:xfrm>
              <a:off x="3244709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" textlink="">
          <xdr:nvSpPr>
            <xdr:cNvPr id="140" name="Prostokąt: zaokrąglone rogi 139">
              <a:extLst>
                <a:ext uri="{FF2B5EF4-FFF2-40B4-BE49-F238E27FC236}">
                  <a16:creationId xmlns:a16="http://schemas.microsoft.com/office/drawing/2014/main" id="{B0F292EF-10ED-4C66-9CC4-DBAFD717A300}"/>
                </a:ext>
              </a:extLst>
            </xdr:cNvPr>
            <xdr:cNvSpPr/>
          </xdr:nvSpPr>
          <xdr:spPr>
            <a:xfrm>
              <a:off x="3178026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41" name="Grafika 140" descr="Internet">
              <a:extLst>
                <a:ext uri="{FF2B5EF4-FFF2-40B4-BE49-F238E27FC236}">
                  <a16:creationId xmlns:a16="http://schemas.microsoft.com/office/drawing/2014/main" id="{4070C48B-B95C-48B3-84AD-7302BCED04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9"/>
                </a:ext>
              </a:extLst>
            </a:blip>
            <a:stretch>
              <a:fillRect/>
            </a:stretch>
          </xdr:blipFill>
          <xdr:spPr>
            <a:xfrm>
              <a:off x="3371850" y="3686175"/>
              <a:ext cx="514350" cy="514350"/>
            </a:xfrm>
            <a:prstGeom prst="rect">
              <a:avLst/>
            </a:prstGeom>
          </xdr:spPr>
        </xdr:pic>
      </xdr:grpSp>
      <xdr:pic>
        <xdr:nvPicPr>
          <xdr:cNvPr id="295" name="Grafika 294" descr="Wstecz (od prawej do lewej)">
            <a:extLst>
              <a:ext uri="{FF2B5EF4-FFF2-40B4-BE49-F238E27FC236}">
                <a16:creationId xmlns:a16="http://schemas.microsoft.com/office/drawing/2014/main" id="{C9C2C651-4EA5-46CA-A652-0A293F1789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2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3"/>
              </a:ext>
            </a:extLst>
          </a:blip>
          <a:stretch>
            <a:fillRect/>
          </a:stretch>
        </xdr:blipFill>
        <xdr:spPr>
          <a:xfrm>
            <a:off x="7307580" y="4039442"/>
            <a:ext cx="502920" cy="496884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197006</xdr:colOff>
      <xdr:row>15</xdr:row>
      <xdr:rowOff>49759</xdr:rowOff>
    </xdr:from>
    <xdr:to>
      <xdr:col>3</xdr:col>
      <xdr:colOff>1559243</xdr:colOff>
      <xdr:row>18</xdr:row>
      <xdr:rowOff>142588</xdr:rowOff>
    </xdr:to>
    <xdr:grpSp>
      <xdr:nvGrpSpPr>
        <xdr:cNvPr id="299" name="Grupa 298">
          <a:hlinkClick xmlns:r="http://schemas.openxmlformats.org/officeDocument/2006/relationships" r:id="rId74" tooltip="WIADOMOŚĆ E-MAIL DO WSPARCIA TECHNICZNEGO"/>
          <a:extLst>
            <a:ext uri="{FF2B5EF4-FFF2-40B4-BE49-F238E27FC236}">
              <a16:creationId xmlns:a16="http://schemas.microsoft.com/office/drawing/2014/main" id="{32A2BA65-F73A-49A2-BC77-2C0F87A27FB0}"/>
            </a:ext>
          </a:extLst>
        </xdr:cNvPr>
        <xdr:cNvGrpSpPr/>
      </xdr:nvGrpSpPr>
      <xdr:grpSpPr>
        <a:xfrm>
          <a:off x="4423725" y="3895478"/>
          <a:ext cx="1314612" cy="664329"/>
          <a:chOff x="4570223" y="3939272"/>
          <a:chExt cx="1362237" cy="649420"/>
        </a:xfrm>
      </xdr:grpSpPr>
      <xdr:grpSp>
        <xdr:nvGrpSpPr>
          <xdr:cNvPr id="128" name="Grupa 127">
            <a:extLst>
              <a:ext uri="{FF2B5EF4-FFF2-40B4-BE49-F238E27FC236}">
                <a16:creationId xmlns:a16="http://schemas.microsoft.com/office/drawing/2014/main" id="{2636F6EE-26F9-4F9A-B848-353305EABCC2}"/>
              </a:ext>
            </a:extLst>
          </xdr:cNvPr>
          <xdr:cNvGrpSpPr/>
        </xdr:nvGrpSpPr>
        <xdr:grpSpPr>
          <a:xfrm>
            <a:off x="4570223" y="3939272"/>
            <a:ext cx="1362237" cy="649420"/>
            <a:chOff x="3178026" y="3636877"/>
            <a:chExt cx="916422" cy="563648"/>
          </a:xfrm>
          <a:solidFill>
            <a:schemeClr val="tx1">
              <a:lumMod val="85000"/>
              <a:lumOff val="15000"/>
            </a:schemeClr>
          </a:solidFill>
        </xdr:grpSpPr>
        <xdr:sp macro="" textlink="">
          <xdr:nvSpPr>
            <xdr:cNvPr id="130" name="Prostokąt: zaokrąglone rogi 129">
              <a:extLst>
                <a:ext uri="{FF2B5EF4-FFF2-40B4-BE49-F238E27FC236}">
                  <a16:creationId xmlns:a16="http://schemas.microsoft.com/office/drawing/2014/main" id="{5C5AF2EF-703D-48ED-B7A2-739A4B49BBA3}"/>
                </a:ext>
              </a:extLst>
            </xdr:cNvPr>
            <xdr:cNvSpPr/>
          </xdr:nvSpPr>
          <xdr:spPr>
            <a:xfrm>
              <a:off x="3244709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" textlink="">
          <xdr:nvSpPr>
            <xdr:cNvPr id="131" name="Prostokąt: zaokrąglone rogi 130">
              <a:extLst>
                <a:ext uri="{FF2B5EF4-FFF2-40B4-BE49-F238E27FC236}">
                  <a16:creationId xmlns:a16="http://schemas.microsoft.com/office/drawing/2014/main" id="{F3757D3E-E6E8-4641-A529-258BEFC8A483}"/>
                </a:ext>
              </a:extLst>
            </xdr:cNvPr>
            <xdr:cNvSpPr/>
          </xdr:nvSpPr>
          <xdr:spPr>
            <a:xfrm>
              <a:off x="3178026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32" name="Grafika 131" descr="Internet">
              <a:extLst>
                <a:ext uri="{FF2B5EF4-FFF2-40B4-BE49-F238E27FC236}">
                  <a16:creationId xmlns:a16="http://schemas.microsoft.com/office/drawing/2014/main" id="{2E4F814C-BAAC-4513-B5AA-DA078B045E3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9"/>
                </a:ext>
              </a:extLst>
            </a:blip>
            <a:stretch>
              <a:fillRect/>
            </a:stretch>
          </xdr:blipFill>
          <xdr:spPr>
            <a:xfrm>
              <a:off x="3371850" y="3686175"/>
              <a:ext cx="514350" cy="514350"/>
            </a:xfrm>
            <a:prstGeom prst="rect">
              <a:avLst/>
            </a:prstGeom>
          </xdr:spPr>
        </xdr:pic>
      </xdr:grpSp>
      <xdr:pic>
        <xdr:nvPicPr>
          <xdr:cNvPr id="11" name="Grafika 10" descr="Wyślij">
            <a:extLst>
              <a:ext uri="{FF2B5EF4-FFF2-40B4-BE49-F238E27FC236}">
                <a16:creationId xmlns:a16="http://schemas.microsoft.com/office/drawing/2014/main" id="{49ED51EC-F08E-455B-B086-7B143FCF3D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6"/>
              </a:ext>
            </a:extLst>
          </a:blip>
          <a:stretch>
            <a:fillRect/>
          </a:stretch>
        </xdr:blipFill>
        <xdr:spPr>
          <a:xfrm>
            <a:off x="4890053" y="3942523"/>
            <a:ext cx="622851" cy="622851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494708</xdr:colOff>
      <xdr:row>15</xdr:row>
      <xdr:rowOff>50447</xdr:rowOff>
    </xdr:from>
    <xdr:to>
      <xdr:col>5</xdr:col>
      <xdr:colOff>460789</xdr:colOff>
      <xdr:row>18</xdr:row>
      <xdr:rowOff>137855</xdr:rowOff>
    </xdr:to>
    <xdr:grpSp>
      <xdr:nvGrpSpPr>
        <xdr:cNvPr id="298" name="Grupa 297">
          <a:extLst>
            <a:ext uri="{FF2B5EF4-FFF2-40B4-BE49-F238E27FC236}">
              <a16:creationId xmlns:a16="http://schemas.microsoft.com/office/drawing/2014/main" id="{94617CB7-DC8F-4A52-B67A-CE48B3DA952C}"/>
            </a:ext>
          </a:extLst>
        </xdr:cNvPr>
        <xdr:cNvGrpSpPr/>
      </xdr:nvGrpSpPr>
      <xdr:grpSpPr>
        <a:xfrm>
          <a:off x="6233521" y="3896166"/>
          <a:ext cx="1323393" cy="658908"/>
          <a:chOff x="6431682" y="3939960"/>
          <a:chExt cx="1370811" cy="643999"/>
        </a:xfrm>
      </xdr:grpSpPr>
      <xdr:grpSp>
        <xdr:nvGrpSpPr>
          <xdr:cNvPr id="142" name="Grupa 141">
            <a:extLst>
              <a:ext uri="{FF2B5EF4-FFF2-40B4-BE49-F238E27FC236}">
                <a16:creationId xmlns:a16="http://schemas.microsoft.com/office/drawing/2014/main" id="{84E6D2AB-8A21-4DDB-B9ED-46D654639B3E}"/>
              </a:ext>
            </a:extLst>
          </xdr:cNvPr>
          <xdr:cNvGrpSpPr/>
        </xdr:nvGrpSpPr>
        <xdr:grpSpPr>
          <a:xfrm>
            <a:off x="6431682" y="3939960"/>
            <a:ext cx="1370811" cy="643999"/>
            <a:chOff x="3178026" y="3636877"/>
            <a:chExt cx="916422" cy="563648"/>
          </a:xfrm>
          <a:solidFill>
            <a:schemeClr val="tx1">
              <a:lumMod val="85000"/>
              <a:lumOff val="15000"/>
            </a:schemeClr>
          </a:solidFill>
        </xdr:grpSpPr>
        <xdr:sp macro="[0]!Arkusz1.save" textlink="">
          <xdr:nvSpPr>
            <xdr:cNvPr id="144" name="Prostokąt: zaokrąglone rogi 143">
              <a:extLst>
                <a:ext uri="{FF2B5EF4-FFF2-40B4-BE49-F238E27FC236}">
                  <a16:creationId xmlns:a16="http://schemas.microsoft.com/office/drawing/2014/main" id="{56D6D283-17F0-4D9B-B221-70DBC007FE5A}"/>
                </a:ext>
              </a:extLst>
            </xdr:cNvPr>
            <xdr:cNvSpPr/>
          </xdr:nvSpPr>
          <xdr:spPr>
            <a:xfrm>
              <a:off x="3244709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Arkusz1.save" textlink="">
          <xdr:nvSpPr>
            <xdr:cNvPr id="145" name="Prostokąt: zaokrąglone rogi 144">
              <a:extLst>
                <a:ext uri="{FF2B5EF4-FFF2-40B4-BE49-F238E27FC236}">
                  <a16:creationId xmlns:a16="http://schemas.microsoft.com/office/drawing/2014/main" id="{A264628C-EAA2-44CE-93C7-6A72588A2E90}"/>
                </a:ext>
              </a:extLst>
            </xdr:cNvPr>
            <xdr:cNvSpPr/>
          </xdr:nvSpPr>
          <xdr:spPr>
            <a:xfrm>
              <a:off x="3178026" y="3636877"/>
              <a:ext cx="849739" cy="553255"/>
            </a:xfrm>
            <a:prstGeom prst="roundRect">
              <a:avLst/>
            </a:prstGeom>
            <a:grpFill/>
            <a:ln>
              <a:solidFill>
                <a:schemeClr val="bg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Arkusz1.save">
          <xdr:nvPicPr>
            <xdr:cNvPr id="146" name="Grafika 145" descr="Internet">
              <a:extLst>
                <a:ext uri="{FF2B5EF4-FFF2-40B4-BE49-F238E27FC236}">
                  <a16:creationId xmlns:a16="http://schemas.microsoft.com/office/drawing/2014/main" id="{4C4DB307-6537-476F-BC5B-8B9AC2631A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8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9"/>
                </a:ext>
              </a:extLst>
            </a:blip>
            <a:stretch>
              <a:fillRect/>
            </a:stretch>
          </xdr:blipFill>
          <xdr:spPr>
            <a:xfrm>
              <a:off x="3371850" y="3686175"/>
              <a:ext cx="514350" cy="514350"/>
            </a:xfrm>
            <a:prstGeom prst="rect">
              <a:avLst/>
            </a:prstGeom>
          </xdr:spPr>
        </xdr:pic>
      </xdr:grpSp>
      <xdr:pic macro="[0]!Arkusz1.save">
        <xdr:nvPicPr>
          <xdr:cNvPr id="297" name="Grafika 296" descr="Zasilanie">
            <a:extLst>
              <a:ext uri="{FF2B5EF4-FFF2-40B4-BE49-F238E27FC236}">
                <a16:creationId xmlns:a16="http://schemas.microsoft.com/office/drawing/2014/main" id="{AB8E0FCA-59A5-4D58-A5CC-9DECDBF21F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8"/>
              </a:ext>
            </a:extLst>
          </a:blip>
          <a:stretch>
            <a:fillRect/>
          </a:stretch>
        </xdr:blipFill>
        <xdr:spPr>
          <a:xfrm>
            <a:off x="6778488" y="3949148"/>
            <a:ext cx="609600" cy="6096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3061670F-2097-476B-9357-6FBE0AFA94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5D842094-53B8-405E-80C6-988535F31511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A2B1B537-DC41-458D-A136-F94D060138E3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E8580CC8-4B6A-4EAF-B3BF-2E961E824A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A9B5388E-650A-4FA3-8723-5CD5B38A64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C07F20EA-3594-4520-B96C-6C9CD53DE4D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77C19B8C-BB1B-4AF9-813F-9C407626DA2D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A74578EE-0528-0E6F-DE8C-0527175B9F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0FEC0FFC-ECF3-356C-FE5E-2903FF16C94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1</xdr:colOff>
      <xdr:row>24</xdr:row>
      <xdr:rowOff>15764</xdr:rowOff>
    </xdr:from>
    <xdr:to>
      <xdr:col>3</xdr:col>
      <xdr:colOff>55852</xdr:colOff>
      <xdr:row>26</xdr:row>
      <xdr:rowOff>6082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041E1204-6489-4808-BEF4-451B30DE07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215673"/>
          <a:ext cx="7069715" cy="11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22EB161F-E4D9-4DE6-9200-757D235B3A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7EA10238-CAF2-4AAE-B8F5-281DA7132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019BF86D-3339-96C8-91E6-747F391101AA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1269BDE4-A505-F0D5-3DFF-6FF26DBC0456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F0E834D8-0CD4-7428-D1BC-5AF7A3FF7B4E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FFC49196-EDFF-5FE6-C5A2-3F0BE6181AF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79F9312A-EB57-9943-DF31-4E127B1A9BEF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2DB74A80-6011-A748-744F-6CCD50E0017B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D0BF6F74-9133-1179-9F90-B398D03C9DF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6BBB97F9-F89C-2282-3DAB-1AE28231AA22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081C6F0E-9F39-07E3-F56D-09AB40C04214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44E3829F-0033-3BD1-8A9E-C08E27118E7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386019A6-160C-AB52-C9F1-F26A13049F14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AC9403EB-E865-E729-532D-969E3A97B804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3ACBBF9C-28C3-1249-D2AF-2BD63F51598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86404022-1D31-C1D1-C719-F1DA3EBAEA48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D20E5F4B-E758-6694-5943-D7CEE3F65C69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BD59BBD2-242F-3753-69E9-A669B6D88091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EAB06D84-F467-03A4-A0F9-E7E3DEB6CF6D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818FF040-8AD0-371F-6CB4-4A09EFCD248F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8F37BB46-4038-C922-F54A-8E3C3F19BDF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2BEE05C9-D1F5-4B3C-8131-FB9E6AB5F7BB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84F9D17E-A39A-F562-2550-70B3D9D2454A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96868403-4D90-B199-C085-59E6E26CB660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C60D44D7-851D-CB04-9F1C-058C1F94D82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B010C3B4-9412-6FFE-32D8-C5FD76CA056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88D5DB3F-3378-6174-0541-9C949F6B1CB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5CC046D2-724E-DD34-7FBC-13A4C86B59A9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04166D48-AECB-3E38-72F6-167AD576B960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FEEBBE8D-9193-4AD6-D7A3-01033B6ED00E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5779A6DB-E769-597E-98B3-67ACC123F895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220154D1-86F8-59AF-5823-38D43DAEB5E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00F8251F-A533-CEF5-9D8C-859C0D344E01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11A4AA1B-2D3C-E88C-C196-F1FFB8B05FB0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9E610E2F-6BB3-5D01-2247-64634DF499BA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82001B14-9C9E-B7C5-814E-C7A418B33B3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1020952E-BC2C-BD58-16BF-FE42628DFE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A71BBFFF-2E06-C25F-FDCF-5EB6F49E035C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82243279-8435-24D5-2D65-E5F9140AFFDB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E67471D9-3715-A1CF-F6C6-9906D808B155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075E7C70-0B97-6DA1-5F81-52E38F8A145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29C5A186-9ADA-C20A-3222-93AA4929D2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75B4AB3A-36E8-3D7C-D5A3-47CCADA78527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27948F8D-8296-2E78-A61E-E895152E0F35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42F6C01D-0F31-E089-4901-34CB4CEA2D4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63075EEB-EA9C-39FA-637F-8F9B48AFBB96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7B26E78B-4AD5-28E8-752C-21CEBEAFA01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22B7048B-9E32-B911-3955-EC21353B7DA7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C41E1E2F-E8C2-CA09-76A2-E32058F831CF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992F4E28-C029-CFB5-2BE3-BF6FA664068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83D2AE5D-E77F-8399-C699-7C807371D00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391FF230-B53C-FF4E-57B7-75C146B973C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629F4414-1EFF-47D6-B89A-BF29FE13BA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8607FE00-34A2-4DB2-B330-418BFED6D37D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69BD4D1E-A8D5-4B3F-B094-D0622E3A20B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A16B8C49-BD4E-40C8-A093-B12209EB50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E2896275-7EB1-45C6-A382-00A771E9A5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2C7F4F3D-ACE7-425D-8772-97C75B8FE78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3425BA07-78EC-4419-ADCA-C16B12D00507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CFA041C5-E806-4461-369A-4AA37966B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AD5D2ADB-A7A1-3644-0106-F7B1D24730A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1</xdr:colOff>
      <xdr:row>24</xdr:row>
      <xdr:rowOff>15764</xdr:rowOff>
    </xdr:from>
    <xdr:to>
      <xdr:col>3</xdr:col>
      <xdr:colOff>55852</xdr:colOff>
      <xdr:row>26</xdr:row>
      <xdr:rowOff>6082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7EC7E4B4-38B1-4A3D-AB0F-9B7770516FE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215673"/>
          <a:ext cx="7069715" cy="11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3B9F16B4-9FC8-4F8E-9600-DECCC8326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0233CCB7-28A3-472C-B8DC-50C42C6023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263AE653-989E-E74E-CCD1-F330F14A5F60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D97E5940-4474-6364-8E9F-0F1384C6DD62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B1E637A6-236A-DB9C-0A67-EBD9724783EF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18C26812-4519-E624-5C09-25A5F447DA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59930409-A2EC-2720-8F6F-E4BA61E61571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5CF1B043-BC0C-62FE-9BFF-E1280ACFF6A7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C6D70E14-EF54-5475-2AD8-8E112C84607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4D24CA33-BCA9-AA6F-0273-EDB2D980EFDD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F8F3A1BD-08E3-88E3-8E94-68306B8FE137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D54A0EBB-E38F-4AA8-1086-D82C6C2E662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8B06ADC1-901C-7A08-F7FC-606AC18AA8C2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591B8EDC-20BF-587C-76B1-C2C079FD9124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28D2C179-5F2F-248F-A4AE-F95F987EE3E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DEF612A0-5D15-70DC-5021-4FD4B87CA378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DE0BA900-5B09-7BEF-7D08-936A58CABDD7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0B563FB5-06B0-0483-0FAE-166C10734DE6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68B19D13-648C-2D98-C67F-B3D6EF696521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F9BC8DE0-EA91-2E7E-E3C6-2E1C9D5DD396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CFD0BAB4-71D2-A379-34D8-47A29D194C9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5B6B68BC-0AA2-4EE1-9F5E-34828A2F2C81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D717213E-13B3-9B4F-1D37-FF1F7B9EB55C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84CBB8B4-28BD-54B6-B58D-907691B5A16B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AE72A63C-58D8-6420-1005-44DC6EA84A9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8C640645-DE80-025C-B116-17F30AE3072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D7A998DD-EDB6-1FA8-6110-FB028D16F1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BBC8F16B-D5B3-7F5A-3E37-A51FCF3A16C8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87C89A4F-352A-53A0-AF06-23FD8E83248B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1E428319-E0CC-9C30-89E6-BEC47D7D101B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66B990AA-9C85-D41B-228F-AD1D62EEF9CA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7D66C9B4-B6D1-858E-BE23-6F6CAAFE47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1CBC67C9-FACB-A67B-7F51-D7C48FE20B77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B0113CDD-8CE5-0D4A-E105-A75AF6791BF8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9238388A-0B57-6FA5-DA34-5ECD49C4D5A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B0B953F4-6347-D7F0-1997-200B8663F10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35668268-E804-934E-0794-88248738253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3F770AE5-8235-035C-663D-A25582C7CE60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CD8963D0-82E1-5F5A-D163-09FD16B559FA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DA486E09-7423-FDFD-4B82-0A379A96392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A15676CE-3911-31C4-5BEB-DEA42E9D796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CF9E3A6E-2BC7-668C-F310-CAF5BD3416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8932787C-E9DD-3698-4B13-B923125474AA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63DAF4A3-256D-4B7A-941A-7C5E35890983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D4C07675-CFFA-0A3A-F23D-79CB725F015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16F9F5B2-96AE-F0EF-3DEF-87D018228DB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2449790E-C8BA-31B7-3A2C-60B4662F9AB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38C309AD-1592-6FFA-6CD9-D69CFE6F4082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49B8B68B-CCF3-D462-D027-CCDB4FA4E9D9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34E7D9D0-78C5-2709-2436-37B9B171CE2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A16D1A27-09F5-5C83-2A4A-229E7A12797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A69D2716-03E6-CABA-A88D-1725CE5D678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7CBC292D-0E10-4C67-AA85-46985592D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FA581A0F-63A8-4A07-94D0-44373A42BEE8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C20DD813-5B2B-42D7-A6D9-1F086A9FD29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5D1E2D4C-FF7D-4F6A-A1A8-2C37254B4A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F76ABA34-1E47-42C1-9A49-4CB8C51053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800947C5-B885-416E-8A2B-AD321143B62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5BE10FEA-DCDE-45FD-A251-329E73FDABBF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962EC9BC-C7FD-532D-E51E-2DE6933CF4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DCC2CBC7-18C8-12A2-217B-D37147A294A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1</xdr:colOff>
      <xdr:row>24</xdr:row>
      <xdr:rowOff>15765</xdr:rowOff>
    </xdr:from>
    <xdr:to>
      <xdr:col>3</xdr:col>
      <xdr:colOff>-1</xdr:colOff>
      <xdr:row>26</xdr:row>
      <xdr:rowOff>6083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27B82C2E-3D4A-4B1B-8C81-1523C38207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6215674"/>
          <a:ext cx="7013862" cy="111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B9D2278D-A01D-4AEE-946F-3853BB814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634B348C-53A7-4E52-9D8F-6F1A190C9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00734AB7-F35F-99BE-EF37-C8423F3FE824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6A07BCC7-C616-EBD1-E0A1-4ABD91C0C4B5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5088BFA6-7870-D495-F922-0E47CC7F7480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B4DEC13E-E3D6-FCAC-B056-30FFC8DFF93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42388096-A091-5EC7-E2C6-C9B50A841321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4E57760A-0E14-67F5-3E19-85BA8CDF0148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DE30E8E4-CA19-ECA6-7E43-24E633D9FA0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9453AB0F-91C6-1C97-B1AA-82C5E85E3B06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D0E7F17C-C823-442F-CF7F-1B4B414EE704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20301265-E9AF-E9FD-2335-72436B3A4F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95DD4B71-2B81-B733-BF25-A1A00208C936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EE6F28A6-70BA-8D92-1AC7-352378D08E9B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D8EA2044-AA94-13CE-2682-ED3AAC86A6E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95A88A57-2AF5-5E61-33EF-962AA38613D1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C4911123-98AD-B04E-50E5-3C69CC7ADEBE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6A2D63A0-18FE-FD19-E607-A0A513EAFF82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9AF236AC-9BEA-84BB-22CB-191BC5D2F2AC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5A48C3B6-EB24-39C6-2930-D7F642C201C4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1597A49A-3DBC-10E4-1630-1ED98467A30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CD7EEC27-1000-445C-B010-3E1CBED5FD17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59627CF4-68F8-051C-9B47-2512CE9174C0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304E3757-D20B-CE6C-9E24-FCA992EE15E6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3C62BAF2-B978-9F1C-A986-4F33BA679A7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0602F4A7-EDBF-0954-E87E-D99509EF091F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EC139AC5-0D23-646B-DD89-D2A834FEAF9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21CEC948-1CFD-81EA-C714-7219001E14F1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B7AF71B6-4256-A54E-D635-FFF019A1CD70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50749FA0-E8CA-0552-3954-8F3EC7CAFAC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EA7AFD22-1455-FA04-48CA-F915D7297E5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F82A0162-B88E-7F9C-A38A-9FDDAA602D7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4680C6BD-985A-4974-821B-2EF4BCB6636E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9BD41AD7-3D78-F6CC-496B-87AD70A11AA0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E55D2185-47BF-1D6A-0B40-4C14A017EFDE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31A09AE7-F126-9F3C-46EF-2E081D60E02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E0228555-8975-AE4F-61AE-8707A88F6D4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E05509D4-C662-2D86-232D-A208953E2C32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4B79A7A8-21E4-CC49-E0F6-C75DE9E08F04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D96D834A-B291-2BDA-137B-8ECD6802730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235192A9-DE7D-EDDE-1205-C960C916360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82BAF004-9072-DDD7-9252-8B02BAF8437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48F79761-06A5-8A4F-3E64-0950C6E0A2A5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41DC80F4-3133-AE37-1C51-A4BE8C00C91D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2BA95F1A-EEAD-91BA-49E9-C4A9B414725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B9C4E515-7EE1-0410-B64B-B2AF5B16ACF3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54A6AE70-7C6B-0139-E188-362014E01C9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6413ADC0-398B-5FF9-C937-6E41109FC4D5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A9EB9166-D161-39DA-25C6-74EC75A98915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AA41EDF8-60C1-2710-D8B4-62085315977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9FA47C80-B7C7-CC08-D954-80CF121F651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403A645C-0D88-E9EB-991B-60B57A9326B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7D430C4-9B77-48BA-8D99-30399A6C63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32B7171A-DFE9-4686-A4D0-CAA728DF80E1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E5AC6977-3A2E-45B1-8331-3962A819F33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5ACD9C37-A90B-4E4D-96CA-839BB5F9F9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69A92CE3-6D0C-456F-B10A-D24A60C65E3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C53718A-8191-4E03-B90E-72B51379161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DF79D3C1-80D3-4CC0-ACBE-606DE5E843FE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06AFF87F-9CA1-6237-F1AD-E4740A8AD0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02BB4BD3-9038-74B9-89F1-DF941B98B8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D84264B4-3407-45B0-883A-2F6F444BCA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3545780F-4F4B-45AF-986E-9F08F3E49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CF8A6A49-5287-4B5A-86F7-66E11AAC5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B6E940A7-D9F3-167F-F510-3BA0C2EDEB9C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B9C640BD-86E3-BA1F-15BA-0701582E221C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86908390-37BD-0CDB-AFC5-6E158CC6521D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2CEBD393-F97B-2D93-661C-34105639D9B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FA4818B1-D36A-D056-1963-DE6EF773EAA7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BC1BA31D-4FC6-874B-5AD2-13043C73C0E6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E9E3425B-908A-B136-1DC9-6D932B68FDB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E2BF587B-FB52-E4DF-C399-F9B3D923D693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5D7DBE32-2EE7-A6DB-57AB-053051341EE8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19929236-335E-0430-56D8-1745C59ADD4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EEDA8FE5-058B-DA34-7C67-B84B6FB38B74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9C29DB46-1F84-F49F-D3E0-6E3227A4FA0A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1257E75B-470B-17DA-6E16-92C9C0455C4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008401E1-ACFC-B65C-0C16-48C89B6B7DC0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572D1F5B-2932-2FCA-31A9-82C8157068C7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87F5D446-F531-ADF0-DD94-4116D3F351DD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F9A0FEE3-2FAB-7EE9-9671-CA1361825B83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12A8753D-1CAA-5EE8-EC1D-996C9474C89A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239D2F10-5952-A9D8-1A97-DC3FFE86A48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97612A9F-B883-41C8-9A7F-61047BB15EFA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4E79DF4E-B58C-72C9-6558-61E017536B03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CE985872-B074-BD33-494A-4B14872C4AFC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5C2C263B-AB85-1EB9-AA79-62D77B5FFF8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3693C00E-CE4B-2404-B8D2-B77279CB0E9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721FFEBC-65DF-1D17-D39B-F6DB4D1671A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FEE1432F-7374-1408-295A-1DE9175BF289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F6627845-9357-E08E-2EC1-2C633CE85C00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2BB59528-5E4E-F677-D541-716280DB1349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BDCAAFEB-C7CA-CF54-DDA0-322294F459D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F404097B-BEF8-4E87-2EDF-762FCD4A84E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C1DEBFFC-D641-7AB7-C973-2896AB602957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3C9BC07A-C1CC-8A08-EBE7-03F8FEF44E9D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3919075A-0E14-491C-3B43-C5AFDE09F78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AA4F132F-9F05-8E27-9074-6854F6DFDBB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D66E7563-186B-8F72-D6D1-21449E240BD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AA50C987-4476-03B2-84F3-985EEB3F26F8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17760412-DE47-B340-5681-A17FBC03C2A6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94737F77-02BA-5AEA-2F72-8EF400DF95E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8B91D838-D5BE-9074-6B48-6174D1895C2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E6DCDF2B-7E2D-1A38-8801-C6BC48F9A73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900B1029-E92C-EA69-155D-58F5E728E5BD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16BEA411-115F-83E1-0BBD-656BABD06EF1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5D6568BC-C0B7-3C15-BC07-4D89DEC82699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E1F6608C-5EAD-344A-3F1F-F3BBD5BB9EFC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FC3630BE-EF94-D2D3-CCE3-C67AF80DD58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98C4CE67-FB59-FA16-226D-FF7CCA9D05C9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6EC6B716-DBD2-B946-0CB1-129E397F5B0F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BC5C6A4B-7967-B89A-2B5A-B1F3E618F72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BEC15FA2-7838-5F2A-1D7D-EF5BBB458468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6E074231-DB9D-AE28-42D9-17F2188C8E3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C7BBA05-EB10-4A2B-BDA9-F2DDA0D6FB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6FEFA8CB-66E2-4CA4-905B-1D73C9B89A68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413216BF-ADA8-4170-B0D1-BFADBD36E66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D2D1ABAD-5565-4458-B036-41CF6F493D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0BF1244E-6F24-4F5A-9351-F62F8E0C66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EB434097-A569-407E-A1BB-31286F838A6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91C4FDB1-42DA-402A-9793-7C2776E7B5D5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654CA518-AFD3-9240-4FEA-580180D4A7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8F7DF383-C610-4DF1-8B45-1CC6C7699CF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17318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9DA18C83-5607-4A96-8A19-BC6AF57CD9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31182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15F85517-BB2E-49E7-91AC-400D14297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750A966B-2BBD-457A-A6B7-7B12F33A6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078CF7D0-AF68-5575-F36D-931F3E11075B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E52DCBF6-940A-645C-9058-4A063E11DD60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3A255960-2FD9-B626-B818-0CCBDAD081EA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FA99CEC4-5683-E14E-4130-AECFA585340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43506C1D-C0C1-66AC-E7F8-283EEEA95472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5E86E9C2-17DB-3298-31A6-D864E8483FE2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AD002D2D-D6E4-8D8D-D92E-DF01943029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6DD0C82B-F3E8-41A1-A40C-CBEF5934CBDC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4C2C724E-B573-A807-4C6A-073C4CD8637D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F1EBBD80-0A87-31AE-51E8-CBD2331A8B3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6B7E3673-F6B5-1AEF-2347-697EE257AFBF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799A758F-6F95-469F-A0B3-F735CA85407D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1267B015-88A9-320B-5151-4AE9ECBE7E5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871CD761-1E64-6391-FFB9-E42A603BEB47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10C215E8-732A-4CB4-A53E-C6D267B9CB7C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05CF888C-32D2-C31E-AA20-DC0448EC934F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7879195C-2FF2-39CB-9D74-8D4D7B8C1DF3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FF4E5EBA-595A-3446-51D5-7F86F4612ABB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5552CE52-7F97-4523-A464-F3BE3A5CD16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F7E7BA7A-B413-413A-8FC4-673C04A2D4E9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7430B9C4-C396-87CF-98BE-7686EC4E1B35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47E26790-1C91-8A75-3F06-B0367819A5A6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70B8A7F2-30CD-958C-8A43-FCE777E5E7D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EFF4ECC1-18D2-B4D2-60C7-1AC7CFD6748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F9B0FDE1-2C97-43D5-5474-FD0552E0A5E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306673D8-C01B-0A52-F6DC-61B2EF99580F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1D860C78-D975-CB32-E2D3-6F753E13CA73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9412E4B2-CA2D-349B-1B31-3FB62093C7C8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1925B789-0123-E4B8-0538-A7199884F7D6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D3D4B1AE-582B-1A15-7CFB-24DEECEB6D0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AF94B225-D240-8FEB-994C-BF0D2027412B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0462F5BD-4515-E0D8-E21A-1EE4B02BC9E3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9318F6E0-B12B-5F20-ECAD-1DF076C9D3B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030FF3D4-B471-9D41-7BBC-0943ADB6228F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40F6C0AA-D5AA-8455-7F8F-63008E780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1528A533-8B0A-9272-B58A-E11600E439DE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CDB1238E-9389-F1C6-B9DC-01E6986B4196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385D2852-2443-EC48-AA38-0D87852E565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14807151-73BB-8B14-7027-E2AE828A3849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C264F030-CDB3-4997-E91A-6E2DCE16B34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BF6E2357-EB34-1348-230F-81FBD0B6752E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9F34A37A-4CE2-4E22-DA90-9F2E7E2E9FE4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7509574E-4856-F8D7-1E5E-09AEDEA1018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829E89A9-89AE-D4DB-B713-791EB9CF6F15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6CDDE4CC-1303-BE48-9158-6149ACC09B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48D36F3E-940D-755D-7133-0AAEC894EC70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E3E44EC4-284F-6F28-D87F-8DBFAAE54835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C621589C-6449-4F4D-08D3-062A8434092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EC6F5F7D-1992-64B7-4E16-DD45365A3BF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7F7A3518-DAF2-603F-86C2-AD03B302FB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31A7B87B-BF4F-41AD-8F9E-8DAC9B98B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BF318183-25BF-4AC6-8A3F-7E4175CCC455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798C0419-E04F-4487-A11D-2A4DC3E2A7C7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800BE06B-853B-4F1E-9C0E-96F46EE3CD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86BF68A0-95CA-4872-AD04-3B5AD230D2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D5A0A280-3715-4039-B8C9-48298A8DD8E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4EC4A02C-194B-4412-A7A2-FDC06ABB6F38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F6A4F6E8-2A64-5ADA-6DB5-463107A858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4710DA00-0DD1-D3C3-56B9-BE0369CF4B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47F8A9FA-0F93-4DAD-A26F-BF49998840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A4BF7FF2-349F-4B0E-B7A5-6BA21A393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A60EB036-754A-493F-9B59-D087CAE02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32D7E7EC-20DB-C2AF-60A1-296DD210FD4F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DBAF3618-BB96-D59C-1262-E2FFEC72F684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9326D49B-EE1C-66CF-A1B5-35A8FB2C13EE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90454F7F-3E2D-5452-8D47-1D01B090360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9E2CBDA7-37FC-C9D9-5614-A4471F314A45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D6F8AA95-2420-1DF1-052D-C1D443693676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98847618-BCC9-1354-647C-46ED55F8C62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E381FDB0-4572-B473-A65B-0230F807D5CA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DDC51323-C5A2-6179-E74A-D817855E0F90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4C5B3431-E639-C7F7-CC7C-5CD37CFEE9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D71CBCCC-267F-3739-6805-4DE1F7C07882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0C49D863-F900-55AA-E67A-C489D49F9210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800455C0-887C-DEE7-94C7-04FE3F99FD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FED7E6C0-2C8E-C16D-7DB3-45860864E810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B40FEC2F-1FCB-D729-F4C3-022232685C0D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2DCBC3A7-0EAA-4BAE-FA87-6C2E99E1503E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6498274D-FD5D-EB39-082B-750C8D684D9D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883C007F-6FB4-ECAF-75A3-7E4A6C14F42F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AD9F8948-9869-9051-76C3-C579E64A6DE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03C864FD-6637-485D-8000-A265AF9D3FA5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51130441-5528-D0B7-6E92-CFBAF9463732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2493DAE3-3F9A-8861-D269-285968E92F62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50337BD3-EFCD-4284-3A85-3C8DE887204A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BADA950D-C3E9-FB7C-29AD-95572C1255C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B897F5AD-7C43-D3CB-D81A-6C28047C1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FE6787A8-5A01-1495-0314-97E0BEB6D3F8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128559B7-1B06-FFB6-01CD-477831DBA6CF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C9A7924A-3D55-EE21-D9CC-83FC988AA40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6883645D-EE6C-1B54-3080-3B2132BA2420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D8F30664-3968-D7C1-5D83-9AF685871C7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961298A6-6563-2D11-8D64-2F13E1557FA0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26F19596-D52B-B1C2-6F44-AFC26364D110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5D108890-D157-EE94-A43A-0847F1D789CA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14A0C29D-B0B5-DDC0-DE29-ECD4EF2559FC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B63D32D5-C6FD-1DA7-6F52-2282F009F23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8813F42F-F5E2-0225-76B7-F18229272A6F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0B43EB81-0438-5AA9-DDF2-FA271DA3E4B9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7EC36672-08A7-6E84-BF06-E0E960A0EE6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021CAB87-6EA9-4030-43FB-F07EE278EE3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532B2D6A-7C43-0150-F5D8-80849FD73C7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61D1CBAD-29C6-FAD4-81AA-B71E95988832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3D33972E-EC50-5FED-6637-27A48053CEF2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2A6EB053-1E25-27DF-1A8C-0DA5DFD615C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B99DAF3B-B8CF-6857-8F8A-EFDDFD693B0A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AE13BE7D-7599-80CA-133A-9F4FDF775A9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A790DD5A-53DB-047D-EF10-9CBB228F40BA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66AA28F8-4CFB-E5CB-3908-27D66BBAFEB5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9B6C4681-FEC8-C9C1-34AA-773B41289999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C44D5775-5A6B-79CC-1BBD-FA6E88114E5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D2C13ABA-62F0-F469-4725-BFFC6BC0F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1E28A0B2-0427-4E6A-B3D3-0FCAA50048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CC136ED-9065-45DD-ADE1-DA58F9A2E589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721534FC-AF57-4499-9620-8BAA7312D04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F739F919-0703-4236-8326-897B969F4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EFC87B80-70F0-4B9A-B207-5ACAB612BC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75ACA596-C519-4E15-89DA-7D72E1FEF01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5825B3A3-42E5-43B5-BAF5-7AC54477E8B5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6A8D8CE8-4598-3EC3-B475-7BCF0F22F6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857D3037-7BC2-7AAA-FFA5-46EF148193D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2B0207AC-5273-4928-913E-278B768911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59D15C20-0CB6-4E59-BB2B-D7853104F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4783CE90-2728-4739-8B23-FDC670A46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7D8CFA59-0C62-1FEB-92F7-28BDAC457AF2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4C613A35-A2A1-BCE1-C7AB-836A790FEDBA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F3AE558D-316E-35EB-8269-F2C6E055CAB1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3CD3AF65-3D86-294B-14CA-C2CD2FCD46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B05AC58A-76D9-91F1-D593-A2B67ABE44B4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D74925DF-E0B7-72CE-C8B2-78AE3C91BB87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0414869B-234E-8CF3-F79E-7CF9A739409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321EF422-547F-7C9C-8218-C99CCBB0BA0E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FA865B8A-F199-B540-2655-520C3B4648D9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8757FA2D-0116-0734-534E-0F9552DC07E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DFA5716A-1E43-2D05-333D-37D5A0E7F31D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72D97FF1-E21F-C0A0-91A1-A67C7261F8D4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9EA56079-18EA-D400-EC8E-8A6535E8868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EF7B464F-85C4-E453-6BB6-7D8AB43766A2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8312FCC5-38CD-E28D-E817-5FA1F1D69490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F1C06A4E-CF1E-0F2B-8B08-9719E0C10ACD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8E399E4D-2152-FE94-05AE-1C88245EDF5E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F2C38597-F998-5A5D-1F1F-D2272178FD67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C3DF38A7-0082-33CE-281A-23325B2ACE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87595769-5145-4DBD-B3C4-496FB56B4482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43A5B828-654D-416A-BFFD-4C2A176AF79D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CA76866B-63BF-6531-67E3-48E72BD31E21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B0E1781E-F221-8323-E4C3-EDA71DB8E8F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02DEA477-54E2-E26C-3A1C-60F7C1A6877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CFE8448F-379B-4857-064F-7DB0CE4C6E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042936E8-5EA0-9092-481D-A7117F1EBA5B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8AA1837A-09C0-1C52-B667-0772AD0ABCC6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2CE5AC7F-1BEB-1EE3-E8C2-559192F73B3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F544872F-61F3-60E1-38D2-9271CF57796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3A051AA0-B3D4-D427-5BB6-F308A128F1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A6D1B2F0-4768-DA06-6ACE-1E90B428B4ED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B682ED32-C788-9532-3305-F1563D39DAC7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2793ED74-2753-89C1-7784-F368163337A8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CD6C4E2A-EA43-0BE7-C452-E4BE2C70A2B6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3F0229E6-8F22-EF9F-EA60-7DE5840C87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8C383607-E427-BD63-8004-5D22B49AD4A0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6725B190-96B3-ED73-6CD2-B6E9A2C41C58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D4720196-BBDD-CF3B-1A43-B86986BE61E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E538FEC3-4BE6-81F3-5EED-F787B048AB13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00AADEAE-38BB-CBB0-3C27-4ADDD573A6F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6AF3EA85-2ECC-B149-08E1-628F1EDAAEDA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CFA9BDFC-42EF-6E2C-76F9-6284C3C93987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AF7ED569-0130-9789-0FCD-0068A61D888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F666C259-0A99-9DC7-8096-829E8CFD925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8EFCFB52-65A1-8B05-62E8-58A2FB5BCA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2E884A88-FC31-AC41-906B-F8ACE6370B46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F88F45DB-2912-D6F5-5495-DF4398E1880E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7525BC94-19AD-E4CA-3758-9955C578033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0F8E3FDA-E498-AB4E-A93C-50BE378BA468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3C3D7862-8118-7867-3507-108D215595B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D7FB25EB-8880-4BD2-AFA7-E49459F8C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758BE517-C59B-4499-AF10-BED1FE7F6369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49545272-F18E-4F94-9A9F-02193A44AF1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9FAA96AE-6D06-4BF8-BD33-187F6DFD1D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4E943BCE-4200-4E44-8181-87A324A8FC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82A270D5-560C-46A4-B5E0-858C64F161E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3FAEA4F1-E6B9-4F4A-92EC-9CA28331F78E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FC82BCE6-FED9-0058-D7DD-20901A1DEA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831D4764-CF48-A132-FB53-5623CB98AB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C5B197BB-842B-472B-9B44-A8747725D0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2AE94170-51EB-4C62-80BC-233E060AA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2FFBC519-07C6-4D55-9F68-4CE4B8BFC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13180A93-D31B-EAD6-7090-CCBDFB303231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962B168E-786B-95B3-1A5A-72FAA0BF981B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61F11678-C722-1CDB-87DF-9035CA015597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A34DEDD5-1596-797A-F993-65CA580756B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C9209F16-FE0E-6467-B226-6737C7E02963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1B69C5D1-6668-A8BD-8F02-31B35B7B605F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3BE976CE-474C-CF12-3FF0-35549358BBE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9C1CF134-178F-B864-A99C-99DF32CADC80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5FF3C4FA-3922-4C11-D49F-5E0FC2A8F6BA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A7563A7F-FB1F-79B3-AF54-AF83C470A9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815C5D2B-4500-E0C3-9AE7-E86BC58BB0D0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4F0B6ED8-92E1-8381-3EE8-8446521381A0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5B3A5684-2996-F73E-5E44-B897294C37D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109287E8-48D6-265A-E4C0-DAD253F68C58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A14C20F4-6463-4AE4-B942-055715223406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9E6CEFAD-E3C6-5EE9-A8FE-D3665DF3EB8D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DDADD6E0-12FE-3500-73A3-0B696120F60C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6019ED03-C425-8537-8F2B-B943681E509B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66AD2206-88D3-3839-3862-B5248EA9EB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FBD557C1-3257-403F-AD91-A5069E525A4D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3C7E137B-654C-42FD-51C3-23B8DAA0B10D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C4A613FD-3E79-5352-F54F-C64BAA925A23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45D300A2-8734-6C46-ED68-A80ADA84D5D5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7B2ACA54-FB6D-CD60-E7A3-74D2CF292322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B1C2F992-B2F2-EB17-9B49-EC7E4D0093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09B95F8B-572E-BA8E-4DED-94B12874DEBB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2A57F71F-07D4-C65A-AA93-61A9A205711E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45E0F40E-8B3E-78F1-A6F9-BDA5738E815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48C90929-E33C-BF1B-C243-36121A6DA55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420E7412-7F34-6B12-DF99-CC7DA19F99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75F53D74-EF98-91FE-FAC8-C3DB6BC5E385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A59D669F-09E6-ACF8-D2DA-6A7AF842DF80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60C49303-43A5-3C28-6822-C3D89CB87D7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839053B0-318E-6198-705C-EC03126281E5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2D366505-15DD-57A4-3DC9-111FD307013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68773FD7-D69A-5CB4-3032-E0717AE91752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19862519-FCCA-C475-689B-2E993B293F8E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8BEB064A-7525-1399-CD4F-8EF7DE11114E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88F616D5-D3BE-614C-9D7A-30DE6EEBD23A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5D16B6B8-B8B7-7D99-A836-A5E4E51BE64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E94D10B6-0B45-1146-EEEA-A26C0964FA49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55C8623C-91E1-B526-6E40-CBC53599E045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D179D68B-CB96-E68E-2CF1-27ED2AFBA27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722344E9-DD60-4BEA-6988-9B20BEA38563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FAB8C562-339F-41DB-9320-7DD1E27B7A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563B5118-60E4-014A-78A1-1D9C1B714E58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1538958E-A570-2E70-29D4-DEFFB5CF1356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47BADA86-1FF5-A68D-FEB3-FB3C91A28F3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FAE9FE87-6975-5594-A73D-845CCCDB09F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5BB36C7A-A1A6-BD0D-8912-A350C3C69F4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4CF5F2FD-28C1-4561-8C82-9BC384FDCB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9F37C616-EA63-49BE-8BA8-562C9FE844F7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6F6D427D-4B78-410F-A631-54593971E9F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B091FCE3-38EC-4F42-AE45-FD0DF77C38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53499A72-7CCB-4CA2-8743-5E0461029E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A81C6EC9-AF43-4CDA-BCCE-C99162427B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B90EC6CD-5EBA-4049-9575-E403C75911E4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323EBF5F-6620-D714-7AE1-C7A07BC2FE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C8F8939D-EBEC-9354-3FEB-D44FE2E874F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87056B05-23F7-4EBD-8EB0-9ACCA6E402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E0F171AC-E577-4BE7-8B4C-A30818C10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E21FB331-AD2D-414A-8205-5FE911A6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91CC4985-C954-4F00-28BB-65840C06D85B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F3319075-31B1-E0BA-FA67-9C7E02E2A2E7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ADD78E80-2B8B-CB66-30D1-71D29DA70DFC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B76ECA82-CBC3-758C-C485-D93A23630E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7ECF34C9-78F3-B9EC-C110-065C71D18FB6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B103872C-91F8-F9E1-4E86-C30B1D8706B6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A141E7D2-B2AE-2BA4-502B-3E96957872C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3FAE71A4-1BDD-790E-F4D0-C55784FAF2E0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394CD5BD-657B-5319-F8C0-B41872012680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4021AFA7-11CA-B7CC-F7AC-85DB7FA5CA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2CCE0ADA-0F58-C049-9222-3A82D0AA4469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F01104BD-0174-9E3A-5A5B-5ED47C02DBBE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FB26CF29-6DA0-B2E6-76D3-C4EBC4F99C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9775F87B-4EDB-BC0C-E0B2-863F2CFAF7F3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2F88B508-56FD-3AF8-07B5-4FC392AE5C74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A0B10D0C-C5E4-EF1C-F758-7997D608123E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AED98A12-E3F5-64FB-070D-079A12897BC0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04AC5FDC-57E5-FEE8-C091-B7A3AD236513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4BE316B4-D8D4-02C8-DFD1-F678064ECAC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66EFDBB2-91DE-478E-A9AA-831E903DAA3E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EF38461D-EA7D-2610-9193-60CDFA76AD3A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B46CF834-C4F7-0D20-360D-47CED39BCAA1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B2E0A5B8-4A74-DA14-81BF-0DB0F6BA091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45CAB43B-4135-85FD-F662-378AEFB4401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063C3249-1128-2843-6ADA-129E756BF2E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AE42D6BE-F5C9-FF4F-B5C1-BB22D892AC8C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D4C91603-B898-3C19-06B8-FEBC08263A39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FAC8D439-E743-5CE7-A48E-CE7EEB7F232D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5D8FF58C-0D3F-DBD7-0871-7DB2AC8F30D2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D09AED5C-0FE5-375F-01B1-0B1CE320F31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AD555048-5217-2087-F101-8863267EEFB4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9A47AF77-D6F5-DDEB-15DA-F96AB69EEC57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7D0E8E72-EC0F-33C1-37C0-D5893F3EBDB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570D79A0-24A7-A2C4-0332-0D6D9204531C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9F27CA83-A29E-D1E3-E0F9-CD6EC312198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F56A71DA-4E33-7E63-62AF-8B0B21F227A6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F822734D-B550-CB0C-0869-38EBDD83A31F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8A763B8A-6E12-F40E-9E24-D5D46E3D7BD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BA8672A8-9D74-F8B0-77CC-259B8DE8BE8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FCD34E1D-9A7D-5F52-176E-9D9E1DDA85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ECBE95B0-C8B6-91C7-8D67-4EE34379A4EC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078E19C0-8D87-1EBB-AB3B-3907358FF063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5547914D-0C3A-A7F3-171E-BEA7E4E8632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19A4397F-BD92-E0EB-47AA-1A9A82415A5E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3591AD63-A7E0-1B96-5125-16F5C74593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481B41BA-68B3-2834-25D0-C638E627E38B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DE9CC5DD-A7A5-6DE9-9C70-6D5142E4DDAD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851B62CF-DF45-FBBD-421C-52A531B44AC4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9E20C130-EAC9-8F24-491E-77A905A311E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6553177C-51AE-E1E8-4E86-E6A5FBDAF99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B8E26FF7-ADF0-4668-A89B-349003DB5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2ECBD0CB-1C49-4FF1-9D7E-636D2E2943A4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15B8CF06-E9B8-4798-9470-45A6B09FFEA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73626BA6-2050-454C-92A1-8A3CE485157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46516CEE-5A29-41E7-B471-C428932F21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586E0085-5EF6-4A2B-B3EC-1E0015D36F0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15BFC11F-28B0-4F7A-B6AE-50F8D687A324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9572E2B7-6B00-0DAD-2C85-68D0C5F382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3B585EB7-5F09-DE53-D830-F94FBFD6A7C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62204BD4-9273-4ED3-A8BF-7EF04146F7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16DF7936-5526-42E5-8A01-81F62092D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57C58EEA-7385-4C88-B339-84C932783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BCE3AE98-8DEE-A390-6873-1065F5643C38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27DA4A24-38B7-767D-3FC6-B2726CE35D3F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19C29400-143E-1831-ABB7-3675CBF4F18B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79750385-DE1A-8D25-61DA-F97E54E467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EB86C33B-2113-BFCE-6915-5417C1CA3DFB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A52574B1-205C-AF45-9804-8C86997BC0E1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6722FE80-2443-14B1-DE0F-45FD8C593DF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C03B9621-0343-5D51-E0FF-3897219DB907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C16617BF-2F87-8FF3-A1AC-68929C47CD95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1EDF1569-5C9F-7CA5-65E2-5AC8FABCD6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412DEAD9-65F0-6819-5011-4EE7D95249FE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59CAE178-49F1-3888-93C8-E2DDA74AAA73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1122B56D-CA94-348E-DD18-545C7290E9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A55FD63F-D6ED-59FF-1179-DE735370F690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ABACAEC5-6C74-13E2-9F4C-7153455B610C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917DE68C-1F18-46F5-BB68-D9C2C950089E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D2BB363D-812C-AB05-DD29-DBD890282AF1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5060A7C2-9288-062D-044F-75B79B3C66AE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48A39CA2-4BFD-6659-B240-E49BE49DE23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923D063C-9C3C-4C17-B34A-EAD198A63C79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3B17C29D-6EBF-6592-2338-CBD5AD999357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F3906ACD-C765-1081-F686-166A9E461CAE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F37A7133-AF81-9A20-9423-DD935F656D1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21519E7B-2399-344F-0FF5-8995B657388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E3B1D4AA-43B7-B18F-D40D-37DAD718521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4066CDE5-84B8-E13B-2B36-441689729914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0249DB8A-E518-3259-C8B4-AB15FE7CBA40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E57C4B40-205A-B50C-2B19-634C913835B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6C98F9BE-A2A1-2415-850A-CE9BD05D4F1F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36D69090-755F-F176-9965-FC49F08E92A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513206E8-564C-33D3-015F-D30712291E16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7B1DEAF3-510E-DC65-BCB2-2EDA588AB978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3C576716-814C-568D-6CA5-721EE586F1E2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082CC216-E91F-5505-19E0-B590C324D7A9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6E56FF06-361D-048C-C643-1CCF9DB13E2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2CF58D40-BE80-3144-85B7-E1CE50BB4CC9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1BB2F20D-A2F1-5D9F-4DFC-335ED139AF79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0CE22EC7-780D-75AE-860A-10EA9DE3C6F0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AF07E21F-7B1B-C0AF-7203-CC55D0AAA478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E32B7F4D-5915-7486-120B-4F6D8E5BEF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46B1C4B8-9A57-7847-DDC2-898D81864C8E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FE9BE656-6F0A-96EC-AF51-C9CF24D13FD5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95D45424-2842-E6BE-6A10-69ADF6901664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552313CF-012D-3E1D-119B-5923948979B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E49DE614-1628-07E5-CD3B-D07C5D030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95410E08-A00D-556A-AA2E-B6E780361ADC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9BE9704F-A583-B504-D7E7-D5B384B37102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230C13AC-8F88-5097-0D8A-7D8B5A14A86C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4DF6DB29-B7BB-2745-E4B9-99CC0A31C75C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D934DFCB-5360-1F83-DA4C-CFBF27A2E3F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98A5EBD3-1137-4750-8440-8CF04845CB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29194291-1876-4BE2-9D96-223D597ADC0F}"/>
            </a:ext>
          </a:extLst>
        </xdr:cNvPr>
        <xdr:cNvSpPr txBox="1"/>
      </xdr:nvSpPr>
      <xdr:spPr>
        <a:xfrm>
          <a:off x="8817429" y="515166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27B447EE-61B9-4320-8B21-13D3B3D3AE9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5" name="Obraz 4" descr="Polska Zbrojna">
          <a:extLst>
            <a:ext uri="{FF2B5EF4-FFF2-40B4-BE49-F238E27FC236}">
              <a16:creationId xmlns:a16="http://schemas.microsoft.com/office/drawing/2014/main" id="{EF7A4CC7-1E7A-42E5-9467-3ECBED2DCF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5674" y="3551009"/>
          <a:ext cx="2246804" cy="15355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6" name="Obraz 5" descr="t-shirt Polska z małym godłem">
          <a:extLst>
            <a:ext uri="{FF2B5EF4-FFF2-40B4-BE49-F238E27FC236}">
              <a16:creationId xmlns:a16="http://schemas.microsoft.com/office/drawing/2014/main" id="{3F8649EA-4E1B-40CC-AA34-E1C05A01BA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60613" y="190500"/>
          <a:ext cx="2256609" cy="2166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7" name="Wykres 6">
          <a:extLst>
            <a:ext uri="{FF2B5EF4-FFF2-40B4-BE49-F238E27FC236}">
              <a16:creationId xmlns:a16="http://schemas.microsoft.com/office/drawing/2014/main" id="{0B305A54-5901-4B03-8EE2-1ADBFB7B838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8" name="Grupa 7">
          <a:extLst>
            <a:ext uri="{FF2B5EF4-FFF2-40B4-BE49-F238E27FC236}">
              <a16:creationId xmlns:a16="http://schemas.microsoft.com/office/drawing/2014/main" id="{3F8433CC-3BBA-414B-A686-FC52E90BBF70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9" name="Obraz 8">
            <a:extLst>
              <a:ext uri="{FF2B5EF4-FFF2-40B4-BE49-F238E27FC236}">
                <a16:creationId xmlns:a16="http://schemas.microsoft.com/office/drawing/2014/main" id="{ECD2E684-E0C3-D607-E617-71724D6845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10" name="Obraz 9">
            <a:extLst>
              <a:ext uri="{FF2B5EF4-FFF2-40B4-BE49-F238E27FC236}">
                <a16:creationId xmlns:a16="http://schemas.microsoft.com/office/drawing/2014/main" id="{4572290A-7BFB-86FD-9BAB-CEBE664D556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11" name="Obraz 10">
          <a:extLst>
            <a:ext uri="{FF2B5EF4-FFF2-40B4-BE49-F238E27FC236}">
              <a16:creationId xmlns:a16="http://schemas.microsoft.com/office/drawing/2014/main" id="{8A469C6B-569C-47BB-9577-4A96F4E5E15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12" name="Obraz 11">
          <a:extLst>
            <a:ext uri="{FF2B5EF4-FFF2-40B4-BE49-F238E27FC236}">
              <a16:creationId xmlns:a16="http://schemas.microsoft.com/office/drawing/2014/main" id="{89A92EF3-9F57-4647-BAE7-57D1642DB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9262028" y="6276975"/>
          <a:ext cx="2270676" cy="111442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13" name="Obraz 12">
          <a:extLst>
            <a:ext uri="{FF2B5EF4-FFF2-40B4-BE49-F238E27FC236}">
              <a16:creationId xmlns:a16="http://schemas.microsoft.com/office/drawing/2014/main" id="{29F410EA-4018-418F-A244-B61E28F27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3756070" y="6267452"/>
          <a:ext cx="2245930" cy="112394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64" name="Grupa 63">
          <a:extLst>
            <a:ext uri="{FF2B5EF4-FFF2-40B4-BE49-F238E27FC236}">
              <a16:creationId xmlns:a16="http://schemas.microsoft.com/office/drawing/2014/main" id="{F7582FCD-C637-35A5-2830-1D6BDE207B44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0D023BA9-CD6B-B7A6-05BD-5753DBF019FC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31" name="Prostokąt: zaokrąglone rogi 30">
              <a:extLst>
                <a:ext uri="{FF2B5EF4-FFF2-40B4-BE49-F238E27FC236}">
                  <a16:creationId xmlns:a16="http://schemas.microsoft.com/office/drawing/2014/main" id="{116EAAFD-DE5C-3235-BA3B-21ABD1257C90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32" name="Grafika 31" descr="Śmieci">
              <a:extLst>
                <a:ext uri="{FF2B5EF4-FFF2-40B4-BE49-F238E27FC236}">
                  <a16:creationId xmlns:a16="http://schemas.microsoft.com/office/drawing/2014/main" id="{1899B1A5-9BD5-FE65-8C20-C2D33B70CD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16" name="Grupa 15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FA6F4CC8-F76E-16B8-1050-F4BC7EF68FE3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29" name="Prostokąt: zaokrąglone rogi 28">
              <a:extLst>
                <a:ext uri="{FF2B5EF4-FFF2-40B4-BE49-F238E27FC236}">
                  <a16:creationId xmlns:a16="http://schemas.microsoft.com/office/drawing/2014/main" id="{7D7FEC82-997D-D830-4BA1-FE1B7FE899CD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30" name="Grafika 29" descr="Zamykać">
              <a:extLst>
                <a:ext uri="{FF2B5EF4-FFF2-40B4-BE49-F238E27FC236}">
                  <a16:creationId xmlns:a16="http://schemas.microsoft.com/office/drawing/2014/main" id="{321D9654-4BD7-8FFD-5167-98F10F59BD8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7" name="Grupa 16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8451C0EE-037F-62C2-B6D5-8C86833950F6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27" name="Prostokąt: zaokrąglone rogi 26">
              <a:extLst>
                <a:ext uri="{FF2B5EF4-FFF2-40B4-BE49-F238E27FC236}">
                  <a16:creationId xmlns:a16="http://schemas.microsoft.com/office/drawing/2014/main" id="{97B4A144-1F2B-F8BB-7CF5-E2AD36D68931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28" name="Grafika 27" descr="Znacznik wyboru">
              <a:extLst>
                <a:ext uri="{FF2B5EF4-FFF2-40B4-BE49-F238E27FC236}">
                  <a16:creationId xmlns:a16="http://schemas.microsoft.com/office/drawing/2014/main" id="{2E0EE4DA-1859-F7F0-472A-E319FF983C5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6D84406E-1DC7-9520-6CA3-6A0CC39ED7F0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25" name="Prostokąt: zaokrąglone rogi 24">
              <a:extLst>
                <a:ext uri="{FF2B5EF4-FFF2-40B4-BE49-F238E27FC236}">
                  <a16:creationId xmlns:a16="http://schemas.microsoft.com/office/drawing/2014/main" id="{ADE70EF2-9630-EF36-4613-043B084F9080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26" name="Grafika 25" descr="Pieniądze">
              <a:extLst>
                <a:ext uri="{FF2B5EF4-FFF2-40B4-BE49-F238E27FC236}">
                  <a16:creationId xmlns:a16="http://schemas.microsoft.com/office/drawing/2014/main" id="{AFAC6D29-E8F2-22CA-4952-8FBCF85E6D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FA62A364-4E49-9BAC-E711-72BF34AEAC73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23" name="Prostokąt: zaokrąglone rogi 22">
              <a:extLst>
                <a:ext uri="{FF2B5EF4-FFF2-40B4-BE49-F238E27FC236}">
                  <a16:creationId xmlns:a16="http://schemas.microsoft.com/office/drawing/2014/main" id="{BDB19B88-E4B5-DACA-CEE6-7157641908DB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24" name="Grafika 50" descr="Świnka-skarbonka">
              <a:extLst>
                <a:ext uri="{FF2B5EF4-FFF2-40B4-BE49-F238E27FC236}">
                  <a16:creationId xmlns:a16="http://schemas.microsoft.com/office/drawing/2014/main" id="{F9A39498-D0AE-0F6D-D1FB-51BC11DF27DB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20" name="Grupa 19">
            <a:extLst>
              <a:ext uri="{FF2B5EF4-FFF2-40B4-BE49-F238E27FC236}">
                <a16:creationId xmlns:a16="http://schemas.microsoft.com/office/drawing/2014/main" id="{C38206C3-F9E0-07C2-E70B-831A782F6FA1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21" name="Prostokąt: zaokrąglone rogi 20">
              <a:extLst>
                <a:ext uri="{FF2B5EF4-FFF2-40B4-BE49-F238E27FC236}">
                  <a16:creationId xmlns:a16="http://schemas.microsoft.com/office/drawing/2014/main" id="{CE1BFE62-8458-99BF-54EE-FBA07E185D3C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22" name="Grafika 21" descr="Język migowy">
              <a:extLst>
                <a:ext uri="{FF2B5EF4-FFF2-40B4-BE49-F238E27FC236}">
                  <a16:creationId xmlns:a16="http://schemas.microsoft.com/office/drawing/2014/main" id="{3432D85D-5BD1-EC0F-6154-83BA3BD7B9C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33" name="Grupa 32">
          <a:extLst>
            <a:ext uri="{FF2B5EF4-FFF2-40B4-BE49-F238E27FC236}">
              <a16:creationId xmlns:a16="http://schemas.microsoft.com/office/drawing/2014/main" id="{9143E0C6-13D6-4179-8958-16B4D1513D17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34" name="Grupa 33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8CA4429C-F25D-AD97-60AB-1072F3A60050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26E70994-F272-12E2-D02B-759C3A389114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614F914C-910F-CCC8-5766-47D6F034C34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3" name="Prostokąt: zaokrąglone rogi 62">
                <a:extLst>
                  <a:ext uri="{FF2B5EF4-FFF2-40B4-BE49-F238E27FC236}">
                    <a16:creationId xmlns:a16="http://schemas.microsoft.com/office/drawing/2014/main" id="{A0D0121F-0930-FF9F-48B5-CEB7812572E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61" name="Grafika 60" descr="Rozwój biznesu">
              <a:extLst>
                <a:ext uri="{FF2B5EF4-FFF2-40B4-BE49-F238E27FC236}">
                  <a16:creationId xmlns:a16="http://schemas.microsoft.com/office/drawing/2014/main" id="{FEBA15A7-43E8-4758-CAF9-7638CC95A4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5" name="Grupa 34">
            <a:extLst>
              <a:ext uri="{FF2B5EF4-FFF2-40B4-BE49-F238E27FC236}">
                <a16:creationId xmlns:a16="http://schemas.microsoft.com/office/drawing/2014/main" id="{C744AD40-B1D0-1F02-BE0C-A1DDD4CA0493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9FEF754B-4E1C-B02F-C773-7048933CD493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DA16B597-98C3-E584-B867-408CA3A3F679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28C7447D-6EC4-F60B-3C98-AC277C91CE6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7" name="Grafika 56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721E45EA-5742-1D83-4A86-20B9278874B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6" name="Grupa 35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E641EC3F-1564-874B-6477-FB5CDC7D0528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52" name="Grupa 51">
              <a:extLst>
                <a:ext uri="{FF2B5EF4-FFF2-40B4-BE49-F238E27FC236}">
                  <a16:creationId xmlns:a16="http://schemas.microsoft.com/office/drawing/2014/main" id="{42ABC518-1FF2-6B1F-B55A-8D757460165C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1DBA7C33-2C26-E73D-E186-28D07B0E0CE3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69741CF8-B0C3-4C7E-8C8F-1577483A8E3B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53" name="Grafika 52" descr="Skrzynka pocztowa">
              <a:extLst>
                <a:ext uri="{FF2B5EF4-FFF2-40B4-BE49-F238E27FC236}">
                  <a16:creationId xmlns:a16="http://schemas.microsoft.com/office/drawing/2014/main" id="{7FA6A0B3-58D1-BE14-21A7-A4D5035FC59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7" name="Grupa 36">
            <a:extLst>
              <a:ext uri="{FF2B5EF4-FFF2-40B4-BE49-F238E27FC236}">
                <a16:creationId xmlns:a16="http://schemas.microsoft.com/office/drawing/2014/main" id="{24A9E721-DE6C-5355-967B-C11F61EE0F10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48" name="Grupa 47">
              <a:extLst>
                <a:ext uri="{FF2B5EF4-FFF2-40B4-BE49-F238E27FC236}">
                  <a16:creationId xmlns:a16="http://schemas.microsoft.com/office/drawing/2014/main" id="{51A16854-4745-92D3-B493-BA4A7A7180EE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50" name="Prostokąt: zaokrąglone rogi 49">
                <a:extLst>
                  <a:ext uri="{FF2B5EF4-FFF2-40B4-BE49-F238E27FC236}">
                    <a16:creationId xmlns:a16="http://schemas.microsoft.com/office/drawing/2014/main" id="{A839B70F-3C34-3D8E-6DCB-4829E6D29508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51" name="Prostokąt: zaokrąglone rogi 50">
                <a:extLst>
                  <a:ext uri="{FF2B5EF4-FFF2-40B4-BE49-F238E27FC236}">
                    <a16:creationId xmlns:a16="http://schemas.microsoft.com/office/drawing/2014/main" id="{508267F0-2BB3-2D27-70E7-4CE4D8E26743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49" name="Grafika 48" descr="Identyfikator pracownika">
              <a:extLst>
                <a:ext uri="{FF2B5EF4-FFF2-40B4-BE49-F238E27FC236}">
                  <a16:creationId xmlns:a16="http://schemas.microsoft.com/office/drawing/2014/main" id="{884A6420-C79B-64D8-F886-3651CFF612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8" name="Grupa 37">
            <a:extLst>
              <a:ext uri="{FF2B5EF4-FFF2-40B4-BE49-F238E27FC236}">
                <a16:creationId xmlns:a16="http://schemas.microsoft.com/office/drawing/2014/main" id="{BF85DA38-93A5-E659-CE94-9890870C822D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44" name="Grupa 43">
              <a:extLst>
                <a:ext uri="{FF2B5EF4-FFF2-40B4-BE49-F238E27FC236}">
                  <a16:creationId xmlns:a16="http://schemas.microsoft.com/office/drawing/2014/main" id="{4BDE1981-27B4-2B70-CD71-4BD2406B8CDC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46" name="Prostokąt: zaokrąglone rogi 45">
                <a:extLst>
                  <a:ext uri="{FF2B5EF4-FFF2-40B4-BE49-F238E27FC236}">
                    <a16:creationId xmlns:a16="http://schemas.microsoft.com/office/drawing/2014/main" id="{921A270C-9CD3-D46C-9797-E3C667A18E36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47" name="Prostokąt: zaokrąglone rogi 46">
                <a:extLst>
                  <a:ext uri="{FF2B5EF4-FFF2-40B4-BE49-F238E27FC236}">
                    <a16:creationId xmlns:a16="http://schemas.microsoft.com/office/drawing/2014/main" id="{39E4EC3D-1D4C-E7B1-8110-B04F8AA317F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45" name="Grafika 44" descr="Dysk">
              <a:extLst>
                <a:ext uri="{FF2B5EF4-FFF2-40B4-BE49-F238E27FC236}">
                  <a16:creationId xmlns:a16="http://schemas.microsoft.com/office/drawing/2014/main" id="{C605C9B8-33D3-2A44-F5FC-09EEF51312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39" name="Grupa 38">
            <a:extLst>
              <a:ext uri="{FF2B5EF4-FFF2-40B4-BE49-F238E27FC236}">
                <a16:creationId xmlns:a16="http://schemas.microsoft.com/office/drawing/2014/main" id="{D0F8FB76-15DB-55D6-58BF-CCC7583C73C7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40" name="Grupa 39">
              <a:extLst>
                <a:ext uri="{FF2B5EF4-FFF2-40B4-BE49-F238E27FC236}">
                  <a16:creationId xmlns:a16="http://schemas.microsoft.com/office/drawing/2014/main" id="{E5C005B9-4664-3DF0-F8F0-ECF667D3420B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42" name="Prostokąt: zaokrąglone rogi 41">
                <a:extLst>
                  <a:ext uri="{FF2B5EF4-FFF2-40B4-BE49-F238E27FC236}">
                    <a16:creationId xmlns:a16="http://schemas.microsoft.com/office/drawing/2014/main" id="{07FC42B8-8C94-E128-8E58-92A0D36956B5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43" name="Prostokąt: zaokrąglone rogi 42">
                <a:extLst>
                  <a:ext uri="{FF2B5EF4-FFF2-40B4-BE49-F238E27FC236}">
                    <a16:creationId xmlns:a16="http://schemas.microsoft.com/office/drawing/2014/main" id="{85F8A10C-363C-2EE9-E0A6-559E1A440AE4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41" name="Grafika 40" descr="Zasilanie">
              <a:extLst>
                <a:ext uri="{FF2B5EF4-FFF2-40B4-BE49-F238E27FC236}">
                  <a16:creationId xmlns:a16="http://schemas.microsoft.com/office/drawing/2014/main" id="{0E070E49-02EF-550F-CC61-12086851432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25162</xdr:colOff>
      <xdr:row>6</xdr:row>
      <xdr:rowOff>23811</xdr:rowOff>
    </xdr:from>
    <xdr:to>
      <xdr:col>1</xdr:col>
      <xdr:colOff>2042746</xdr:colOff>
      <xdr:row>17</xdr:row>
      <xdr:rowOff>190498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8579B67C-35BD-4C2B-84C3-18300109E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3</xdr:col>
      <xdr:colOff>1807029</xdr:colOff>
      <xdr:row>19</xdr:row>
      <xdr:rowOff>65314</xdr:rowOff>
    </xdr:from>
    <xdr:ext cx="3320143" cy="695325"/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C6211F34-B27B-45C7-B7D4-4979D0604A16}"/>
            </a:ext>
          </a:extLst>
        </xdr:cNvPr>
        <xdr:cNvSpPr txBox="1"/>
      </xdr:nvSpPr>
      <xdr:spPr>
        <a:xfrm>
          <a:off x="7781109" y="5208814"/>
          <a:ext cx="3320143" cy="6953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Jeżeli robisz to co łatwe, Twoje życie będzie trudne. </a:t>
          </a:r>
          <a:b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="0" i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Jeśli robisz to co trudne, Twoje życie będzie łatwe.</a:t>
          </a:r>
        </a:p>
        <a:p>
          <a:pPr algn="ctr"/>
          <a:r>
            <a:rPr lang="pl-PL" sz="1200" b="1" i="0" u="sng">
              <a:solidFill>
                <a:schemeClr val="accent4"/>
              </a:solidFill>
              <a:effectLst/>
              <a:latin typeface="+mn-lt"/>
              <a:ea typeface="+mn-ea"/>
              <a:cs typeface="+mn-cs"/>
            </a:rPr>
            <a:t>Les Brown</a:t>
          </a:r>
          <a:endParaRPr lang="pl-PL" sz="1200" b="0" i="0" u="sng">
            <a:solidFill>
              <a:schemeClr val="accent4"/>
            </a:solidFill>
          </a:endParaRPr>
        </a:p>
      </xdr:txBody>
    </xdr:sp>
    <xdr:clientData/>
  </xdr:oneCellAnchor>
  <xdr:twoCellAnchor>
    <xdr:from>
      <xdr:col>0</xdr:col>
      <xdr:colOff>0</xdr:colOff>
      <xdr:row>6</xdr:row>
      <xdr:rowOff>20001</xdr:rowOff>
    </xdr:from>
    <xdr:to>
      <xdr:col>1</xdr:col>
      <xdr:colOff>2098945</xdr:colOff>
      <xdr:row>18</xdr:row>
      <xdr:rowOff>1418</xdr:rowOff>
    </xdr:to>
    <xdr:graphicFrame macro="">
      <xdr:nvGraphicFramePr>
        <xdr:cNvPr id="4" name="Wykres 3">
          <a:extLst>
            <a:ext uri="{FF2B5EF4-FFF2-40B4-BE49-F238E27FC236}">
              <a16:creationId xmlns:a16="http://schemas.microsoft.com/office/drawing/2014/main" id="{672A1163-C763-44FE-B339-D815D89866E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7374</xdr:colOff>
      <xdr:row>13</xdr:row>
      <xdr:rowOff>93434</xdr:rowOff>
    </xdr:from>
    <xdr:to>
      <xdr:col>5</xdr:col>
      <xdr:colOff>6278</xdr:colOff>
      <xdr:row>19</xdr:row>
      <xdr:rowOff>244</xdr:rowOff>
    </xdr:to>
    <xdr:pic>
      <xdr:nvPicPr>
        <xdr:cNvPr id="14" name="Obraz 13" descr="Polska Zbrojna">
          <a:extLst>
            <a:ext uri="{FF2B5EF4-FFF2-40B4-BE49-F238E27FC236}">
              <a16:creationId xmlns:a16="http://schemas.microsoft.com/office/drawing/2014/main" id="{A6103977-D198-44A6-A2DE-486DE5DF06C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7934" y="3591014"/>
          <a:ext cx="2298092" cy="15527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2313</xdr:colOff>
      <xdr:row>0</xdr:row>
      <xdr:rowOff>190500</xdr:rowOff>
    </xdr:from>
    <xdr:to>
      <xdr:col>5</xdr:col>
      <xdr:colOff>11022</xdr:colOff>
      <xdr:row>8</xdr:row>
      <xdr:rowOff>137432</xdr:rowOff>
    </xdr:to>
    <xdr:pic>
      <xdr:nvPicPr>
        <xdr:cNvPr id="15" name="Obraz 14" descr="t-shirt Polska z małym godłem">
          <a:extLst>
            <a:ext uri="{FF2B5EF4-FFF2-40B4-BE49-F238E27FC236}">
              <a16:creationId xmlns:a16="http://schemas.microsoft.com/office/drawing/2014/main" id="{66FC7E55-6FE3-4560-B1D8-FA41B5CB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2873" y="190500"/>
          <a:ext cx="2317569" cy="21872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13138</xdr:colOff>
      <xdr:row>5</xdr:row>
      <xdr:rowOff>250372</xdr:rowOff>
    </xdr:from>
    <xdr:to>
      <xdr:col>9</xdr:col>
      <xdr:colOff>254</xdr:colOff>
      <xdr:row>17</xdr:row>
      <xdr:rowOff>231789</xdr:rowOff>
    </xdr:to>
    <xdr:graphicFrame macro="">
      <xdr:nvGraphicFramePr>
        <xdr:cNvPr id="39" name="Wykres 38">
          <a:extLst>
            <a:ext uri="{FF2B5EF4-FFF2-40B4-BE49-F238E27FC236}">
              <a16:creationId xmlns:a16="http://schemas.microsoft.com/office/drawing/2014/main" id="{7D430014-CC94-45F4-AB55-302FA5D18E6F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2013</xdr:colOff>
      <xdr:row>20</xdr:row>
      <xdr:rowOff>2117</xdr:rowOff>
    </xdr:from>
    <xdr:to>
      <xdr:col>8</xdr:col>
      <xdr:colOff>2013284</xdr:colOff>
      <xdr:row>24</xdr:row>
      <xdr:rowOff>108286</xdr:rowOff>
    </xdr:to>
    <xdr:grpSp>
      <xdr:nvGrpSpPr>
        <xdr:cNvPr id="40" name="Grupa 39">
          <a:extLst>
            <a:ext uri="{FF2B5EF4-FFF2-40B4-BE49-F238E27FC236}">
              <a16:creationId xmlns:a16="http://schemas.microsoft.com/office/drawing/2014/main" id="{2B3FCF79-3E41-4A29-AD81-372C44C86E55}"/>
            </a:ext>
          </a:extLst>
        </xdr:cNvPr>
        <xdr:cNvGrpSpPr/>
      </xdr:nvGrpSpPr>
      <xdr:grpSpPr>
        <a:xfrm>
          <a:off x="16004013" y="5298017"/>
          <a:ext cx="4725896" cy="1077719"/>
          <a:chOff x="15233992" y="5364191"/>
          <a:chExt cx="3567355" cy="1048642"/>
        </a:xfrm>
      </xdr:grpSpPr>
      <xdr:pic>
        <xdr:nvPicPr>
          <xdr:cNvPr id="41" name="Obraz 40">
            <a:extLst>
              <a:ext uri="{FF2B5EF4-FFF2-40B4-BE49-F238E27FC236}">
                <a16:creationId xmlns:a16="http://schemas.microsoft.com/office/drawing/2014/main" id="{80F19DFA-3C71-4BB1-8E07-93752236D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7"/>
              </a:ext>
            </a:extLst>
          </a:blip>
          <a:stretch>
            <a:fillRect/>
          </a:stretch>
        </xdr:blipFill>
        <xdr:spPr>
          <a:xfrm>
            <a:off x="15233992" y="5369709"/>
            <a:ext cx="1765165" cy="1040884"/>
          </a:xfrm>
          <a:prstGeom prst="rect">
            <a:avLst/>
          </a:prstGeom>
        </xdr:spPr>
      </xdr:pic>
      <xdr:pic>
        <xdr:nvPicPr>
          <xdr:cNvPr id="42" name="Obraz 41">
            <a:extLst>
              <a:ext uri="{FF2B5EF4-FFF2-40B4-BE49-F238E27FC236}">
                <a16:creationId xmlns:a16="http://schemas.microsoft.com/office/drawing/2014/main" id="{CF8724F7-0F02-4E46-92A8-F50DDE6448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996638" y="5364191"/>
            <a:ext cx="1804709" cy="104864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0</xdr:colOff>
      <xdr:row>24</xdr:row>
      <xdr:rowOff>15765</xdr:rowOff>
    </xdr:from>
    <xdr:to>
      <xdr:col>3</xdr:col>
      <xdr:colOff>0</xdr:colOff>
      <xdr:row>26</xdr:row>
      <xdr:rowOff>0</xdr:rowOff>
    </xdr:to>
    <xdr:pic>
      <xdr:nvPicPr>
        <xdr:cNvPr id="43" name="Obraz 42">
          <a:extLst>
            <a:ext uri="{FF2B5EF4-FFF2-40B4-BE49-F238E27FC236}">
              <a16:creationId xmlns:a16="http://schemas.microsoft.com/office/drawing/2014/main" id="{1ADBEA93-ECC4-497C-B939-940C124F67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215674"/>
          <a:ext cx="7013864" cy="11099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2299253</xdr:colOff>
      <xdr:row>24</xdr:row>
      <xdr:rowOff>9525</xdr:rowOff>
    </xdr:from>
    <xdr:to>
      <xdr:col>5</xdr:col>
      <xdr:colOff>26504</xdr:colOff>
      <xdr:row>26</xdr:row>
      <xdr:rowOff>0</xdr:rowOff>
    </xdr:to>
    <xdr:pic>
      <xdr:nvPicPr>
        <xdr:cNvPr id="44" name="Obraz 43">
          <a:extLst>
            <a:ext uri="{FF2B5EF4-FFF2-40B4-BE49-F238E27FC236}">
              <a16:creationId xmlns:a16="http://schemas.microsoft.com/office/drawing/2014/main" id="{66F9978B-43B0-47DC-A572-979A980AF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1"/>
            </a:ext>
          </a:extLst>
        </a:blip>
        <a:stretch>
          <a:fillRect/>
        </a:stretch>
      </xdr:blipFill>
      <xdr:spPr>
        <a:xfrm>
          <a:off x="8273333" y="6288405"/>
          <a:ext cx="2352591" cy="1110615"/>
        </a:xfrm>
        <a:prstGeom prst="rect">
          <a:avLst/>
        </a:prstGeom>
      </xdr:spPr>
    </xdr:pic>
    <xdr:clientData/>
  </xdr:twoCellAnchor>
  <xdr:twoCellAnchor editAs="oneCell">
    <xdr:from>
      <xdr:col>5</xdr:col>
      <xdr:colOff>2307020</xdr:colOff>
      <xdr:row>24</xdr:row>
      <xdr:rowOff>2</xdr:rowOff>
    </xdr:from>
    <xdr:to>
      <xdr:col>7</xdr:col>
      <xdr:colOff>0</xdr:colOff>
      <xdr:row>26</xdr:row>
      <xdr:rowOff>1</xdr:rowOff>
    </xdr:to>
    <xdr:pic>
      <xdr:nvPicPr>
        <xdr:cNvPr id="45" name="Obraz 44">
          <a:extLst>
            <a:ext uri="{FF2B5EF4-FFF2-40B4-BE49-F238E27FC236}">
              <a16:creationId xmlns:a16="http://schemas.microsoft.com/office/drawing/2014/main" id="{F5FE5755-19B5-409F-A3F7-F35F96143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13"/>
            </a:ext>
          </a:extLst>
        </a:blip>
        <a:stretch>
          <a:fillRect/>
        </a:stretch>
      </xdr:blipFill>
      <xdr:spPr>
        <a:xfrm>
          <a:off x="12906440" y="6278882"/>
          <a:ext cx="2318320" cy="1120139"/>
        </a:xfrm>
        <a:prstGeom prst="rect">
          <a:avLst/>
        </a:prstGeom>
      </xdr:spPr>
    </xdr:pic>
    <xdr:clientData/>
  </xdr:twoCellAnchor>
  <xdr:twoCellAnchor>
    <xdr:from>
      <xdr:col>9</xdr:col>
      <xdr:colOff>78766</xdr:colOff>
      <xdr:row>0</xdr:row>
      <xdr:rowOff>151302</xdr:rowOff>
    </xdr:from>
    <xdr:to>
      <xdr:col>9</xdr:col>
      <xdr:colOff>498053</xdr:colOff>
      <xdr:row>13</xdr:row>
      <xdr:rowOff>233877</xdr:rowOff>
    </xdr:to>
    <xdr:grpSp>
      <xdr:nvGrpSpPr>
        <xdr:cNvPr id="23" name="Grupa 22">
          <a:extLst>
            <a:ext uri="{FF2B5EF4-FFF2-40B4-BE49-F238E27FC236}">
              <a16:creationId xmlns:a16="http://schemas.microsoft.com/office/drawing/2014/main" id="{131C544A-3886-DAE8-6CFD-0C7C2B58EC46}"/>
            </a:ext>
          </a:extLst>
        </xdr:cNvPr>
        <xdr:cNvGrpSpPr/>
      </xdr:nvGrpSpPr>
      <xdr:grpSpPr>
        <a:xfrm>
          <a:off x="20843266" y="151302"/>
          <a:ext cx="419287" cy="3540150"/>
          <a:chOff x="20860584" y="151302"/>
          <a:chExt cx="419287" cy="3476939"/>
        </a:xfrm>
      </xdr:grpSpPr>
      <xdr:grpSp>
        <xdr:nvGrpSpPr>
          <xdr:cNvPr id="5" name="Grupa 4">
            <a:extLst>
              <a:ext uri="{FF2B5EF4-FFF2-40B4-BE49-F238E27FC236}">
                <a16:creationId xmlns:a16="http://schemas.microsoft.com/office/drawing/2014/main" id="{AB007F43-AF3E-471E-A723-1207EC83434D}"/>
              </a:ext>
            </a:extLst>
          </xdr:cNvPr>
          <xdr:cNvGrpSpPr/>
        </xdr:nvGrpSpPr>
        <xdr:grpSpPr>
          <a:xfrm>
            <a:off x="20860584" y="151302"/>
            <a:ext cx="413970" cy="422714"/>
            <a:chOff x="17080510" y="151302"/>
            <a:chExt cx="413970" cy="400782"/>
          </a:xfrm>
        </xdr:grpSpPr>
        <xdr:sp macro="[0]!zasieg" textlink="">
          <xdr:nvSpPr>
            <xdr:cNvPr id="6" name="Prostokąt: zaokrąglone rogi 5">
              <a:extLst>
                <a:ext uri="{FF2B5EF4-FFF2-40B4-BE49-F238E27FC236}">
                  <a16:creationId xmlns:a16="http://schemas.microsoft.com/office/drawing/2014/main" id="{C5F8329D-A721-4008-891B-0F4EEFFE97B4}"/>
                </a:ext>
              </a:extLst>
            </xdr:cNvPr>
            <xdr:cNvSpPr/>
          </xdr:nvSpPr>
          <xdr:spPr>
            <a:xfrm>
              <a:off x="17080510" y="151302"/>
              <a:ext cx="413970" cy="400782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sieg">
          <xdr:nvPicPr>
            <xdr:cNvPr id="7" name="Grafika 6" descr="Śmieci">
              <a:extLst>
                <a:ext uri="{FF2B5EF4-FFF2-40B4-BE49-F238E27FC236}">
                  <a16:creationId xmlns:a16="http://schemas.microsoft.com/office/drawing/2014/main" id="{80D3DB48-071E-46C2-A579-1BB0DDD365E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xdr:blipFill>
          <xdr:spPr>
            <a:xfrm>
              <a:off x="17100423" y="159829"/>
              <a:ext cx="381000" cy="381000"/>
            </a:xfrm>
            <a:prstGeom prst="rect">
              <a:avLst/>
            </a:prstGeom>
          </xdr:spPr>
        </xdr:pic>
      </xdr:grpSp>
      <xdr:grpSp>
        <xdr:nvGrpSpPr>
          <xdr:cNvPr id="8" name="Grupa 7">
            <a:hlinkClick xmlns:r="http://schemas.openxmlformats.org/officeDocument/2006/relationships" r:id="rId16" tooltip="POPRZEDNI ARKUSZ"/>
            <a:extLst>
              <a:ext uri="{FF2B5EF4-FFF2-40B4-BE49-F238E27FC236}">
                <a16:creationId xmlns:a16="http://schemas.microsoft.com/office/drawing/2014/main" id="{685B77DF-F8DE-4449-9CFF-EAA5ED6A8729}"/>
              </a:ext>
            </a:extLst>
          </xdr:cNvPr>
          <xdr:cNvGrpSpPr/>
        </xdr:nvGrpSpPr>
        <xdr:grpSpPr>
          <a:xfrm>
            <a:off x="20861647" y="765330"/>
            <a:ext cx="413970" cy="419638"/>
            <a:chOff x="17065138" y="606670"/>
            <a:chExt cx="413970" cy="398584"/>
          </a:xfrm>
        </xdr:grpSpPr>
        <xdr:sp macro="[0]!wstecznik" textlink="">
          <xdr:nvSpPr>
            <xdr:cNvPr id="9" name="Prostokąt: zaokrąglone rogi 8">
              <a:extLst>
                <a:ext uri="{FF2B5EF4-FFF2-40B4-BE49-F238E27FC236}">
                  <a16:creationId xmlns:a16="http://schemas.microsoft.com/office/drawing/2014/main" id="{65B43198-D5B7-484D-BC82-4EC3AB543130}"/>
                </a:ext>
              </a:extLst>
            </xdr:cNvPr>
            <xdr:cNvSpPr/>
          </xdr:nvSpPr>
          <xdr:spPr>
            <a:xfrm>
              <a:off x="17065138" y="606670"/>
              <a:ext cx="413970" cy="398584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0" name="Grafika 9" descr="Zamykać">
              <a:extLst>
                <a:ext uri="{FF2B5EF4-FFF2-40B4-BE49-F238E27FC236}">
                  <a16:creationId xmlns:a16="http://schemas.microsoft.com/office/drawing/2014/main" id="{D6FB481B-3EE1-4685-B00C-F70FBD5E822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8"/>
                </a:ext>
              </a:extLst>
            </a:blip>
            <a:stretch>
              <a:fillRect/>
            </a:stretch>
          </xdr:blipFill>
          <xdr:spPr>
            <a:xfrm>
              <a:off x="17092614" y="633413"/>
              <a:ext cx="352424" cy="352424"/>
            </a:xfrm>
            <a:prstGeom prst="rect">
              <a:avLst/>
            </a:prstGeom>
          </xdr:spPr>
        </xdr:pic>
      </xdr:grpSp>
      <xdr:grpSp>
        <xdr:nvGrpSpPr>
          <xdr:cNvPr id="11" name="Grupa 10">
            <a:hlinkClick xmlns:r="http://schemas.openxmlformats.org/officeDocument/2006/relationships" r:id="rId19" tooltip="NASTĘPNY ARKUSZ"/>
            <a:extLst>
              <a:ext uri="{FF2B5EF4-FFF2-40B4-BE49-F238E27FC236}">
                <a16:creationId xmlns:a16="http://schemas.microsoft.com/office/drawing/2014/main" id="{E7943B82-53D2-47C4-8D81-14E9980C89C6}"/>
              </a:ext>
            </a:extLst>
          </xdr:cNvPr>
          <xdr:cNvGrpSpPr/>
        </xdr:nvGrpSpPr>
        <xdr:grpSpPr>
          <a:xfrm>
            <a:off x="20863773" y="1376281"/>
            <a:ext cx="413970" cy="417843"/>
            <a:chOff x="17077201" y="1059825"/>
            <a:chExt cx="413970" cy="400036"/>
          </a:xfrm>
        </xdr:grpSpPr>
        <xdr:sp macro="" textlink="">
          <xdr:nvSpPr>
            <xdr:cNvPr id="12" name="Prostokąt: zaokrąglone rogi 11">
              <a:extLst>
                <a:ext uri="{FF2B5EF4-FFF2-40B4-BE49-F238E27FC236}">
                  <a16:creationId xmlns:a16="http://schemas.microsoft.com/office/drawing/2014/main" id="{F6AF6D34-6E02-49CC-B4BD-F052055B653C}"/>
                </a:ext>
              </a:extLst>
            </xdr:cNvPr>
            <xdr:cNvSpPr/>
          </xdr:nvSpPr>
          <xdr:spPr>
            <a:xfrm>
              <a:off x="17077201" y="1059825"/>
              <a:ext cx="413970" cy="400036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>
          <xdr:nvPicPr>
            <xdr:cNvPr id="13" name="Grafika 12" descr="Znacznik wyboru">
              <a:extLst>
                <a:ext uri="{FF2B5EF4-FFF2-40B4-BE49-F238E27FC236}">
                  <a16:creationId xmlns:a16="http://schemas.microsoft.com/office/drawing/2014/main" id="{EF24941F-3916-4C9D-ABBF-3ABEEB3B97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17098814" y="1080188"/>
              <a:ext cx="371474" cy="368158"/>
            </a:xfrm>
            <a:prstGeom prst="rect">
              <a:avLst/>
            </a:prstGeom>
          </xdr:spPr>
        </xdr:pic>
      </xdr:grpSp>
      <xdr:grpSp>
        <xdr:nvGrpSpPr>
          <xdr:cNvPr id="18" name="Grupa 17">
            <a:extLst>
              <a:ext uri="{FF2B5EF4-FFF2-40B4-BE49-F238E27FC236}">
                <a16:creationId xmlns:a16="http://schemas.microsoft.com/office/drawing/2014/main" id="{F17965C3-F4E7-4E35-8A9D-995BF940C910}"/>
              </a:ext>
            </a:extLst>
          </xdr:cNvPr>
          <xdr:cNvGrpSpPr/>
        </xdr:nvGrpSpPr>
        <xdr:grpSpPr>
          <a:xfrm>
            <a:off x="20862710" y="1985438"/>
            <a:ext cx="413970" cy="423188"/>
            <a:chOff x="20847662" y="2043602"/>
            <a:chExt cx="413970" cy="429859"/>
          </a:xfrm>
        </xdr:grpSpPr>
        <xdr:sp macro="" textlink="">
          <xdr:nvSpPr>
            <xdr:cNvPr id="47" name="Prostokąt: zaokrąglone rogi 46">
              <a:extLst>
                <a:ext uri="{FF2B5EF4-FFF2-40B4-BE49-F238E27FC236}">
                  <a16:creationId xmlns:a16="http://schemas.microsoft.com/office/drawing/2014/main" id="{42DD5875-88AD-41E9-8766-DF8F6CE07E6F}"/>
                </a:ext>
              </a:extLst>
            </xdr:cNvPr>
            <xdr:cNvSpPr/>
          </xdr:nvSpPr>
          <xdr:spPr>
            <a:xfrm>
              <a:off x="20847662" y="2043602"/>
              <a:ext cx="413970" cy="42985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zarobki">
          <xdr:nvPicPr>
            <xdr:cNvPr id="50" name="Grafika 49" descr="Pieniądze">
              <a:extLst>
                <a:ext uri="{FF2B5EF4-FFF2-40B4-BE49-F238E27FC236}">
                  <a16:creationId xmlns:a16="http://schemas.microsoft.com/office/drawing/2014/main" id="{5E83C9F8-3C77-430E-BD92-CCA171D46EA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3"/>
                </a:ext>
              </a:extLst>
            </a:blip>
            <a:stretch>
              <a:fillRect/>
            </a:stretch>
          </xdr:blipFill>
          <xdr:spPr>
            <a:xfrm>
              <a:off x="20879621" y="2090018"/>
              <a:ext cx="337316" cy="329988"/>
            </a:xfrm>
            <a:prstGeom prst="rect">
              <a:avLst/>
            </a:prstGeom>
          </xdr:spPr>
        </xdr:pic>
      </xdr:grpSp>
      <xdr:grpSp>
        <xdr:nvGrpSpPr>
          <xdr:cNvPr id="17" name="Grupa 16">
            <a:extLst>
              <a:ext uri="{FF2B5EF4-FFF2-40B4-BE49-F238E27FC236}">
                <a16:creationId xmlns:a16="http://schemas.microsoft.com/office/drawing/2014/main" id="{D718D22A-C872-F430-A89B-F0A9E2DEA8C2}"/>
              </a:ext>
            </a:extLst>
          </xdr:cNvPr>
          <xdr:cNvGrpSpPr/>
        </xdr:nvGrpSpPr>
        <xdr:grpSpPr>
          <a:xfrm>
            <a:off x="20864836" y="3214438"/>
            <a:ext cx="413970" cy="413803"/>
            <a:chOff x="20848582" y="3269243"/>
            <a:chExt cx="413970" cy="422209"/>
          </a:xfrm>
        </xdr:grpSpPr>
        <xdr:sp macro="[0]!oszczednosci" textlink="">
          <xdr:nvSpPr>
            <xdr:cNvPr id="49" name="Prostokąt: zaokrąglone rogi 48">
              <a:extLst>
                <a:ext uri="{FF2B5EF4-FFF2-40B4-BE49-F238E27FC236}">
                  <a16:creationId xmlns:a16="http://schemas.microsoft.com/office/drawing/2014/main" id="{7116E0B3-3F64-4AB4-80E8-37B99B8792BD}"/>
                </a:ext>
              </a:extLst>
            </xdr:cNvPr>
            <xdr:cNvSpPr/>
          </xdr:nvSpPr>
          <xdr:spPr>
            <a:xfrm>
              <a:off x="20848582" y="3269243"/>
              <a:ext cx="413970" cy="422209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sp macro="[0]!oszczednosci" textlink="">
          <xdr:nvSpPr>
            <xdr:cNvPr id="16" name="Grafika 50" descr="Świnka-skarbonka">
              <a:extLst>
                <a:ext uri="{FF2B5EF4-FFF2-40B4-BE49-F238E27FC236}">
                  <a16:creationId xmlns:a16="http://schemas.microsoft.com/office/drawing/2014/main" id="{B8D13348-3367-4C36-9FED-4E36C08E8A7E}"/>
                </a:ext>
              </a:extLst>
            </xdr:cNvPr>
            <xdr:cNvSpPr/>
          </xdr:nvSpPr>
          <xdr:spPr>
            <a:xfrm>
              <a:off x="20919585" y="3366782"/>
              <a:ext cx="335055" cy="245384"/>
            </a:xfrm>
            <a:custGeom>
              <a:avLst/>
              <a:gdLst>
                <a:gd name="connsiteX0" fmla="*/ 299545 w 335055"/>
                <a:gd name="connsiteY0" fmla="*/ 121814 h 240189"/>
                <a:gd name="connsiteX1" fmla="*/ 294816 w 335055"/>
                <a:gd name="connsiteY1" fmla="*/ 119538 h 240189"/>
                <a:gd name="connsiteX2" fmla="*/ 291663 w 335055"/>
                <a:gd name="connsiteY2" fmla="*/ 110811 h 240189"/>
                <a:gd name="connsiteX3" fmla="*/ 298363 w 335055"/>
                <a:gd name="connsiteY3" fmla="*/ 99809 h 240189"/>
                <a:gd name="connsiteX4" fmla="*/ 298757 w 335055"/>
                <a:gd name="connsiteY4" fmla="*/ 99429 h 240189"/>
                <a:gd name="connsiteX5" fmla="*/ 307428 w 335055"/>
                <a:gd name="connsiteY5" fmla="*/ 110432 h 240189"/>
                <a:gd name="connsiteX6" fmla="*/ 299545 w 335055"/>
                <a:gd name="connsiteY6" fmla="*/ 121814 h 240189"/>
                <a:gd name="connsiteX7" fmla="*/ 192340 w 335055"/>
                <a:gd name="connsiteY7" fmla="*/ 47071 h 240189"/>
                <a:gd name="connsiteX8" fmla="*/ 185245 w 335055"/>
                <a:gd name="connsiteY8" fmla="*/ 51624 h 240189"/>
                <a:gd name="connsiteX9" fmla="*/ 182092 w 335055"/>
                <a:gd name="connsiteY9" fmla="*/ 50865 h 240189"/>
                <a:gd name="connsiteX10" fmla="*/ 142678 w 335055"/>
                <a:gd name="connsiteY10" fmla="*/ 42139 h 240189"/>
                <a:gd name="connsiteX11" fmla="*/ 120212 w 335055"/>
                <a:gd name="connsiteY11" fmla="*/ 45174 h 240189"/>
                <a:gd name="connsiteX12" fmla="*/ 110359 w 335055"/>
                <a:gd name="connsiteY12" fmla="*/ 39862 h 240189"/>
                <a:gd name="connsiteX13" fmla="*/ 115877 w 335055"/>
                <a:gd name="connsiteY13" fmla="*/ 30377 h 240189"/>
                <a:gd name="connsiteX14" fmla="*/ 142284 w 335055"/>
                <a:gd name="connsiteY14" fmla="*/ 26962 h 240189"/>
                <a:gd name="connsiteX15" fmla="*/ 188004 w 335055"/>
                <a:gd name="connsiteY15" fmla="*/ 36827 h 240189"/>
                <a:gd name="connsiteX16" fmla="*/ 192340 w 335055"/>
                <a:gd name="connsiteY16" fmla="*/ 47071 h 240189"/>
                <a:gd name="connsiteX17" fmla="*/ 328317 w 335055"/>
                <a:gd name="connsiteY17" fmla="*/ 76285 h 240189"/>
                <a:gd name="connsiteX18" fmla="*/ 296392 w 335055"/>
                <a:gd name="connsiteY18" fmla="*/ 82735 h 240189"/>
                <a:gd name="connsiteX19" fmla="*/ 260920 w 335055"/>
                <a:gd name="connsiteY19" fmla="*/ 85012 h 240189"/>
                <a:gd name="connsiteX20" fmla="*/ 141890 w 335055"/>
                <a:gd name="connsiteY20" fmla="*/ 11786 h 240189"/>
                <a:gd name="connsiteX21" fmla="*/ 92623 w 335055"/>
                <a:gd name="connsiteY21" fmla="*/ 22409 h 240189"/>
                <a:gd name="connsiteX22" fmla="*/ 44144 w 335055"/>
                <a:gd name="connsiteY22" fmla="*/ 404 h 240189"/>
                <a:gd name="connsiteX23" fmla="*/ 38626 w 335055"/>
                <a:gd name="connsiteY23" fmla="*/ 4957 h 240189"/>
                <a:gd name="connsiteX24" fmla="*/ 54391 w 335055"/>
                <a:gd name="connsiteY24" fmla="*/ 47830 h 240189"/>
                <a:gd name="connsiteX25" fmla="*/ 31531 w 335055"/>
                <a:gd name="connsiteY25" fmla="*/ 80459 h 240189"/>
                <a:gd name="connsiteX26" fmla="*/ 26013 w 335055"/>
                <a:gd name="connsiteY26" fmla="*/ 85012 h 240189"/>
                <a:gd name="connsiteX27" fmla="*/ 11824 w 335055"/>
                <a:gd name="connsiteY27" fmla="*/ 88426 h 240189"/>
                <a:gd name="connsiteX28" fmla="*/ 0 w 335055"/>
                <a:gd name="connsiteY28" fmla="*/ 103223 h 240189"/>
                <a:gd name="connsiteX29" fmla="*/ 0 w 335055"/>
                <a:gd name="connsiteY29" fmla="*/ 132817 h 240189"/>
                <a:gd name="connsiteX30" fmla="*/ 11824 w 335055"/>
                <a:gd name="connsiteY30" fmla="*/ 147614 h 240189"/>
                <a:gd name="connsiteX31" fmla="*/ 26407 w 335055"/>
                <a:gd name="connsiteY31" fmla="*/ 151029 h 240189"/>
                <a:gd name="connsiteX32" fmla="*/ 31925 w 335055"/>
                <a:gd name="connsiteY32" fmla="*/ 155582 h 240189"/>
                <a:gd name="connsiteX33" fmla="*/ 61486 w 335055"/>
                <a:gd name="connsiteY33" fmla="*/ 194661 h 240189"/>
                <a:gd name="connsiteX34" fmla="*/ 64245 w 335055"/>
                <a:gd name="connsiteY34" fmla="*/ 199214 h 240189"/>
                <a:gd name="connsiteX35" fmla="*/ 70157 w 335055"/>
                <a:gd name="connsiteY35" fmla="*/ 233740 h 240189"/>
                <a:gd name="connsiteX36" fmla="*/ 78039 w 335055"/>
                <a:gd name="connsiteY36" fmla="*/ 240190 h 240189"/>
                <a:gd name="connsiteX37" fmla="*/ 104053 w 335055"/>
                <a:gd name="connsiteY37" fmla="*/ 240190 h 240189"/>
                <a:gd name="connsiteX38" fmla="*/ 111935 w 335055"/>
                <a:gd name="connsiteY38" fmla="*/ 233740 h 240189"/>
                <a:gd name="connsiteX39" fmla="*/ 113906 w 335055"/>
                <a:gd name="connsiteY39" fmla="*/ 221599 h 240189"/>
                <a:gd name="connsiteX40" fmla="*/ 142284 w 335055"/>
                <a:gd name="connsiteY40" fmla="*/ 225013 h 240189"/>
                <a:gd name="connsiteX41" fmla="*/ 174209 w 335055"/>
                <a:gd name="connsiteY41" fmla="*/ 220840 h 240189"/>
                <a:gd name="connsiteX42" fmla="*/ 176574 w 335055"/>
                <a:gd name="connsiteY42" fmla="*/ 233740 h 240189"/>
                <a:gd name="connsiteX43" fmla="*/ 184457 w 335055"/>
                <a:gd name="connsiteY43" fmla="*/ 240190 h 240189"/>
                <a:gd name="connsiteX44" fmla="*/ 210470 w 335055"/>
                <a:gd name="connsiteY44" fmla="*/ 240190 h 240189"/>
                <a:gd name="connsiteX45" fmla="*/ 218353 w 335055"/>
                <a:gd name="connsiteY45" fmla="*/ 233740 h 240189"/>
                <a:gd name="connsiteX46" fmla="*/ 224265 w 335055"/>
                <a:gd name="connsiteY46" fmla="*/ 199214 h 240189"/>
                <a:gd name="connsiteX47" fmla="*/ 227024 w 335055"/>
                <a:gd name="connsiteY47" fmla="*/ 194661 h 240189"/>
                <a:gd name="connsiteX48" fmla="*/ 268014 w 335055"/>
                <a:gd name="connsiteY48" fmla="*/ 118020 h 240189"/>
                <a:gd name="connsiteX49" fmla="*/ 265649 w 335055"/>
                <a:gd name="connsiteY49" fmla="*/ 99429 h 240189"/>
                <a:gd name="connsiteX50" fmla="*/ 280233 w 335055"/>
                <a:gd name="connsiteY50" fmla="*/ 96773 h 240189"/>
                <a:gd name="connsiteX51" fmla="*/ 275897 w 335055"/>
                <a:gd name="connsiteY51" fmla="*/ 110432 h 240189"/>
                <a:gd name="connsiteX52" fmla="*/ 283780 w 335055"/>
                <a:gd name="connsiteY52" fmla="*/ 130541 h 240189"/>
                <a:gd name="connsiteX53" fmla="*/ 299545 w 335055"/>
                <a:gd name="connsiteY53" fmla="*/ 137370 h 240189"/>
                <a:gd name="connsiteX54" fmla="*/ 323194 w 335055"/>
                <a:gd name="connsiteY54" fmla="*/ 110811 h 240189"/>
                <a:gd name="connsiteX55" fmla="*/ 314917 w 335055"/>
                <a:gd name="connsiteY55" fmla="*/ 92220 h 240189"/>
                <a:gd name="connsiteX56" fmla="*/ 325953 w 335055"/>
                <a:gd name="connsiteY56" fmla="*/ 91462 h 240189"/>
                <a:gd name="connsiteX57" fmla="*/ 335018 w 335055"/>
                <a:gd name="connsiteY57" fmla="*/ 85012 h 240189"/>
                <a:gd name="connsiteX58" fmla="*/ 328317 w 335055"/>
                <a:gd name="connsiteY58" fmla="*/ 76285 h 24018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</a:cxnLst>
              <a:rect l="l" t="t" r="r" b="b"/>
              <a:pathLst>
                <a:path w="335055" h="240189">
                  <a:moveTo>
                    <a:pt x="299545" y="121814"/>
                  </a:moveTo>
                  <a:cubicBezTo>
                    <a:pt x="297575" y="121814"/>
                    <a:pt x="295998" y="120676"/>
                    <a:pt x="294816" y="119538"/>
                  </a:cubicBezTo>
                  <a:cubicBezTo>
                    <a:pt x="292845" y="117641"/>
                    <a:pt x="291663" y="114226"/>
                    <a:pt x="291663" y="110811"/>
                  </a:cubicBezTo>
                  <a:cubicBezTo>
                    <a:pt x="291663" y="105879"/>
                    <a:pt x="295210" y="102085"/>
                    <a:pt x="298363" y="99809"/>
                  </a:cubicBezTo>
                  <a:lnTo>
                    <a:pt x="298757" y="99429"/>
                  </a:lnTo>
                  <a:cubicBezTo>
                    <a:pt x="306246" y="103223"/>
                    <a:pt x="307428" y="107017"/>
                    <a:pt x="307428" y="110432"/>
                  </a:cubicBezTo>
                  <a:cubicBezTo>
                    <a:pt x="307428" y="116503"/>
                    <a:pt x="303881" y="121814"/>
                    <a:pt x="299545" y="121814"/>
                  </a:cubicBezTo>
                  <a:close/>
                  <a:moveTo>
                    <a:pt x="192340" y="47071"/>
                  </a:moveTo>
                  <a:cubicBezTo>
                    <a:pt x="191157" y="49727"/>
                    <a:pt x="188004" y="51624"/>
                    <a:pt x="185245" y="51624"/>
                  </a:cubicBezTo>
                  <a:cubicBezTo>
                    <a:pt x="184063" y="51624"/>
                    <a:pt x="182880" y="51244"/>
                    <a:pt x="182092" y="50865"/>
                  </a:cubicBezTo>
                  <a:cubicBezTo>
                    <a:pt x="169480" y="45174"/>
                    <a:pt x="155685" y="42139"/>
                    <a:pt x="142678" y="42139"/>
                  </a:cubicBezTo>
                  <a:cubicBezTo>
                    <a:pt x="135190" y="42139"/>
                    <a:pt x="127701" y="43277"/>
                    <a:pt x="120212" y="45174"/>
                  </a:cubicBezTo>
                  <a:cubicBezTo>
                    <a:pt x="115877" y="46312"/>
                    <a:pt x="111541" y="44036"/>
                    <a:pt x="110359" y="39862"/>
                  </a:cubicBezTo>
                  <a:cubicBezTo>
                    <a:pt x="109176" y="35689"/>
                    <a:pt x="111541" y="31515"/>
                    <a:pt x="115877" y="30377"/>
                  </a:cubicBezTo>
                  <a:cubicBezTo>
                    <a:pt x="124548" y="28100"/>
                    <a:pt x="133613" y="26962"/>
                    <a:pt x="142284" y="26962"/>
                  </a:cubicBezTo>
                  <a:cubicBezTo>
                    <a:pt x="157261" y="26962"/>
                    <a:pt x="173421" y="30377"/>
                    <a:pt x="188004" y="36827"/>
                  </a:cubicBezTo>
                  <a:cubicBezTo>
                    <a:pt x="192340" y="38724"/>
                    <a:pt x="194310" y="43277"/>
                    <a:pt x="192340" y="47071"/>
                  </a:cubicBezTo>
                  <a:close/>
                  <a:moveTo>
                    <a:pt x="328317" y="76285"/>
                  </a:moveTo>
                  <a:cubicBezTo>
                    <a:pt x="318464" y="74768"/>
                    <a:pt x="306246" y="77424"/>
                    <a:pt x="296392" y="82735"/>
                  </a:cubicBezTo>
                  <a:cubicBezTo>
                    <a:pt x="287327" y="80838"/>
                    <a:pt x="273532" y="80838"/>
                    <a:pt x="260920" y="85012"/>
                  </a:cubicBezTo>
                  <a:cubicBezTo>
                    <a:pt x="242395" y="42518"/>
                    <a:pt x="190763" y="11786"/>
                    <a:pt x="141890" y="11786"/>
                  </a:cubicBezTo>
                  <a:cubicBezTo>
                    <a:pt x="124942" y="11786"/>
                    <a:pt x="107994" y="15580"/>
                    <a:pt x="92623" y="22409"/>
                  </a:cubicBezTo>
                  <a:lnTo>
                    <a:pt x="44144" y="404"/>
                  </a:lnTo>
                  <a:cubicBezTo>
                    <a:pt x="40990" y="-1114"/>
                    <a:pt x="37443" y="1921"/>
                    <a:pt x="38626" y="4957"/>
                  </a:cubicBezTo>
                  <a:lnTo>
                    <a:pt x="54391" y="47830"/>
                  </a:lnTo>
                  <a:cubicBezTo>
                    <a:pt x="44932" y="57315"/>
                    <a:pt x="37049" y="68318"/>
                    <a:pt x="31531" y="80459"/>
                  </a:cubicBezTo>
                  <a:cubicBezTo>
                    <a:pt x="30743" y="82735"/>
                    <a:pt x="28772" y="84253"/>
                    <a:pt x="26013" y="85012"/>
                  </a:cubicBezTo>
                  <a:lnTo>
                    <a:pt x="11824" y="88426"/>
                  </a:lnTo>
                  <a:cubicBezTo>
                    <a:pt x="4730" y="89944"/>
                    <a:pt x="0" y="96015"/>
                    <a:pt x="0" y="103223"/>
                  </a:cubicBezTo>
                  <a:lnTo>
                    <a:pt x="0" y="132817"/>
                  </a:lnTo>
                  <a:cubicBezTo>
                    <a:pt x="0" y="139647"/>
                    <a:pt x="4730" y="145717"/>
                    <a:pt x="11824" y="147614"/>
                  </a:cubicBezTo>
                  <a:lnTo>
                    <a:pt x="26407" y="151029"/>
                  </a:lnTo>
                  <a:cubicBezTo>
                    <a:pt x="28772" y="151788"/>
                    <a:pt x="30743" y="153305"/>
                    <a:pt x="31925" y="155582"/>
                  </a:cubicBezTo>
                  <a:cubicBezTo>
                    <a:pt x="38626" y="170379"/>
                    <a:pt x="48873" y="183658"/>
                    <a:pt x="61486" y="194661"/>
                  </a:cubicBezTo>
                  <a:cubicBezTo>
                    <a:pt x="62668" y="195799"/>
                    <a:pt x="63850" y="197317"/>
                    <a:pt x="64245" y="199214"/>
                  </a:cubicBezTo>
                  <a:lnTo>
                    <a:pt x="70157" y="233740"/>
                  </a:lnTo>
                  <a:cubicBezTo>
                    <a:pt x="70945" y="237534"/>
                    <a:pt x="74098" y="240190"/>
                    <a:pt x="78039" y="240190"/>
                  </a:cubicBezTo>
                  <a:lnTo>
                    <a:pt x="104053" y="240190"/>
                  </a:lnTo>
                  <a:cubicBezTo>
                    <a:pt x="107994" y="240190"/>
                    <a:pt x="111147" y="237534"/>
                    <a:pt x="111935" y="233740"/>
                  </a:cubicBezTo>
                  <a:lnTo>
                    <a:pt x="113906" y="221599"/>
                  </a:lnTo>
                  <a:cubicBezTo>
                    <a:pt x="122971" y="223875"/>
                    <a:pt x="132431" y="225013"/>
                    <a:pt x="142284" y="225013"/>
                  </a:cubicBezTo>
                  <a:cubicBezTo>
                    <a:pt x="152926" y="225013"/>
                    <a:pt x="163962" y="223496"/>
                    <a:pt x="174209" y="220840"/>
                  </a:cubicBezTo>
                  <a:lnTo>
                    <a:pt x="176574" y="233740"/>
                  </a:lnTo>
                  <a:cubicBezTo>
                    <a:pt x="177362" y="237534"/>
                    <a:pt x="180515" y="240190"/>
                    <a:pt x="184457" y="240190"/>
                  </a:cubicBezTo>
                  <a:lnTo>
                    <a:pt x="210470" y="240190"/>
                  </a:lnTo>
                  <a:cubicBezTo>
                    <a:pt x="214411" y="240190"/>
                    <a:pt x="217564" y="237534"/>
                    <a:pt x="218353" y="233740"/>
                  </a:cubicBezTo>
                  <a:lnTo>
                    <a:pt x="224265" y="199214"/>
                  </a:lnTo>
                  <a:cubicBezTo>
                    <a:pt x="224659" y="197317"/>
                    <a:pt x="225447" y="195799"/>
                    <a:pt x="227024" y="194661"/>
                  </a:cubicBezTo>
                  <a:cubicBezTo>
                    <a:pt x="251066" y="174552"/>
                    <a:pt x="268014" y="147994"/>
                    <a:pt x="268014" y="118020"/>
                  </a:cubicBezTo>
                  <a:cubicBezTo>
                    <a:pt x="268014" y="111570"/>
                    <a:pt x="267226" y="105500"/>
                    <a:pt x="265649" y="99429"/>
                  </a:cubicBezTo>
                  <a:cubicBezTo>
                    <a:pt x="270379" y="97912"/>
                    <a:pt x="275503" y="96773"/>
                    <a:pt x="280233" y="96773"/>
                  </a:cubicBezTo>
                  <a:cubicBezTo>
                    <a:pt x="277474" y="100947"/>
                    <a:pt x="275897" y="105500"/>
                    <a:pt x="275897" y="110432"/>
                  </a:cubicBezTo>
                  <a:cubicBezTo>
                    <a:pt x="275503" y="118020"/>
                    <a:pt x="278656" y="125229"/>
                    <a:pt x="283780" y="130541"/>
                  </a:cubicBezTo>
                  <a:cubicBezTo>
                    <a:pt x="288115" y="134714"/>
                    <a:pt x="293633" y="137370"/>
                    <a:pt x="299545" y="137370"/>
                  </a:cubicBezTo>
                  <a:cubicBezTo>
                    <a:pt x="312552" y="137370"/>
                    <a:pt x="323194" y="125608"/>
                    <a:pt x="323194" y="110811"/>
                  </a:cubicBezTo>
                  <a:cubicBezTo>
                    <a:pt x="323194" y="103603"/>
                    <a:pt x="320435" y="97153"/>
                    <a:pt x="314917" y="92220"/>
                  </a:cubicBezTo>
                  <a:cubicBezTo>
                    <a:pt x="318858" y="91462"/>
                    <a:pt x="322405" y="91082"/>
                    <a:pt x="325953" y="91462"/>
                  </a:cubicBezTo>
                  <a:cubicBezTo>
                    <a:pt x="330288" y="92220"/>
                    <a:pt x="334230" y="89185"/>
                    <a:pt x="335018" y="85012"/>
                  </a:cubicBezTo>
                  <a:cubicBezTo>
                    <a:pt x="335412" y="80838"/>
                    <a:pt x="332653" y="77044"/>
                    <a:pt x="328317" y="76285"/>
                  </a:cubicBezTo>
                  <a:close/>
                </a:path>
              </a:pathLst>
            </a:custGeom>
            <a:solidFill>
              <a:srgbClr val="000000"/>
            </a:solidFill>
            <a:ln w="3870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pl-PL"/>
            </a:p>
          </xdr:txBody>
        </xdr:sp>
      </xdr:grpSp>
      <xdr:grpSp>
        <xdr:nvGrpSpPr>
          <xdr:cNvPr id="19" name="Grupa 18">
            <a:extLst>
              <a:ext uri="{FF2B5EF4-FFF2-40B4-BE49-F238E27FC236}">
                <a16:creationId xmlns:a16="http://schemas.microsoft.com/office/drawing/2014/main" id="{AC62CA08-3F1C-F3BC-937F-91466981EA4B}"/>
              </a:ext>
            </a:extLst>
          </xdr:cNvPr>
          <xdr:cNvGrpSpPr/>
        </xdr:nvGrpSpPr>
        <xdr:grpSpPr>
          <a:xfrm>
            <a:off x="20865901" y="2599940"/>
            <a:ext cx="413970" cy="423186"/>
            <a:chOff x="20842014" y="2664455"/>
            <a:chExt cx="413970" cy="433798"/>
          </a:xfrm>
        </xdr:grpSpPr>
        <xdr:sp macro="" textlink="">
          <xdr:nvSpPr>
            <xdr:cNvPr id="48" name="Prostokąt: zaokrąglone rogi 47">
              <a:extLst>
                <a:ext uri="{FF2B5EF4-FFF2-40B4-BE49-F238E27FC236}">
                  <a16:creationId xmlns:a16="http://schemas.microsoft.com/office/drawing/2014/main" id="{1FF29B6E-E183-47E8-A523-A7D1F1A63C0E}"/>
                </a:ext>
              </a:extLst>
            </xdr:cNvPr>
            <xdr:cNvSpPr/>
          </xdr:nvSpPr>
          <xdr:spPr>
            <a:xfrm>
              <a:off x="20842014" y="2664455"/>
              <a:ext cx="413970" cy="433798"/>
            </a:xfrm>
            <a:prstGeom prst="roundRect">
              <a:avLst/>
            </a:prstGeom>
            <a:ln/>
          </xdr:spPr>
          <xdr:style>
            <a:lnRef idx="2">
              <a:schemeClr val="accent3">
                <a:shade val="50000"/>
              </a:schemeClr>
            </a:lnRef>
            <a:fillRef idx="1">
              <a:schemeClr val="accent3"/>
            </a:fillRef>
            <a:effectRef idx="0">
              <a:schemeClr val="accent3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l-PL" sz="1100"/>
            </a:p>
          </xdr:txBody>
        </xdr:sp>
        <xdr:pic macro="[0]!wydatki">
          <xdr:nvPicPr>
            <xdr:cNvPr id="52" name="Grafika 51" descr="Język migowy">
              <a:extLst>
                <a:ext uri="{FF2B5EF4-FFF2-40B4-BE49-F238E27FC236}">
                  <a16:creationId xmlns:a16="http://schemas.microsoft.com/office/drawing/2014/main" id="{CDD62554-71D4-4D60-9763-A2F2452FA7C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4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5"/>
                </a:ext>
              </a:extLst>
            </a:blip>
            <a:stretch>
              <a:fillRect/>
            </a:stretch>
          </xdr:blipFill>
          <xdr:spPr>
            <a:xfrm>
              <a:off x="20879937" y="2713654"/>
              <a:ext cx="332895" cy="335330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0</xdr:col>
      <xdr:colOff>247650</xdr:colOff>
      <xdr:row>20</xdr:row>
      <xdr:rowOff>9086</xdr:rowOff>
    </xdr:from>
    <xdr:to>
      <xdr:col>2</xdr:col>
      <xdr:colOff>1382451</xdr:colOff>
      <xdr:row>23</xdr:row>
      <xdr:rowOff>35175</xdr:rowOff>
    </xdr:to>
    <xdr:grpSp>
      <xdr:nvGrpSpPr>
        <xdr:cNvPr id="21" name="Grupa 20">
          <a:extLst>
            <a:ext uri="{FF2B5EF4-FFF2-40B4-BE49-F238E27FC236}">
              <a16:creationId xmlns:a16="http://schemas.microsoft.com/office/drawing/2014/main" id="{B6D668D3-763B-8F72-62FC-7354B12711F5}"/>
            </a:ext>
          </a:extLst>
        </xdr:cNvPr>
        <xdr:cNvGrpSpPr/>
      </xdr:nvGrpSpPr>
      <xdr:grpSpPr>
        <a:xfrm>
          <a:off x="247650" y="5304986"/>
          <a:ext cx="5897301" cy="607114"/>
          <a:chOff x="247650" y="5221859"/>
          <a:chExt cx="5897301" cy="614907"/>
        </a:xfrm>
      </xdr:grpSpPr>
      <xdr:grpSp>
        <xdr:nvGrpSpPr>
          <xdr:cNvPr id="73" name="Grupa 72">
            <a:hlinkClick xmlns:r="http://schemas.openxmlformats.org/officeDocument/2006/relationships" r:id="rId26" tooltip="PODSUMOWANIE"/>
            <a:extLst>
              <a:ext uri="{FF2B5EF4-FFF2-40B4-BE49-F238E27FC236}">
                <a16:creationId xmlns:a16="http://schemas.microsoft.com/office/drawing/2014/main" id="{613084CD-5335-E77F-10F5-471868FA2082}"/>
              </a:ext>
            </a:extLst>
          </xdr:cNvPr>
          <xdr:cNvGrpSpPr/>
        </xdr:nvGrpSpPr>
        <xdr:grpSpPr>
          <a:xfrm>
            <a:off x="247650" y="5233289"/>
            <a:ext cx="801426" cy="603477"/>
            <a:chOff x="247650" y="5335466"/>
            <a:chExt cx="801426" cy="595684"/>
          </a:xfrm>
        </xdr:grpSpPr>
        <xdr:grpSp>
          <xdr:nvGrpSpPr>
            <xdr:cNvPr id="56" name="Grupa 55">
              <a:extLst>
                <a:ext uri="{FF2B5EF4-FFF2-40B4-BE49-F238E27FC236}">
                  <a16:creationId xmlns:a16="http://schemas.microsoft.com/office/drawing/2014/main" id="{129CA121-CB2B-DDEA-1035-0B4FC8816CED}"/>
                </a:ext>
              </a:extLst>
            </xdr:cNvPr>
            <xdr:cNvGrpSpPr/>
          </xdr:nvGrpSpPr>
          <xdr:grpSpPr>
            <a:xfrm>
              <a:off x="24765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4" name="Prostokąt: zaokrąglone rogi 53">
                <a:extLst>
                  <a:ext uri="{FF2B5EF4-FFF2-40B4-BE49-F238E27FC236}">
                    <a16:creationId xmlns:a16="http://schemas.microsoft.com/office/drawing/2014/main" id="{DEEE1CD2-91B6-6D50-A550-1E4E015666A7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5" name="Prostokąt: zaokrąglone rogi 54">
                <a:extLst>
                  <a:ext uri="{FF2B5EF4-FFF2-40B4-BE49-F238E27FC236}">
                    <a16:creationId xmlns:a16="http://schemas.microsoft.com/office/drawing/2014/main" id="{EA7E2580-813D-433B-814E-E775557C81E1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72" name="Grafika 71" descr="Rozwój biznesu">
              <a:extLst>
                <a:ext uri="{FF2B5EF4-FFF2-40B4-BE49-F238E27FC236}">
                  <a16:creationId xmlns:a16="http://schemas.microsoft.com/office/drawing/2014/main" id="{C5A78591-0575-832D-88DC-F9427966849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8"/>
                </a:ext>
              </a:extLst>
            </a:blip>
            <a:stretch>
              <a:fillRect/>
            </a:stretch>
          </xdr:blipFill>
          <xdr:spPr>
            <a:xfrm>
              <a:off x="371475" y="539115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76" name="Grupa 75">
            <a:extLst>
              <a:ext uri="{FF2B5EF4-FFF2-40B4-BE49-F238E27FC236}">
                <a16:creationId xmlns:a16="http://schemas.microsoft.com/office/drawing/2014/main" id="{89CE42B1-581F-4070-B0C8-90C7CD1D8AE0}"/>
              </a:ext>
            </a:extLst>
          </xdr:cNvPr>
          <xdr:cNvGrpSpPr/>
        </xdr:nvGrpSpPr>
        <xdr:grpSpPr>
          <a:xfrm>
            <a:off x="1266825" y="5227193"/>
            <a:ext cx="801426" cy="593952"/>
            <a:chOff x="1247775" y="5335466"/>
            <a:chExt cx="801426" cy="586159"/>
          </a:xfrm>
        </xdr:grpSpPr>
        <xdr:grpSp>
          <xdr:nvGrpSpPr>
            <xdr:cNvPr id="57" name="Grupa 56">
              <a:extLst>
                <a:ext uri="{FF2B5EF4-FFF2-40B4-BE49-F238E27FC236}">
                  <a16:creationId xmlns:a16="http://schemas.microsoft.com/office/drawing/2014/main" id="{8CC3E06C-3830-43F4-8CFA-79B5A9497093}"/>
                </a:ext>
              </a:extLst>
            </xdr:cNvPr>
            <xdr:cNvGrpSpPr/>
          </xdr:nvGrpSpPr>
          <xdr:grpSpPr>
            <a:xfrm>
              <a:off x="1247775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58" name="Prostokąt: zaokrąglone rogi 57">
                <a:extLst>
                  <a:ext uri="{FF2B5EF4-FFF2-40B4-BE49-F238E27FC236}">
                    <a16:creationId xmlns:a16="http://schemas.microsoft.com/office/drawing/2014/main" id="{EBC7B956-60F9-C91B-0439-37BD470804F5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59" name="Prostokąt: zaokrąglone rogi 58">
                <a:extLst>
                  <a:ext uri="{FF2B5EF4-FFF2-40B4-BE49-F238E27FC236}">
                    <a16:creationId xmlns:a16="http://schemas.microsoft.com/office/drawing/2014/main" id="{E6189220-9431-B738-7550-02E1DE4D7F35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75" name="Grafika 74" descr="Wyślij">
              <a:hlinkClick xmlns:r="http://schemas.openxmlformats.org/officeDocument/2006/relationships" r:id="rId29" tooltip="WYŚLIJ E-MAIL"/>
              <a:extLst>
                <a:ext uri="{FF2B5EF4-FFF2-40B4-BE49-F238E27FC236}">
                  <a16:creationId xmlns:a16="http://schemas.microsoft.com/office/drawing/2014/main" id="{A48025DB-B986-F532-601C-6EDD5536D6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0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1"/>
                </a:ext>
              </a:extLst>
            </a:blip>
            <a:stretch>
              <a:fillRect/>
            </a:stretch>
          </xdr:blipFill>
          <xdr:spPr>
            <a:xfrm>
              <a:off x="1323975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79" name="Grupa 78">
            <a:hlinkClick xmlns:r="http://schemas.openxmlformats.org/officeDocument/2006/relationships" r:id="rId32" tooltip="WIADOMOŚĆ E-MAIL POMOC TECH."/>
            <a:extLst>
              <a:ext uri="{FF2B5EF4-FFF2-40B4-BE49-F238E27FC236}">
                <a16:creationId xmlns:a16="http://schemas.microsoft.com/office/drawing/2014/main" id="{A91B7398-937E-9980-0DE2-7721B7CC26D6}"/>
              </a:ext>
            </a:extLst>
          </xdr:cNvPr>
          <xdr:cNvGrpSpPr/>
        </xdr:nvGrpSpPr>
        <xdr:grpSpPr>
          <a:xfrm>
            <a:off x="2286000" y="5227955"/>
            <a:ext cx="805756" cy="584427"/>
            <a:chOff x="2247900" y="5335466"/>
            <a:chExt cx="801426" cy="576634"/>
          </a:xfrm>
        </xdr:grpSpPr>
        <xdr:grpSp>
          <xdr:nvGrpSpPr>
            <xdr:cNvPr id="60" name="Grupa 59">
              <a:extLst>
                <a:ext uri="{FF2B5EF4-FFF2-40B4-BE49-F238E27FC236}">
                  <a16:creationId xmlns:a16="http://schemas.microsoft.com/office/drawing/2014/main" id="{A7935073-7C00-494F-AD7D-535652D2852E}"/>
                </a:ext>
              </a:extLst>
            </xdr:cNvPr>
            <xdr:cNvGrpSpPr/>
          </xdr:nvGrpSpPr>
          <xdr:grpSpPr>
            <a:xfrm>
              <a:off x="2247900" y="5335466"/>
              <a:ext cx="801426" cy="576634"/>
              <a:chOff x="247650" y="5354516"/>
              <a:chExt cx="801426" cy="576634"/>
            </a:xfrm>
          </xdr:grpSpPr>
          <xdr:sp macro="" textlink="">
            <xdr:nvSpPr>
              <xdr:cNvPr id="61" name="Prostokąt: zaokrąglone rogi 60">
                <a:extLst>
                  <a:ext uri="{FF2B5EF4-FFF2-40B4-BE49-F238E27FC236}">
                    <a16:creationId xmlns:a16="http://schemas.microsoft.com/office/drawing/2014/main" id="{C28CFD79-973C-3ACC-7EB6-B81CFFEFFDFB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" textlink="">
            <xdr:nvSpPr>
              <xdr:cNvPr id="62" name="Prostokąt: zaokrąglone rogi 61">
                <a:extLst>
                  <a:ext uri="{FF2B5EF4-FFF2-40B4-BE49-F238E27FC236}">
                    <a16:creationId xmlns:a16="http://schemas.microsoft.com/office/drawing/2014/main" id="{1DC9F28B-20C3-2E06-4F50-5AA50A2875C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>
          <xdr:nvPicPr>
            <xdr:cNvPr id="78" name="Grafika 77" descr="Skrzynka pocztowa">
              <a:extLst>
                <a:ext uri="{FF2B5EF4-FFF2-40B4-BE49-F238E27FC236}">
                  <a16:creationId xmlns:a16="http://schemas.microsoft.com/office/drawing/2014/main" id="{B48BA18E-9F29-BA05-7756-084B34F1133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4"/>
                </a:ext>
              </a:extLst>
            </a:blip>
            <a:stretch>
              <a:fillRect/>
            </a:stretch>
          </xdr:blipFill>
          <xdr:spPr>
            <a:xfrm>
              <a:off x="2371725" y="536257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82" name="Grupa 81">
            <a:extLst>
              <a:ext uri="{FF2B5EF4-FFF2-40B4-BE49-F238E27FC236}">
                <a16:creationId xmlns:a16="http://schemas.microsoft.com/office/drawing/2014/main" id="{1F4AB778-4432-7366-AE0C-017922BAAF14}"/>
              </a:ext>
            </a:extLst>
          </xdr:cNvPr>
          <xdr:cNvGrpSpPr/>
        </xdr:nvGrpSpPr>
        <xdr:grpSpPr>
          <a:xfrm>
            <a:off x="3309505" y="5230622"/>
            <a:ext cx="801426" cy="584427"/>
            <a:chOff x="3248025" y="5335466"/>
            <a:chExt cx="801426" cy="576634"/>
          </a:xfrm>
        </xdr:grpSpPr>
        <xdr:grpSp>
          <xdr:nvGrpSpPr>
            <xdr:cNvPr id="63" name="Grupa 62">
              <a:extLst>
                <a:ext uri="{FF2B5EF4-FFF2-40B4-BE49-F238E27FC236}">
                  <a16:creationId xmlns:a16="http://schemas.microsoft.com/office/drawing/2014/main" id="{467288E4-C5E3-46AA-9277-F8E1971CC772}"/>
                </a:ext>
              </a:extLst>
            </xdr:cNvPr>
            <xdr:cNvGrpSpPr/>
          </xdr:nvGrpSpPr>
          <xdr:grpSpPr>
            <a:xfrm>
              <a:off x="3248025" y="5335466"/>
              <a:ext cx="801426" cy="576634"/>
              <a:chOff x="247650" y="5354516"/>
              <a:chExt cx="801426" cy="576634"/>
            </a:xfrm>
          </xdr:grpSpPr>
          <xdr:sp macro="[0]!info_o_programie" textlink="">
            <xdr:nvSpPr>
              <xdr:cNvPr id="64" name="Prostokąt: zaokrąglone rogi 63">
                <a:extLst>
                  <a:ext uri="{FF2B5EF4-FFF2-40B4-BE49-F238E27FC236}">
                    <a16:creationId xmlns:a16="http://schemas.microsoft.com/office/drawing/2014/main" id="{3FA82645-9DC8-E21A-EF74-6DF3714C23EF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info_o_programie" textlink="">
            <xdr:nvSpPr>
              <xdr:cNvPr id="65" name="Prostokąt: zaokrąglone rogi 64">
                <a:extLst>
                  <a:ext uri="{FF2B5EF4-FFF2-40B4-BE49-F238E27FC236}">
                    <a16:creationId xmlns:a16="http://schemas.microsoft.com/office/drawing/2014/main" id="{C499BA5B-FCFD-4317-5826-963C75C6D52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info_o_programie">
          <xdr:nvPicPr>
            <xdr:cNvPr id="81" name="Grafika 80" descr="Identyfikator pracownika">
              <a:extLst>
                <a:ext uri="{FF2B5EF4-FFF2-40B4-BE49-F238E27FC236}">
                  <a16:creationId xmlns:a16="http://schemas.microsoft.com/office/drawing/2014/main" id="{12D1367C-CFD5-1E11-5A7C-16044CD955F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5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6"/>
                </a:ext>
              </a:extLst>
            </a:blip>
            <a:stretch>
              <a:fillRect/>
            </a:stretch>
          </xdr:blipFill>
          <xdr:spPr>
            <a:xfrm>
              <a:off x="3362325" y="5372100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88" name="Grupa 87">
            <a:extLst>
              <a:ext uri="{FF2B5EF4-FFF2-40B4-BE49-F238E27FC236}">
                <a16:creationId xmlns:a16="http://schemas.microsoft.com/office/drawing/2014/main" id="{448BA655-712F-2B11-B9BE-F825CE69EC29}"/>
              </a:ext>
            </a:extLst>
          </xdr:cNvPr>
          <xdr:cNvGrpSpPr/>
        </xdr:nvGrpSpPr>
        <xdr:grpSpPr>
          <a:xfrm>
            <a:off x="4328680" y="5224526"/>
            <a:ext cx="797096" cy="593952"/>
            <a:chOff x="4248150" y="5335466"/>
            <a:chExt cx="801426" cy="586159"/>
          </a:xfrm>
        </xdr:grpSpPr>
        <xdr:grpSp>
          <xdr:nvGrpSpPr>
            <xdr:cNvPr id="66" name="Grupa 65">
              <a:extLst>
                <a:ext uri="{FF2B5EF4-FFF2-40B4-BE49-F238E27FC236}">
                  <a16:creationId xmlns:a16="http://schemas.microsoft.com/office/drawing/2014/main" id="{0DF8886F-2204-4833-973A-3FFAC4833612}"/>
                </a:ext>
              </a:extLst>
            </xdr:cNvPr>
            <xdr:cNvGrpSpPr/>
          </xdr:nvGrpSpPr>
          <xdr:grpSpPr>
            <a:xfrm>
              <a:off x="4248150" y="5335466"/>
              <a:ext cx="801426" cy="576634"/>
              <a:chOff x="247650" y="5354516"/>
              <a:chExt cx="801426" cy="576634"/>
            </a:xfrm>
          </xdr:grpSpPr>
          <xdr:sp macro="[0]!save_save" textlink="">
            <xdr:nvSpPr>
              <xdr:cNvPr id="67" name="Prostokąt: zaokrąglone rogi 66">
                <a:extLst>
                  <a:ext uri="{FF2B5EF4-FFF2-40B4-BE49-F238E27FC236}">
                    <a16:creationId xmlns:a16="http://schemas.microsoft.com/office/drawing/2014/main" id="{E208588C-1ED4-07E8-D334-31E16B7DBB0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save_save" textlink="">
            <xdr:nvSpPr>
              <xdr:cNvPr id="68" name="Prostokąt: zaokrąglone rogi 67">
                <a:extLst>
                  <a:ext uri="{FF2B5EF4-FFF2-40B4-BE49-F238E27FC236}">
                    <a16:creationId xmlns:a16="http://schemas.microsoft.com/office/drawing/2014/main" id="{24DD6B9E-C75C-A3D2-CA2E-14F59BEAFD87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save_save">
          <xdr:nvPicPr>
            <xdr:cNvPr id="84" name="Grafika 83" descr="Dysk">
              <a:extLst>
                <a:ext uri="{FF2B5EF4-FFF2-40B4-BE49-F238E27FC236}">
                  <a16:creationId xmlns:a16="http://schemas.microsoft.com/office/drawing/2014/main" id="{1C86BFAB-5A20-D81D-5687-794931FB32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7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8"/>
                </a:ext>
              </a:extLst>
            </a:blip>
            <a:stretch>
              <a:fillRect/>
            </a:stretch>
          </xdr:blipFill>
          <xdr:spPr>
            <a:xfrm>
              <a:off x="4362450" y="5381625"/>
              <a:ext cx="540000" cy="540000"/>
            </a:xfrm>
            <a:prstGeom prst="rect">
              <a:avLst/>
            </a:prstGeom>
          </xdr:spPr>
        </xdr:pic>
      </xdr:grpSp>
      <xdr:grpSp>
        <xdr:nvGrpSpPr>
          <xdr:cNvPr id="91" name="Grupa 90">
            <a:extLst>
              <a:ext uri="{FF2B5EF4-FFF2-40B4-BE49-F238E27FC236}">
                <a16:creationId xmlns:a16="http://schemas.microsoft.com/office/drawing/2014/main" id="{07A5C6CA-BBE9-936D-BF6A-E8116024BF64}"/>
              </a:ext>
            </a:extLst>
          </xdr:cNvPr>
          <xdr:cNvGrpSpPr/>
        </xdr:nvGrpSpPr>
        <xdr:grpSpPr>
          <a:xfrm>
            <a:off x="5343525" y="5221859"/>
            <a:ext cx="801426" cy="593952"/>
            <a:chOff x="5343525" y="5316416"/>
            <a:chExt cx="801426" cy="586159"/>
          </a:xfrm>
        </xdr:grpSpPr>
        <xdr:grpSp>
          <xdr:nvGrpSpPr>
            <xdr:cNvPr id="85" name="Grupa 84">
              <a:extLst>
                <a:ext uri="{FF2B5EF4-FFF2-40B4-BE49-F238E27FC236}">
                  <a16:creationId xmlns:a16="http://schemas.microsoft.com/office/drawing/2014/main" id="{B5EAA3CB-0BC3-44A7-B4E5-66372FD37321}"/>
                </a:ext>
              </a:extLst>
            </xdr:cNvPr>
            <xdr:cNvGrpSpPr/>
          </xdr:nvGrpSpPr>
          <xdr:grpSpPr>
            <a:xfrm>
              <a:off x="5343525" y="5316416"/>
              <a:ext cx="801426" cy="576634"/>
              <a:chOff x="247650" y="5354516"/>
              <a:chExt cx="801426" cy="576634"/>
            </a:xfrm>
          </xdr:grpSpPr>
          <xdr:sp macro="[0]!Arkusz1.save" textlink="">
            <xdr:nvSpPr>
              <xdr:cNvPr id="86" name="Prostokąt: zaokrąglone rogi 85">
                <a:extLst>
                  <a:ext uri="{FF2B5EF4-FFF2-40B4-BE49-F238E27FC236}">
                    <a16:creationId xmlns:a16="http://schemas.microsoft.com/office/drawing/2014/main" id="{663F782D-7293-C655-3677-4EBE62E48291}"/>
                  </a:ext>
                </a:extLst>
              </xdr:cNvPr>
              <xdr:cNvSpPr/>
            </xdr:nvSpPr>
            <xdr:spPr>
              <a:xfrm>
                <a:off x="293076" y="5354516"/>
                <a:ext cx="756000" cy="532207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  <xdr:sp macro="[0]!Arkusz1.save" textlink="">
            <xdr:nvSpPr>
              <xdr:cNvPr id="87" name="Prostokąt: zaokrąglone rogi 86">
                <a:extLst>
                  <a:ext uri="{FF2B5EF4-FFF2-40B4-BE49-F238E27FC236}">
                    <a16:creationId xmlns:a16="http://schemas.microsoft.com/office/drawing/2014/main" id="{6B4A9F23-17B7-09ED-95A8-AA67AF81C40D}"/>
                  </a:ext>
                </a:extLst>
              </xdr:cNvPr>
              <xdr:cNvSpPr/>
            </xdr:nvSpPr>
            <xdr:spPr>
              <a:xfrm>
                <a:off x="247650" y="5391150"/>
                <a:ext cx="756000" cy="540000"/>
              </a:xfrm>
              <a:prstGeom prst="roundRect">
                <a:avLst/>
              </a:prstGeom>
              <a:solidFill>
                <a:srgbClr val="FF0000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l-PL" sz="1100"/>
              </a:p>
            </xdr:txBody>
          </xdr:sp>
        </xdr:grpSp>
        <xdr:pic macro="[0]!Arkusz1.save">
          <xdr:nvPicPr>
            <xdr:cNvPr id="90" name="Grafika 89" descr="Zasilanie">
              <a:extLst>
                <a:ext uri="{FF2B5EF4-FFF2-40B4-BE49-F238E27FC236}">
                  <a16:creationId xmlns:a16="http://schemas.microsoft.com/office/drawing/2014/main" id="{F1E233F3-C2FD-B615-63AC-85E4C45CB3B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9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0"/>
                </a:ext>
              </a:extLst>
            </a:blip>
            <a:stretch>
              <a:fillRect/>
            </a:stretch>
          </xdr:blipFill>
          <xdr:spPr>
            <a:xfrm>
              <a:off x="5457825" y="5362575"/>
              <a:ext cx="540000" cy="540000"/>
            </a:xfrm>
            <a:prstGeom prst="rect">
              <a:avLst/>
            </a:prstGeom>
          </xdr:spPr>
        </xdr:pic>
      </xdr:grp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674D131-19F9-46A5-8B25-BE7438893C74}" name="Tabela3101418386101424626101418222630343842" displayName="Tabela3101418386101424626101418222630343842" ref="A2:B6" totalsRowShown="0" headerRowDxfId="287" dataDxfId="285" headerRowBorderDxfId="286">
  <autoFilter ref="A2:B6" xr:uid="{00000000-0009-0000-0100-000001000000}"/>
  <tableColumns count="2">
    <tableColumn id="1" xr3:uid="{006880D2-F497-4639-B2A5-560A6C62E411}" name="DOCHÓD:" dataDxfId="284"/>
    <tableColumn id="2" xr3:uid="{72E11245-8DE5-4998-ACB7-5C93D2F6F759}" name="[PLN-NETTO]:" dataDxfId="283"/>
  </tableColumns>
  <tableStyleInfo name="TableStyleMedium2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AB53F8E-DB26-4962-9BEA-CA7916A32AAD}" name="Tabela4111519397111534737111519232731353943" displayName="Tabela4111519397111534737111519232731353943" ref="C2:D19" totalsRowShown="0" headerRowDxfId="282" dataDxfId="280" headerRowBorderDxfId="281">
  <autoFilter ref="C2:D19" xr:uid="{00000000-0009-0000-0100-000002000000}"/>
  <tableColumns count="2">
    <tableColumn id="1" xr3:uid="{29F971B3-843A-4690-8C15-69581F95AC58}" name="WYDATKI:" dataDxfId="279"/>
    <tableColumn id="2" xr3:uid="{D5963DD8-A3A2-4161-9C53-B3C07D0B2651}" name="[PLN-BRUTTO]:" dataDxfId="278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A0DDAC3-D0EC-4A23-8C4C-2615D3B4545F}" name="Tabela46121620408121644848121620242832364044" displayName="Tabela46121620408121644848121620242832364044" ref="F2:G19" totalsRowShown="0" headerRowDxfId="277" dataDxfId="275" totalsRowDxfId="273" headerRowBorderDxfId="276" tableBorderDxfId="274">
  <autoFilter ref="F2:G19" xr:uid="{00000000-0009-0000-0100-000003000000}"/>
  <tableColumns count="2">
    <tableColumn id="1" xr3:uid="{455DB96D-2A0E-4341-8063-653EC091875F}" name="WYDATKI:" dataDxfId="272" totalsRowDxfId="271"/>
    <tableColumn id="2" xr3:uid="{EEB8C602-1797-4301-88EF-7C08F0C5DF24}" name="[PLN-BRUTTO]:" dataDxfId="270" totalsRowDxfId="269" dataCellStyle="Walutowy"/>
  </tableColumns>
  <tableStyleInfo name="TableStyleMedium2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A020DC2-AAB5-4A1D-B1D3-B2C65364BDA9}" name="Tabela37131721419131754959131721252933374145" displayName="Tabela37131721419131754959131721252933374145" ref="H2:I6" totalsRowShown="0" headerRowDxfId="268" dataDxfId="266" headerRowBorderDxfId="267">
  <autoFilter ref="H2:I6" xr:uid="{00000000-0009-0000-0100-000004000000}"/>
  <tableColumns count="2">
    <tableColumn id="1" xr3:uid="{60BED709-2346-4EA8-A4F5-89467901D733}" name="DOCHÓD:" dataDxfId="265"/>
    <tableColumn id="2" xr3:uid="{C3D65A22-7F2B-4A1D-A72E-6D9E395C1FE9}" name="[PLN-NETTO]:" dataDxfId="264"/>
  </tableColumns>
  <tableStyleInfo name="TableStyleMedium2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FC9E943C-D2A5-426B-A214-F586980143B9}" name="Tabela31014183861014246261014182226303438" displayName="Tabela31014183861014246261014182226303438" ref="A2:B6" totalsRowShown="0" headerRowDxfId="263" dataDxfId="261" headerRowBorderDxfId="262">
  <autoFilter ref="A2:B6" xr:uid="{00000000-0009-0000-0100-000001000000}"/>
  <tableColumns count="2">
    <tableColumn id="1" xr3:uid="{CA50D72C-4CC2-453C-A017-53A4610FFC81}" name="DOCHÓD:" dataDxfId="260"/>
    <tableColumn id="2" xr3:uid="{66331B8A-2DAA-4D43-86CD-79A34B4C6E21}" name="[PLN-NETTO]:" dataDxfId="259"/>
  </tableColumns>
  <tableStyleInfo name="TableStyleMedium2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C0E8C83-ED13-4412-AB8D-6CEBF8A8F335}" name="Tabela41115193971115347371115192327313539" displayName="Tabela41115193971115347371115192327313539" ref="C2:D19" totalsRowShown="0" headerRowDxfId="258" dataDxfId="256" headerRowBorderDxfId="257">
  <autoFilter ref="C2:D19" xr:uid="{00000000-0009-0000-0100-000002000000}"/>
  <tableColumns count="2">
    <tableColumn id="1" xr3:uid="{FE76E456-B772-452E-8D01-F865E0831C04}" name="WYDATKI:" dataDxfId="255"/>
    <tableColumn id="2" xr3:uid="{375D9560-5E77-4B1D-A56B-083970581A7D}" name="[PLN-BRUTTO]:" dataDxfId="254"/>
  </tableColumns>
  <tableStyleInfo name="TableStyleMedium2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D091248D-4C61-454F-A97B-493D491975D6}" name="Tabela461216204081216448481216202428323640" displayName="Tabela461216204081216448481216202428323640" ref="F2:G19" totalsRowShown="0" headerRowDxfId="253" dataDxfId="251" totalsRowDxfId="249" headerRowBorderDxfId="252" tableBorderDxfId="250">
  <autoFilter ref="F2:G19" xr:uid="{00000000-0009-0000-0100-000003000000}"/>
  <tableColumns count="2">
    <tableColumn id="1" xr3:uid="{8CA1CAC8-DAB3-4F91-AE3F-D5D7F767202F}" name="WYDATKI:" dataDxfId="248" totalsRowDxfId="247"/>
    <tableColumn id="2" xr3:uid="{80B7E69F-46C4-4C4D-844E-37A3C9BC419B}" name="[PLN-BRUTTO]:" dataDxfId="246" totalsRowDxfId="245" dataCellStyle="Walutowy"/>
  </tableColumns>
  <tableStyleInfo name="TableStyleMedium2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CD86A7-FD64-466E-A1D8-4C20DA55A722}" name="Tabela371317214191317549591317212529333741" displayName="Tabela371317214191317549591317212529333741" ref="H2:I6" totalsRowShown="0" headerRowDxfId="244" dataDxfId="242" headerRowBorderDxfId="243">
  <autoFilter ref="H2:I6" xr:uid="{00000000-0009-0000-0100-000004000000}"/>
  <tableColumns count="2">
    <tableColumn id="1" xr3:uid="{F1DDA1C2-2D67-43D8-AC39-646F40EE1039}" name="DOCHÓD:" dataDxfId="241"/>
    <tableColumn id="2" xr3:uid="{F1391840-71F6-4ACB-B8EE-BA702238F4CD}" name="[PLN-NETTO]:" dataDxfId="240"/>
  </tableColumns>
  <tableStyleInfo name="TableStyleMedium2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E53242-A217-4D31-A240-F33D40D4673B}" name="Tabela310141838610142462610141822263034" displayName="Tabela310141838610142462610141822263034" ref="A2:B6" totalsRowShown="0" headerRowDxfId="239" dataDxfId="237" headerRowBorderDxfId="238">
  <autoFilter ref="A2:B6" xr:uid="{00000000-0009-0000-0100-000001000000}"/>
  <tableColumns count="2">
    <tableColumn id="1" xr3:uid="{4752BFA5-77C6-4376-BD3D-7231341EE23F}" name="DOCHÓD:" dataDxfId="236"/>
    <tableColumn id="2" xr3:uid="{A680EB80-976A-4B1D-A379-4C93433DB774}" name="[PLN-NETTO]:" dataDxfId="235"/>
  </tableColumns>
  <tableStyleInfo name="TableStyleMedium2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367D53B-1446-4400-918F-FDCFF8FD69F1}" name="Tabela411151939711153473711151923273135" displayName="Tabela411151939711153473711151923273135" ref="C2:D19" totalsRowShown="0" headerRowDxfId="234" dataDxfId="232" headerRowBorderDxfId="233">
  <autoFilter ref="C2:D19" xr:uid="{00000000-0009-0000-0100-000002000000}"/>
  <tableColumns count="2">
    <tableColumn id="1" xr3:uid="{EE83D307-65EC-4A01-9CDB-5D1362FA3321}" name="WYDATKI:" dataDxfId="231"/>
    <tableColumn id="2" xr3:uid="{1406C3E6-C9EF-4307-95D2-8BFF74D94F5C}" name="[PLN-BRUTTO]:" dataDxfId="230"/>
  </tableColumns>
  <tableStyleInfo name="TableStyleMedium2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E9694E2-F41F-46ED-AF6B-073E257637A0}" name="Tabela4612162040812164484812162024283236" displayName="Tabela4612162040812164484812162024283236" ref="F2:G19" totalsRowShown="0" headerRowDxfId="229" dataDxfId="227" totalsRowDxfId="225" headerRowBorderDxfId="228" tableBorderDxfId="226">
  <autoFilter ref="F2:G19" xr:uid="{00000000-0009-0000-0100-000003000000}"/>
  <tableColumns count="2">
    <tableColumn id="1" xr3:uid="{D33C0AD3-AE5A-4F06-BEE8-615041264E03}" name="WYDATKI:" dataDxfId="224" totalsRowDxfId="223"/>
    <tableColumn id="2" xr3:uid="{5577704C-B4BD-447F-AC44-F87FC4E3C553}" name="[PLN-BRUTTO]:" dataDxfId="222" totalsRowDxfId="221" dataCellStyle="Walutowy"/>
  </tableColumns>
  <tableStyleInfo name="TableStyleMedium2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6421E35-85E4-42A1-A00A-022C39D27578}" name="Tabela3713172141913175495913172125293337" displayName="Tabela3713172141913175495913172125293337" ref="H2:I6" totalsRowShown="0" headerRowDxfId="220" dataDxfId="218" headerRowBorderDxfId="219">
  <autoFilter ref="H2:I6" xr:uid="{00000000-0009-0000-0100-000004000000}"/>
  <tableColumns count="2">
    <tableColumn id="1" xr3:uid="{14AB8C43-1AA4-4611-924A-A006D7B03FA9}" name="DOCHÓD:" dataDxfId="217"/>
    <tableColumn id="2" xr3:uid="{9B2CC905-EC87-4B9A-B7DF-5CB6259C34FA}" name="[PLN-NETTO]:" dataDxfId="216"/>
  </tableColumns>
  <tableStyleInfo name="TableStyleMedium2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E5BE21F-3710-4437-AAF8-E84DED74940C}" name="Tabela3101418386101424626101418222630" displayName="Tabela3101418386101424626101418222630" ref="A2:B6" totalsRowShown="0" headerRowDxfId="215" dataDxfId="213" headerRowBorderDxfId="214">
  <autoFilter ref="A2:B6" xr:uid="{00000000-0009-0000-0100-000001000000}"/>
  <tableColumns count="2">
    <tableColumn id="1" xr3:uid="{A920E992-7992-4E58-B1BD-990817BDAF33}" name="DOCHÓD:" dataDxfId="212"/>
    <tableColumn id="2" xr3:uid="{9997B007-1A4B-44D6-8E69-4AE10E03EA0F}" name="[PLN-NETTO]:" dataDxfId="211"/>
  </tableColumns>
  <tableStyleInfo name="TableStyleMedium2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CC4ADC3-B50F-4F2F-8A49-19186E9FDB5D}" name="Tabela4111519397111534737111519232731" displayName="Tabela4111519397111534737111519232731" ref="C2:D19" totalsRowShown="0" headerRowDxfId="210" dataDxfId="208" headerRowBorderDxfId="209">
  <autoFilter ref="C2:D19" xr:uid="{00000000-0009-0000-0100-000002000000}"/>
  <tableColumns count="2">
    <tableColumn id="1" xr3:uid="{C20F2A98-52BE-40A8-8A62-AF03EFB58B71}" name="WYDATKI:" dataDxfId="207"/>
    <tableColumn id="2" xr3:uid="{107A3605-E83E-430C-B1BC-3B166BB42170}" name="[PLN-BRUTTO]:" dataDxfId="206"/>
  </tableColumns>
  <tableStyleInfo name="TableStyleMedium2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AC185B7-AE91-4565-9ACE-4A67B7F8956C}" name="Tabela46121620408121644848121620242832" displayName="Tabela46121620408121644848121620242832" ref="F2:G19" totalsRowShown="0" headerRowDxfId="205" dataDxfId="203" totalsRowDxfId="201" headerRowBorderDxfId="204" tableBorderDxfId="202">
  <autoFilter ref="F2:G19" xr:uid="{00000000-0009-0000-0100-000003000000}"/>
  <tableColumns count="2">
    <tableColumn id="1" xr3:uid="{A41BD92B-2CD6-4AA2-9935-99BEEDA9BED3}" name="WYDATKI:" dataDxfId="200" totalsRowDxfId="199"/>
    <tableColumn id="2" xr3:uid="{60CE9C9B-F0ED-4D40-B62B-42694BB9E199}" name="[PLN-BRUTTO]:" dataDxfId="198" totalsRowDxfId="197" dataCellStyle="Walutowy"/>
  </tableColumns>
  <tableStyleInfo name="TableStyleMedium2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350C1C3-41D6-4A70-9E18-6EBFDD0B831D}" name="Tabela37131721419131754959131721252933" displayName="Tabela37131721419131754959131721252933" ref="H2:I6" totalsRowShown="0" headerRowDxfId="196" dataDxfId="194" headerRowBorderDxfId="195">
  <autoFilter ref="H2:I6" xr:uid="{00000000-0009-0000-0100-000004000000}"/>
  <tableColumns count="2">
    <tableColumn id="1" xr3:uid="{9D9E9325-5D1C-474F-B104-C6CF9F407BBC}" name="DOCHÓD:" dataDxfId="193"/>
    <tableColumn id="2" xr3:uid="{3B670730-C603-41C9-94F6-0EB26E760DE8}" name="[PLN-NETTO]:" dataDxfId="192"/>
  </tableColumns>
  <tableStyleInfo name="TableStyleMedium2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6BA4899-67F6-4BB0-AE9C-8E15C834F481}" name="Tabela31014183861014246261014182226" displayName="Tabela31014183861014246261014182226" ref="A2:B6" totalsRowShown="0" headerRowDxfId="191" dataDxfId="189" headerRowBorderDxfId="190">
  <autoFilter ref="A2:B6" xr:uid="{00000000-0009-0000-0100-000001000000}"/>
  <tableColumns count="2">
    <tableColumn id="1" xr3:uid="{E22FE1F2-3F8A-46BE-A18A-8D7F79BE54A1}" name="DOCHÓD:" dataDxfId="188"/>
    <tableColumn id="2" xr3:uid="{223FBD64-6777-4D11-8E30-91197344B4F6}" name="[PLN-NETTO]:" dataDxfId="187"/>
  </tableColumns>
  <tableStyleInfo name="TableStyleMedium2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275F058E-6DDD-44AC-A340-DB7BFE458DAE}" name="Tabela41115193971115347371115192327" displayName="Tabela41115193971115347371115192327" ref="C2:D19" totalsRowShown="0" headerRowDxfId="186" dataDxfId="184" headerRowBorderDxfId="185">
  <autoFilter ref="C2:D19" xr:uid="{00000000-0009-0000-0100-000002000000}"/>
  <tableColumns count="2">
    <tableColumn id="1" xr3:uid="{F03573E0-5F23-4BCD-BBB1-D240B4BA79FF}" name="WYDATKI:" dataDxfId="183"/>
    <tableColumn id="2" xr3:uid="{2A4A115A-2AF5-4531-9B2A-C798D229177A}" name="[PLN-BRUTTO]:" dataDxfId="182"/>
  </tableColumns>
  <tableStyleInfo name="TableStyleMedium2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F5D4F883-2592-4E48-8872-78EE79276A01}" name="Tabela461216204081216448481216202428" displayName="Tabela461216204081216448481216202428" ref="F2:G19" totalsRowShown="0" headerRowDxfId="181" dataDxfId="179" totalsRowDxfId="177" headerRowBorderDxfId="180" tableBorderDxfId="178">
  <autoFilter ref="F2:G19" xr:uid="{00000000-0009-0000-0100-000003000000}"/>
  <tableColumns count="2">
    <tableColumn id="1" xr3:uid="{0A19A7AA-25A2-46DC-8DFD-396C092EFC3D}" name="WYDATKI:" dataDxfId="176" totalsRowDxfId="175"/>
    <tableColumn id="2" xr3:uid="{016D8953-B9B9-4F6E-BC1C-B64FF49EDEB3}" name="[PLN-BRUTTO]:" dataDxfId="174" totalsRowDxfId="173" dataCellStyle="Walutowy"/>
  </tableColumns>
  <tableStyleInfo name="TableStyleMedium2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21856A3B-EEE2-44A5-930A-3D08B6AF9B56}" name="Tabela371317214191317549591317212529" displayName="Tabela371317214191317549591317212529" ref="H2:I6" totalsRowShown="0" headerRowDxfId="172" dataDxfId="170" headerRowBorderDxfId="171">
  <autoFilter ref="H2:I6" xr:uid="{00000000-0009-0000-0100-000004000000}"/>
  <tableColumns count="2">
    <tableColumn id="1" xr3:uid="{679F960F-5D40-4742-B7B5-D2D10E6DADCA}" name="DOCHÓD:" dataDxfId="169"/>
    <tableColumn id="2" xr3:uid="{55C06F0A-C706-4ED3-B717-60E7CC875DC9}" name="[PLN-NETTO]:" dataDxfId="168"/>
  </tableColumns>
  <tableStyleInfo name="TableStyleMedium2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1DF115F-3F96-41B1-BA78-3F71640EB974}" name="Tabela310141838610142462610141822" displayName="Tabela310141838610142462610141822" ref="A2:B6" totalsRowShown="0" headerRowDxfId="167" dataDxfId="165" headerRowBorderDxfId="166">
  <autoFilter ref="A2:B6" xr:uid="{00000000-0009-0000-0100-000001000000}"/>
  <tableColumns count="2">
    <tableColumn id="1" xr3:uid="{3843D2D7-6A02-4BBF-82F6-676F16E06DC7}" name="DOCHÓD:" dataDxfId="164"/>
    <tableColumn id="2" xr3:uid="{324350CA-2115-4C82-A428-63BE78C47F3E}" name="[PLN-NETTO]:" dataDxfId="163"/>
  </tableColumns>
  <tableStyleInfo name="TableStyleMedium2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A1103E8-8FA5-4A85-A198-AA6AA5701E5C}" name="Tabela411151939711153473711151923" displayName="Tabela411151939711153473711151923" ref="C2:D19" totalsRowShown="0" headerRowDxfId="162" dataDxfId="160" headerRowBorderDxfId="161">
  <autoFilter ref="C2:D19" xr:uid="{00000000-0009-0000-0100-000002000000}"/>
  <tableColumns count="2">
    <tableColumn id="1" xr3:uid="{678754EF-39E8-4B75-914D-AB232B365C88}" name="WYDATKI:" dataDxfId="159"/>
    <tableColumn id="2" xr3:uid="{B3FE9B7C-9DA0-4099-B76D-8C45E22ED0BC}" name="[PLN-BRUTTO]:" dataDxfId="158"/>
  </tableColumns>
  <tableStyleInfo name="TableStyleMedium2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27EABE6-4D62-4F68-B275-E4495B25A79F}" name="Tabela4612162040812164484812162024" displayName="Tabela4612162040812164484812162024" ref="F2:G19" totalsRowShown="0" headerRowDxfId="157" dataDxfId="155" totalsRowDxfId="153" headerRowBorderDxfId="156" tableBorderDxfId="154">
  <autoFilter ref="F2:G19" xr:uid="{00000000-0009-0000-0100-000003000000}"/>
  <tableColumns count="2">
    <tableColumn id="1" xr3:uid="{DC50D389-7A59-4F1C-9F5B-87A5D22BA5CB}" name="WYDATKI:" dataDxfId="152" totalsRowDxfId="151"/>
    <tableColumn id="2" xr3:uid="{BE32B4A4-54B0-4B37-B76F-3C34F55D1FDD}" name="[PLN-BRUTTO]:" dataDxfId="150" totalsRowDxfId="149" dataCellStyle="Walutowy"/>
  </tableColumns>
  <tableStyleInfo name="TableStyleMedium2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E2619EA1-C9A4-4E5C-8FD3-8C7202AF66D2}" name="Tabela3713172141913175495913172125" displayName="Tabela3713172141913175495913172125" ref="H2:I6" totalsRowShown="0" headerRowDxfId="148" dataDxfId="146" headerRowBorderDxfId="147">
  <autoFilter ref="H2:I6" xr:uid="{00000000-0009-0000-0100-000004000000}"/>
  <tableColumns count="2">
    <tableColumn id="1" xr3:uid="{C7D135F9-1A7A-4EF6-B5D6-554DB0E29294}" name="DOCHÓD:" dataDxfId="145"/>
    <tableColumn id="2" xr3:uid="{20F16720-6C3B-4C48-A528-0C42E164FB16}" name="[PLN-NETTO]:" dataDxfId="144"/>
  </tableColumns>
  <tableStyleInfo name="TableStyleMedium2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9C49889-83E7-49F2-8AA8-82C856BEBD13}" name="Tabela3101418386101424626101418" displayName="Tabela3101418386101424626101418" ref="A2:B6" totalsRowShown="0" headerRowDxfId="143" dataDxfId="141" headerRowBorderDxfId="142">
  <autoFilter ref="A2:B6" xr:uid="{00000000-0009-0000-0100-000001000000}"/>
  <tableColumns count="2">
    <tableColumn id="1" xr3:uid="{A5647306-6146-43F8-BFA4-EEE3ECCDF09D}" name="DOCHÓD:" dataDxfId="140"/>
    <tableColumn id="2" xr3:uid="{D062E4C3-F5BB-4F3A-A603-F73D2DC03F12}" name="[PLN-NETTO]:" dataDxfId="139"/>
  </tableColumns>
  <tableStyleInfo name="TableStyleMedium2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1EDC047-5939-465D-88C1-459220EEF0FE}" name="Tabela4111519397111534737111519" displayName="Tabela4111519397111534737111519" ref="C2:D19" totalsRowShown="0" headerRowDxfId="138" dataDxfId="136" headerRowBorderDxfId="137">
  <autoFilter ref="C2:D19" xr:uid="{00000000-0009-0000-0100-000002000000}"/>
  <tableColumns count="2">
    <tableColumn id="1" xr3:uid="{F5B8032D-B794-4B1D-B255-00AC8406E2C8}" name="WYDATKI:" dataDxfId="135"/>
    <tableColumn id="2" xr3:uid="{7214CBBF-5626-481B-8AB0-58FB42D80154}" name="[PLN-BRUTTO]:" dataDxfId="134"/>
  </tableColumns>
  <tableStyleInfo name="TableStyleMedium2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C16C3A1-CD4A-4187-80DB-9009BF0DFBA7}" name="Tabela46121620408121644848121620" displayName="Tabela46121620408121644848121620" ref="F2:G19" totalsRowShown="0" headerRowDxfId="133" dataDxfId="131" totalsRowDxfId="129" headerRowBorderDxfId="132" tableBorderDxfId="130">
  <autoFilter ref="F2:G19" xr:uid="{00000000-0009-0000-0100-000003000000}"/>
  <tableColumns count="2">
    <tableColumn id="1" xr3:uid="{2D8DC650-E55A-4D00-99F5-5C6EF8DB5E4F}" name="WYDATKI:" dataDxfId="128" totalsRowDxfId="127"/>
    <tableColumn id="2" xr3:uid="{299D2638-A233-4174-AB50-47CAB29D95E4}" name="[PLN-BRUTTO]:" dataDxfId="126" totalsRowDxfId="125" dataCellStyle="Walutowy"/>
  </tableColumns>
  <tableStyleInfo name="TableStyleMedium2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E22CE5E-A550-474A-9141-7438FA65D411}" name="Tabela37131721419131754959131721" displayName="Tabela37131721419131754959131721" ref="H2:I6" totalsRowShown="0" headerRowDxfId="124" dataDxfId="122" headerRowBorderDxfId="123">
  <autoFilter ref="H2:I6" xr:uid="{00000000-0009-0000-0100-000004000000}"/>
  <tableColumns count="2">
    <tableColumn id="1" xr3:uid="{59563548-3252-48E3-9762-AAF1449122D7}" name="DOCHÓD:" dataDxfId="121"/>
    <tableColumn id="2" xr3:uid="{FD44C09A-B81B-401A-8D60-4890F3EB4F99}" name="[PLN-NETTO]:" dataDxfId="120"/>
  </tableColumns>
  <tableStyleInfo name="TableStyleMedium2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8B76D2-7897-4631-A74E-7F6CE1AFD901}" name="Tabela31014183861014246261014" displayName="Tabela31014183861014246261014" ref="A2:B6" totalsRowShown="0" headerRowDxfId="119" dataDxfId="117" headerRowBorderDxfId="118">
  <autoFilter ref="A2:B6" xr:uid="{00000000-0009-0000-0100-000001000000}"/>
  <tableColumns count="2">
    <tableColumn id="1" xr3:uid="{567AAA00-7B33-480C-9FAE-7692EA9C5A64}" name="DOCHÓD:" dataDxfId="116"/>
    <tableColumn id="2" xr3:uid="{0E54DA80-66E1-4CED-A1B6-833F71FF7016}" name="[PLN-NETTO]:" dataDxfId="115"/>
  </tableColumns>
  <tableStyleInfo name="TableStyleMedium2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352E4F9-AD8E-4168-8F00-586D52F480B4}" name="Tabela41115193971115347371115" displayName="Tabela41115193971115347371115" ref="C2:D19" totalsRowShown="0" headerRowDxfId="114" dataDxfId="112" headerRowBorderDxfId="113">
  <autoFilter ref="C2:D19" xr:uid="{00000000-0009-0000-0100-000002000000}"/>
  <tableColumns count="2">
    <tableColumn id="1" xr3:uid="{B56FF551-A33D-4934-A3EC-6F3A7B04ABB7}" name="WYDATKI:" dataDxfId="111"/>
    <tableColumn id="2" xr3:uid="{CA079518-4E80-4E03-B63C-E6724FD0E124}" name="[PLN-BRUTTO]:" dataDxfId="110"/>
  </tableColumns>
  <tableStyleInfo name="TableStyleMedium2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D055A09-0FAE-4C0A-8634-ADBDDFED7DC9}" name="Tabela461216204081216448481216" displayName="Tabela461216204081216448481216" ref="F2:G19" totalsRowShown="0" headerRowDxfId="109" dataDxfId="107" totalsRowDxfId="105" headerRowBorderDxfId="108" tableBorderDxfId="106">
  <autoFilter ref="F2:G19" xr:uid="{00000000-0009-0000-0100-000003000000}"/>
  <tableColumns count="2">
    <tableColumn id="1" xr3:uid="{2CD2D5EF-1246-470F-B8B4-AA58457DE0A2}" name="WYDATKI:" dataDxfId="104" totalsRowDxfId="103"/>
    <tableColumn id="2" xr3:uid="{75F69F14-D27E-4254-8221-4A076C4A59D7}" name="[PLN-BRUTTO]:" dataDxfId="102" totalsRowDxfId="101" dataCellStyle="Walutowy"/>
  </tableColumns>
  <tableStyleInfo name="TableStyleMedium2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AF5BAE2-4381-4767-890F-428428847E0A}" name="Tabela371317214191317549591317" displayName="Tabela371317214191317549591317" ref="H2:I6" totalsRowShown="0" headerRowDxfId="100" dataDxfId="98" headerRowBorderDxfId="99">
  <autoFilter ref="H2:I6" xr:uid="{00000000-0009-0000-0100-000004000000}"/>
  <tableColumns count="2">
    <tableColumn id="1" xr3:uid="{E3F1577B-ACAF-455B-B039-7593DCBFF3AC}" name="DOCHÓD:" dataDxfId="97"/>
    <tableColumn id="2" xr3:uid="{9EE7F7E0-3877-4215-B643-7C36C9D85466}" name="[PLN-NETTO]:" dataDxfId="96"/>
  </tableColumns>
  <tableStyleInfo name="TableStyleMedium2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8E3CE6D-1E0F-4CAA-8D4B-1F4E2C720322}" name="Tabela310141838610142462610" displayName="Tabela310141838610142462610" ref="A2:B6" totalsRowShown="0" headerRowDxfId="95" dataDxfId="93" headerRowBorderDxfId="94">
  <autoFilter ref="A2:B6" xr:uid="{00000000-0009-0000-0100-000001000000}"/>
  <tableColumns count="2">
    <tableColumn id="1" xr3:uid="{11C8D237-209E-4D32-A2BB-B81CBC604959}" name="DOCHÓD:" dataDxfId="92"/>
    <tableColumn id="2" xr3:uid="{2E84FCF0-CB6C-47C0-8020-163E782463CD}" name="[PLN-NETTO]:" dataDxfId="91"/>
  </tableColumns>
  <tableStyleInfo name="TableStyleMedium2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3EB418-A07A-4256-98C4-E5DAB03AD7FA}" name="Tabela411151939711153473711" displayName="Tabela411151939711153473711" ref="C2:D19" totalsRowShown="0" headerRowDxfId="90" dataDxfId="88" headerRowBorderDxfId="89">
  <autoFilter ref="C2:D19" xr:uid="{00000000-0009-0000-0100-000002000000}"/>
  <tableColumns count="2">
    <tableColumn id="1" xr3:uid="{196B3E6E-4D51-4ACC-8091-754FABE035B8}" name="WYDATKI:" dataDxfId="87"/>
    <tableColumn id="2" xr3:uid="{D877174F-B4D6-4C08-A8DA-94416D9F9F9C}" name="[PLN-BRUTTO]:" dataDxfId="86"/>
  </tableColumns>
  <tableStyleInfo name="TableStyleMedium2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7CB6BB-E4EC-4D1C-B46D-315425B2B5F1}" name="Tabela4612162040812164484812" displayName="Tabela4612162040812164484812" ref="F2:G19" totalsRowShown="0" headerRowDxfId="85" dataDxfId="83" totalsRowDxfId="81" headerRowBorderDxfId="84" tableBorderDxfId="82">
  <autoFilter ref="F2:G19" xr:uid="{00000000-0009-0000-0100-000003000000}"/>
  <tableColumns count="2">
    <tableColumn id="1" xr3:uid="{C65FE9F0-AAE8-4193-8837-CB64B94FBB6A}" name="WYDATKI:" dataDxfId="80" totalsRowDxfId="79"/>
    <tableColumn id="2" xr3:uid="{FC1A452F-A609-42A9-96A1-B3CEF9B3ADB1}" name="[PLN-BRUTTO]:" dataDxfId="78" totalsRowDxfId="77" dataCellStyle="Walutowy"/>
  </tableColumns>
  <tableStyleInfo name="TableStyleMedium2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B6821BF-29C5-4EEB-BD00-7624E5ECAFEA}" name="Tabela3713172141913175495913" displayName="Tabela3713172141913175495913" ref="H2:I6" totalsRowShown="0" headerRowDxfId="76" dataDxfId="74" headerRowBorderDxfId="75">
  <autoFilter ref="H2:I6" xr:uid="{00000000-0009-0000-0100-000004000000}"/>
  <tableColumns count="2">
    <tableColumn id="1" xr3:uid="{4A776A79-3852-4A19-AB9D-662B5C2EC984}" name="DOCHÓD:" dataDxfId="73"/>
    <tableColumn id="2" xr3:uid="{DBB9A2DB-141D-4C5C-972B-8D8C39D634F2}" name="[PLN-NETTO]:" dataDxfId="72"/>
  </tableColumns>
  <tableStyleInfo name="TableStyleMedium2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4CFF515-2A0A-45F9-B168-C1BB2183E255}" name="Tabela3101418386101424626" displayName="Tabela3101418386101424626" ref="A2:B6" totalsRowShown="0" headerRowDxfId="71" dataDxfId="69" headerRowBorderDxfId="70">
  <autoFilter ref="A2:B6" xr:uid="{00000000-0009-0000-0100-000001000000}"/>
  <tableColumns count="2">
    <tableColumn id="1" xr3:uid="{2F22F4F8-3EF9-45A4-8741-9F2429E43685}" name="DOCHÓD:" dataDxfId="68"/>
    <tableColumn id="2" xr3:uid="{044242B4-0B42-4D43-9BB8-D6AF445677B8}" name="[PLN-NETTO]:" dataDxfId="67"/>
  </tableColumns>
  <tableStyleInfo name="TableStyleMedium2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8E9003E-13C3-4B3B-B7D4-01F97320A436}" name="Tabela4111519397111534737" displayName="Tabela4111519397111534737" ref="C2:D19" totalsRowShown="0" headerRowDxfId="66" dataDxfId="64" headerRowBorderDxfId="65">
  <autoFilter ref="C2:D19" xr:uid="{00000000-0009-0000-0100-000002000000}"/>
  <tableColumns count="2">
    <tableColumn id="1" xr3:uid="{D8CA5318-B112-49AA-A15F-98AA64998244}" name="WYDATKI:" dataDxfId="63"/>
    <tableColumn id="2" xr3:uid="{F8E23356-6A51-42B6-9ADA-544E9350ED47}" name="[PLN-BRUTTO]:" dataDxfId="62"/>
  </tableColumns>
  <tableStyleInfo name="TableStyleMedium2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BC99EA-1D34-4B7A-BC9B-ACE4EC068287}" name="Tabela46121620408121644848" displayName="Tabela46121620408121644848" ref="F2:G19" totalsRowShown="0" headerRowDxfId="61" dataDxfId="59" totalsRowDxfId="57" headerRowBorderDxfId="60" tableBorderDxfId="58">
  <autoFilter ref="F2:G19" xr:uid="{00000000-0009-0000-0100-000003000000}"/>
  <tableColumns count="2">
    <tableColumn id="1" xr3:uid="{AC74C0BF-CDAC-412E-B2EB-D1BDB6B36651}" name="WYDATKI:" dataDxfId="56" totalsRowDxfId="55"/>
    <tableColumn id="2" xr3:uid="{961626A1-14A3-41D1-A7CB-426B99679CD7}" name="[PLN-BRUTTO]:" dataDxfId="54" totalsRowDxfId="53" dataCellStyle="Walutowy"/>
  </tableColumns>
  <tableStyleInfo name="TableStyleMedium2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34E1A95-D61A-4BE9-BE21-846359A00AA0}" name="Tabela37131721419131754959" displayName="Tabela37131721419131754959" ref="H2:I6" totalsRowShown="0" headerRowDxfId="52" dataDxfId="50" headerRowBorderDxfId="51">
  <autoFilter ref="H2:I6" xr:uid="{00000000-0009-0000-0100-000004000000}"/>
  <tableColumns count="2">
    <tableColumn id="1" xr3:uid="{E34233A7-2B12-4475-B162-9B16FC634A35}" name="DOCHÓD:" dataDxfId="49"/>
    <tableColumn id="2" xr3:uid="{055EABB1-98EF-4B74-A37C-D3947E0FF90C}" name="[PLN-NETTO]:" dataDxfId="48"/>
  </tableColumns>
  <tableStyleInfo name="TableStyleMedium2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750236-3AF7-41DF-8A1B-1BD3159AF7AF}" name="Tabela310141838610142462" displayName="Tabela310141838610142462" ref="A2:B6" totalsRowShown="0" headerRowDxfId="47" dataDxfId="45" headerRowBorderDxfId="46">
  <autoFilter ref="A2:B6" xr:uid="{00000000-0009-0000-0100-000001000000}"/>
  <tableColumns count="2">
    <tableColumn id="1" xr3:uid="{1350DC9D-FA48-412A-832A-1C7CBE1A6D0B}" name="DOCHÓD:" dataDxfId="44"/>
    <tableColumn id="2" xr3:uid="{C18B4DD6-0D7C-4DAC-BF66-4DB095A84248}" name="[PLN-NETTO]:" dataDxfId="43"/>
  </tableColumns>
  <tableStyleInfo name="TableStyleMedium2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C73003C-E2EB-43EB-9024-7C8C03B524F0}" name="Tabela411151939711153473" displayName="Tabela411151939711153473" ref="C2:D19" totalsRowShown="0" headerRowDxfId="42" dataDxfId="40" headerRowBorderDxfId="41">
  <autoFilter ref="C2:D19" xr:uid="{00000000-0009-0000-0100-000002000000}"/>
  <tableColumns count="2">
    <tableColumn id="1" xr3:uid="{E9B75181-A59D-44B8-9706-300A72EEFF19}" name="WYDATKI:" dataDxfId="39"/>
    <tableColumn id="2" xr3:uid="{9C2E8508-FE6A-4451-A253-664AB9674DB3}" name="[PLN-BRUTTO]:" dataDxfId="38"/>
  </tableColumns>
  <tableStyleInfo name="TableStyleMedium2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B62F7D-7BF3-4550-9B31-27040D39D289}" name="Tabela4612162040812164484" displayName="Tabela4612162040812164484" ref="F2:G19" totalsRowShown="0" headerRowDxfId="37" dataDxfId="35" totalsRowDxfId="33" headerRowBorderDxfId="36" tableBorderDxfId="34">
  <autoFilter ref="F2:G19" xr:uid="{00000000-0009-0000-0100-000003000000}"/>
  <tableColumns count="2">
    <tableColumn id="1" xr3:uid="{CBA8267E-231E-4A93-B27D-1CDAE7843713}" name="WYDATKI:" dataDxfId="32" totalsRowDxfId="31"/>
    <tableColumn id="2" xr3:uid="{624AA833-F429-481A-9869-896E2882B07D}" name="[PLN-BRUTTO]:" dataDxfId="30" totalsRowDxfId="29" dataCellStyle="Walutowy"/>
  </tableColumns>
  <tableStyleInfo name="TableStyleMedium2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124162-3C36-4B74-A4DD-C3BFDDA4FD34}" name="Tabela3713172141913175495" displayName="Tabela3713172141913175495" ref="H2:I6" totalsRowShown="0" headerRowDxfId="28" dataDxfId="26" headerRowBorderDxfId="27">
  <autoFilter ref="H2:I6" xr:uid="{00000000-0009-0000-0100-000004000000}"/>
  <tableColumns count="2">
    <tableColumn id="1" xr3:uid="{8B65E26A-199C-422C-88F8-8B288F42389A}" name="DOCHÓD:" dataDxfId="25"/>
    <tableColumn id="2" xr3:uid="{CA178A9F-9664-4B48-B017-CA156591DFC1}" name="[PLN-NETTO]:" dataDxfId="24"/>
  </tableColumns>
  <tableStyleInfo name="TableStyleMedium2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33E50505-F71B-4C0A-BD5A-B82FD70722C0}" name="Tabela31014183861014246" displayName="Tabela31014183861014246" ref="A2:B6" totalsRowShown="0" headerRowDxfId="23" dataDxfId="21" headerRowBorderDxfId="22">
  <autoFilter ref="A2:B6" xr:uid="{00000000-0009-0000-0100-000001000000}"/>
  <tableColumns count="2">
    <tableColumn id="1" xr3:uid="{578B9C08-32B6-4BA9-AD7A-1C72B622F579}" name="DOCHÓD:" dataDxfId="20"/>
    <tableColumn id="2" xr3:uid="{1307D05E-EE11-41D9-B830-4E208AF9A2CB}" name="[PLN-NETTO]:" dataDxfId="19"/>
  </tableColumns>
  <tableStyleInfo name="TableStyleMedium2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822AD90B-676E-4AE9-95E3-4CE7AC8DDD17}" name="Tabela41115193971115347" displayName="Tabela41115193971115347" ref="C2:D19" totalsRowShown="0" headerRowDxfId="18" dataDxfId="16" headerRowBorderDxfId="17">
  <autoFilter ref="C2:D19" xr:uid="{00000000-0009-0000-0100-000002000000}"/>
  <tableColumns count="2">
    <tableColumn id="1" xr3:uid="{CF55ABD9-97DF-4255-B95D-0226E8F3A6A6}" name="WYDATKI:" dataDxfId="15"/>
    <tableColumn id="2" xr3:uid="{9FD46E89-7238-450E-AFD9-293817292984}" name="[PLN-BRUTTO]:" dataDxfId="14"/>
  </tableColumns>
  <tableStyleInfo name="TableStyleMedium2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A6FBC2CB-7118-4C99-BA8E-E04ED596F309}" name="Tabela461216204081216448" displayName="Tabela461216204081216448" ref="F2:G19" totalsRowShown="0" headerRowDxfId="13" dataDxfId="11" totalsRowDxfId="9" headerRowBorderDxfId="12" tableBorderDxfId="10">
  <autoFilter ref="F2:G19" xr:uid="{00000000-0009-0000-0100-000003000000}"/>
  <tableColumns count="2">
    <tableColumn id="1" xr3:uid="{8809B0D8-29E4-4847-AC95-0D8A9A6FF805}" name="WYDATKI:" dataDxfId="8" totalsRowDxfId="7"/>
    <tableColumn id="2" xr3:uid="{A839D24C-6BB1-4DA1-83A1-1BE80A71D46F}" name="[PLN-BRUTTO]:" dataDxfId="6" totalsRowDxfId="5" dataCellStyle="Walutowy"/>
  </tableColumns>
  <tableStyleInfo name="TableStyleMedium2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3852758-C71B-454B-A27D-CC521B4629F8}" name="Tabela371317214191317549" displayName="Tabela371317214191317549" ref="H2:I6" totalsRowShown="0" headerRowDxfId="4" dataDxfId="2" headerRowBorderDxfId="3">
  <autoFilter ref="H2:I6" xr:uid="{00000000-0009-0000-0100-000004000000}"/>
  <tableColumns count="2">
    <tableColumn id="1" xr3:uid="{D65AB5C5-4962-47AC-A525-FD4B6D112F98}" name="DOCHÓD:" dataDxfId="1"/>
    <tableColumn id="2" xr3:uid="{04465527-17C9-4FD8-8E04-E5D04935DF4E}" name="[PLN-NETTO]:" dataDxfId="0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32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36.xml"/><Relationship Id="rId5" Type="http://schemas.openxmlformats.org/officeDocument/2006/relationships/table" Target="../tables/table35.xml"/><Relationship Id="rId4" Type="http://schemas.openxmlformats.org/officeDocument/2006/relationships/table" Target="../tables/table3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40.xml"/><Relationship Id="rId5" Type="http://schemas.openxmlformats.org/officeDocument/2006/relationships/table" Target="../tables/table39.xml"/><Relationship Id="rId4" Type="http://schemas.openxmlformats.org/officeDocument/2006/relationships/table" Target="../tables/table3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48.xml"/><Relationship Id="rId5" Type="http://schemas.openxmlformats.org/officeDocument/2006/relationships/table" Target="../tables/table47.xml"/><Relationship Id="rId4" Type="http://schemas.openxmlformats.org/officeDocument/2006/relationships/table" Target="../tables/table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94169-0957-4818-9BB8-AF04662593AC}">
  <sheetPr codeName="Arkusz1">
    <tabColor rgb="FFC00000"/>
  </sheetPr>
  <dimension ref="A1:AM100"/>
  <sheetViews>
    <sheetView zoomScale="80" zoomScaleNormal="80" workbookViewId="0">
      <selection sqref="A1:B2"/>
    </sheetView>
  </sheetViews>
  <sheetFormatPr defaultRowHeight="15" x14ac:dyDescent="0.25"/>
  <cols>
    <col min="1" max="1" width="20.42578125" bestFit="1" customWidth="1"/>
    <col min="2" max="2" width="22.7109375" customWidth="1"/>
    <col min="3" max="3" width="20.42578125" bestFit="1" customWidth="1"/>
    <col min="4" max="4" width="22.7109375" customWidth="1"/>
    <col min="5" max="5" width="20.42578125" bestFit="1" customWidth="1"/>
    <col min="6" max="6" width="22.7109375" customWidth="1"/>
  </cols>
  <sheetData>
    <row r="1" spans="1:39" ht="14.45" customHeight="1" thickBot="1" x14ac:dyDescent="0.3">
      <c r="A1" s="76" t="s">
        <v>0</v>
      </c>
      <c r="B1" s="77"/>
      <c r="C1" s="76" t="s">
        <v>1</v>
      </c>
      <c r="D1" s="77"/>
      <c r="E1" s="80" t="s">
        <v>2</v>
      </c>
      <c r="F1" s="81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5"/>
      <c r="AI1" s="5"/>
      <c r="AJ1" s="5"/>
      <c r="AK1" s="5"/>
      <c r="AL1" s="5"/>
      <c r="AM1" s="5"/>
    </row>
    <row r="2" spans="1:39" ht="15" customHeight="1" thickBot="1" x14ac:dyDescent="0.3">
      <c r="A2" s="78"/>
      <c r="B2" s="79"/>
      <c r="C2" s="78"/>
      <c r="D2" s="79"/>
      <c r="E2" s="81"/>
      <c r="F2" s="81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5"/>
      <c r="AI2" s="5"/>
      <c r="AJ2" s="5"/>
      <c r="AK2" s="5"/>
      <c r="AL2" s="5"/>
      <c r="AM2" s="5"/>
    </row>
    <row r="3" spans="1:39" ht="21" thickBot="1" x14ac:dyDescent="0.45">
      <c r="A3" s="33" t="s">
        <v>3</v>
      </c>
      <c r="B3" s="34">
        <f>STYCZEŃ!I6</f>
        <v>9819.32</v>
      </c>
      <c r="C3" s="33" t="s">
        <v>3</v>
      </c>
      <c r="D3" s="34">
        <f>STYCZEŃ!G19*(-1)</f>
        <v>6353</v>
      </c>
      <c r="E3" s="33" t="s">
        <v>3</v>
      </c>
      <c r="F3" s="37">
        <f>STYCZEŃ!I19</f>
        <v>3466.3199999999997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5"/>
      <c r="AI3" s="5"/>
      <c r="AJ3" s="5"/>
      <c r="AK3" s="5"/>
      <c r="AL3" s="5"/>
      <c r="AM3" s="5"/>
    </row>
    <row r="4" spans="1:39" ht="21" thickBot="1" x14ac:dyDescent="0.45">
      <c r="A4" s="33" t="s">
        <v>4</v>
      </c>
      <c r="B4" s="34">
        <f>LUTY!I6</f>
        <v>0</v>
      </c>
      <c r="C4" s="33" t="s">
        <v>4</v>
      </c>
      <c r="D4" s="34">
        <f>LUTY!G19*(-1)</f>
        <v>0</v>
      </c>
      <c r="E4" s="33" t="s">
        <v>4</v>
      </c>
      <c r="F4" s="37">
        <f>LUTY!I19</f>
        <v>0</v>
      </c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5"/>
      <c r="AI4" s="5"/>
      <c r="AJ4" s="5"/>
      <c r="AK4" s="5"/>
      <c r="AL4" s="5"/>
      <c r="AM4" s="5"/>
    </row>
    <row r="5" spans="1:39" ht="21" thickBot="1" x14ac:dyDescent="0.45">
      <c r="A5" s="33" t="s">
        <v>5</v>
      </c>
      <c r="B5" s="34">
        <f>MARZEC!I6</f>
        <v>0</v>
      </c>
      <c r="C5" s="33" t="s">
        <v>5</v>
      </c>
      <c r="D5" s="34">
        <f>MARZEC!G19*(-1)</f>
        <v>0</v>
      </c>
      <c r="E5" s="33" t="s">
        <v>5</v>
      </c>
      <c r="F5" s="37">
        <f>MARZEC!I19</f>
        <v>0</v>
      </c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5"/>
      <c r="AI5" s="5"/>
      <c r="AJ5" s="5"/>
      <c r="AK5" s="5"/>
      <c r="AL5" s="5"/>
      <c r="AM5" s="5"/>
    </row>
    <row r="6" spans="1:39" ht="19.149999999999999" customHeight="1" thickBot="1" x14ac:dyDescent="0.45">
      <c r="A6" s="33" t="s">
        <v>6</v>
      </c>
      <c r="B6" s="34">
        <f>KWIECIEŃ!I6</f>
        <v>0</v>
      </c>
      <c r="C6" s="33" t="s">
        <v>6</v>
      </c>
      <c r="D6" s="34">
        <f>KWIECIEŃ!G19*(-1)</f>
        <v>0</v>
      </c>
      <c r="E6" s="33" t="s">
        <v>6</v>
      </c>
      <c r="F6" s="37">
        <f>KWIECIEŃ!I19</f>
        <v>0</v>
      </c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5"/>
      <c r="AI6" s="5"/>
      <c r="AJ6" s="5"/>
      <c r="AK6" s="5"/>
      <c r="AL6" s="5"/>
      <c r="AM6" s="5"/>
    </row>
    <row r="7" spans="1:39" ht="21" thickBot="1" x14ac:dyDescent="0.45">
      <c r="A7" s="33" t="s">
        <v>7</v>
      </c>
      <c r="B7" s="34">
        <f>MAJ!I6</f>
        <v>0</v>
      </c>
      <c r="C7" s="33" t="s">
        <v>7</v>
      </c>
      <c r="D7" s="34">
        <f>MAJ!G19*(-1)</f>
        <v>0</v>
      </c>
      <c r="E7" s="33" t="s">
        <v>7</v>
      </c>
      <c r="F7" s="37">
        <f>MAJ!I19</f>
        <v>0</v>
      </c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5"/>
      <c r="AI7" s="5"/>
      <c r="AJ7" s="5"/>
      <c r="AK7" s="5"/>
      <c r="AL7" s="5"/>
      <c r="AM7" s="5"/>
    </row>
    <row r="8" spans="1:39" ht="21" thickBot="1" x14ac:dyDescent="0.45">
      <c r="A8" s="33" t="s">
        <v>8</v>
      </c>
      <c r="B8" s="34">
        <f>CZERWIEC!I6</f>
        <v>0</v>
      </c>
      <c r="C8" s="33" t="s">
        <v>8</v>
      </c>
      <c r="D8" s="34">
        <f>CZERWIEC!G19*(-1)</f>
        <v>0</v>
      </c>
      <c r="E8" s="33" t="s">
        <v>8</v>
      </c>
      <c r="F8" s="37">
        <f>CZERWIEC!I19</f>
        <v>0</v>
      </c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5"/>
      <c r="AI8" s="5"/>
      <c r="AJ8" s="5"/>
      <c r="AK8" s="5"/>
      <c r="AL8" s="5"/>
      <c r="AM8" s="5"/>
    </row>
    <row r="9" spans="1:39" ht="21" thickBot="1" x14ac:dyDescent="0.45">
      <c r="A9" s="33" t="s">
        <v>9</v>
      </c>
      <c r="B9" s="35">
        <f>LIPIEC!I6</f>
        <v>0</v>
      </c>
      <c r="C9" s="33" t="s">
        <v>9</v>
      </c>
      <c r="D9" s="35">
        <f>LIPIEC!G19*(-1)</f>
        <v>0</v>
      </c>
      <c r="E9" s="33" t="s">
        <v>9</v>
      </c>
      <c r="F9" s="38">
        <f>LIPIEC!I19</f>
        <v>0</v>
      </c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5"/>
      <c r="AI9" s="5"/>
      <c r="AJ9" s="5"/>
      <c r="AK9" s="5"/>
      <c r="AL9" s="5"/>
      <c r="AM9" s="5"/>
    </row>
    <row r="10" spans="1:39" ht="21" thickBot="1" x14ac:dyDescent="0.45">
      <c r="A10" s="33" t="s">
        <v>10</v>
      </c>
      <c r="B10" s="35">
        <f>SIERPIEŃ!I6</f>
        <v>0</v>
      </c>
      <c r="C10" s="33" t="s">
        <v>10</v>
      </c>
      <c r="D10" s="35">
        <f>SIERPIEŃ!G19*(-1)</f>
        <v>0</v>
      </c>
      <c r="E10" s="33" t="s">
        <v>10</v>
      </c>
      <c r="F10" s="38">
        <f>SIERPIEŃ!I19</f>
        <v>0</v>
      </c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5"/>
      <c r="AI10" s="5"/>
      <c r="AJ10" s="5"/>
      <c r="AK10" s="5"/>
      <c r="AL10" s="5"/>
      <c r="AM10" s="5"/>
    </row>
    <row r="11" spans="1:39" ht="21" thickBot="1" x14ac:dyDescent="0.45">
      <c r="A11" s="33" t="s">
        <v>11</v>
      </c>
      <c r="B11" s="35">
        <f>WRZESIEŃ!I6</f>
        <v>0</v>
      </c>
      <c r="C11" s="33" t="s">
        <v>11</v>
      </c>
      <c r="D11" s="35">
        <f>WRZESIEŃ!G19*(-1)</f>
        <v>0</v>
      </c>
      <c r="E11" s="33" t="s">
        <v>11</v>
      </c>
      <c r="F11" s="38">
        <f>WRZESIEŃ!I19</f>
        <v>0</v>
      </c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5"/>
      <c r="AK11" s="5"/>
      <c r="AL11" s="5"/>
      <c r="AM11" s="5"/>
    </row>
    <row r="12" spans="1:39" ht="21" thickBot="1" x14ac:dyDescent="0.45">
      <c r="A12" s="33" t="s">
        <v>12</v>
      </c>
      <c r="B12" s="35">
        <f>PAŹDZIERNIK!I6</f>
        <v>0</v>
      </c>
      <c r="C12" s="33" t="s">
        <v>12</v>
      </c>
      <c r="D12" s="35">
        <f>PAŹDZIERNIK!G19*(-1)</f>
        <v>0</v>
      </c>
      <c r="E12" s="33" t="s">
        <v>12</v>
      </c>
      <c r="F12" s="38">
        <f>PAŹDZIERNIK!I19</f>
        <v>0</v>
      </c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5"/>
      <c r="AK12" s="5"/>
      <c r="AL12" s="5"/>
      <c r="AM12" s="5"/>
    </row>
    <row r="13" spans="1:39" ht="21" thickBot="1" x14ac:dyDescent="0.45">
      <c r="A13" s="33" t="s">
        <v>13</v>
      </c>
      <c r="B13" s="35">
        <f>LISTOPAD!I6</f>
        <v>0</v>
      </c>
      <c r="C13" s="33" t="s">
        <v>13</v>
      </c>
      <c r="D13" s="35">
        <f>LISTOPAD!G19*(-1)</f>
        <v>0</v>
      </c>
      <c r="E13" s="33" t="s">
        <v>13</v>
      </c>
      <c r="F13" s="38">
        <f>LISTOPAD!I19</f>
        <v>0</v>
      </c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5"/>
      <c r="AK13" s="5"/>
      <c r="AL13" s="5"/>
      <c r="AM13" s="5"/>
    </row>
    <row r="14" spans="1:39" ht="21" thickBot="1" x14ac:dyDescent="0.45">
      <c r="A14" s="33" t="s">
        <v>14</v>
      </c>
      <c r="B14" s="35">
        <f>GRUDZIEŃ!I6</f>
        <v>0</v>
      </c>
      <c r="C14" s="33" t="s">
        <v>14</v>
      </c>
      <c r="D14" s="35">
        <f>GRUDZIEŃ!G19*(-1)</f>
        <v>0</v>
      </c>
      <c r="E14" s="33" t="s">
        <v>14</v>
      </c>
      <c r="F14" s="38">
        <f>GRUDZIEŃ!I19</f>
        <v>0</v>
      </c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5"/>
      <c r="AI14" s="5"/>
      <c r="AJ14" s="5"/>
      <c r="AK14" s="5"/>
      <c r="AL14" s="5"/>
      <c r="AM14" s="5"/>
    </row>
    <row r="15" spans="1:39" ht="28.5" thickBot="1" x14ac:dyDescent="0.6">
      <c r="A15" s="32" t="s">
        <v>15</v>
      </c>
      <c r="B15" s="36">
        <f>SUM(B3:B14)</f>
        <v>9819.32</v>
      </c>
      <c r="C15" s="32" t="s">
        <v>15</v>
      </c>
      <c r="D15" s="36">
        <f>SUM(D3:D14)</f>
        <v>6353</v>
      </c>
      <c r="E15" s="32" t="s">
        <v>15</v>
      </c>
      <c r="F15" s="39">
        <f>SUM(F3:F14)</f>
        <v>3466.3199999999997</v>
      </c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5"/>
      <c r="AI15" s="5"/>
      <c r="AJ15" s="5"/>
      <c r="AK15" s="5"/>
      <c r="AL15" s="5"/>
      <c r="AM15" s="5"/>
    </row>
    <row r="16" spans="1:39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5"/>
      <c r="AI16" s="5"/>
      <c r="AJ16" s="5"/>
      <c r="AK16" s="5"/>
      <c r="AL16" s="5"/>
      <c r="AM16" s="5"/>
    </row>
    <row r="17" spans="1:39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5"/>
      <c r="AI17" s="5"/>
      <c r="AJ17" s="5"/>
      <c r="AK17" s="5"/>
      <c r="AL17" s="5"/>
      <c r="AM17" s="5"/>
    </row>
    <row r="18" spans="1:39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5"/>
      <c r="AI18" s="5"/>
      <c r="AJ18" s="5"/>
      <c r="AK18" s="5"/>
      <c r="AL18" s="5"/>
      <c r="AM18" s="5"/>
    </row>
    <row r="19" spans="1:3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5"/>
      <c r="AI19" s="5"/>
      <c r="AJ19" s="5"/>
      <c r="AK19" s="5"/>
      <c r="AL19" s="5"/>
      <c r="AM19" s="5"/>
    </row>
    <row r="20" spans="1:39" x14ac:dyDescent="0.25">
      <c r="A20" s="82"/>
      <c r="B20" s="82"/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82"/>
      <c r="AE20" s="82"/>
      <c r="AF20" s="82"/>
      <c r="AG20" s="82"/>
      <c r="AH20" s="82"/>
      <c r="AI20" s="82"/>
      <c r="AJ20" s="8"/>
      <c r="AK20" s="8"/>
      <c r="AL20" s="8"/>
      <c r="AM20" s="8"/>
    </row>
    <row r="21" spans="1:39" x14ac:dyDescent="0.25">
      <c r="A21" s="82"/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82"/>
      <c r="AE21" s="82"/>
      <c r="AF21" s="82"/>
      <c r="AG21" s="82"/>
      <c r="AH21" s="82"/>
      <c r="AI21" s="82"/>
      <c r="AJ21" s="8"/>
      <c r="AK21" s="8"/>
      <c r="AL21" s="8"/>
      <c r="AM21" s="8"/>
    </row>
    <row r="22" spans="1:39" x14ac:dyDescent="0.25">
      <c r="A22" s="82"/>
      <c r="B22" s="82"/>
      <c r="C22" s="82"/>
      <c r="D22" s="82"/>
      <c r="E22" s="82"/>
      <c r="F22" s="82"/>
      <c r="G22" s="82"/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82"/>
      <c r="AE22" s="82"/>
      <c r="AF22" s="82"/>
      <c r="AG22" s="82"/>
      <c r="AH22" s="82"/>
      <c r="AI22" s="82"/>
      <c r="AJ22" s="8"/>
      <c r="AK22" s="8"/>
      <c r="AL22" s="8"/>
      <c r="AM22" s="8"/>
    </row>
    <row r="23" spans="1:39" ht="14.45" customHeight="1" x14ac:dyDescent="0.25">
      <c r="A23" s="6"/>
      <c r="B23" s="6"/>
      <c r="C23" s="6"/>
      <c r="D23" s="6"/>
      <c r="E23" s="84" t="s">
        <v>46</v>
      </c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4"/>
      <c r="U23" s="84"/>
      <c r="V23" s="84"/>
      <c r="W23" s="84"/>
      <c r="X23" s="84"/>
      <c r="Y23" s="84"/>
      <c r="Z23" s="84"/>
      <c r="AA23" s="84"/>
      <c r="AB23" s="84"/>
      <c r="AC23" s="84"/>
      <c r="AD23" s="84"/>
      <c r="AE23" s="84"/>
      <c r="AF23" s="84"/>
      <c r="AG23" s="84"/>
      <c r="AH23" s="45"/>
      <c r="AI23" s="45"/>
      <c r="AJ23" s="41"/>
      <c r="AK23" s="41"/>
      <c r="AL23" s="41"/>
      <c r="AM23" s="41"/>
    </row>
    <row r="24" spans="1:39" ht="14.45" customHeight="1" x14ac:dyDescent="0.25">
      <c r="A24" s="6"/>
      <c r="B24" s="6"/>
      <c r="C24" s="6"/>
      <c r="D24" s="6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  <c r="AH24" s="45"/>
      <c r="AI24" s="45"/>
      <c r="AJ24" s="41"/>
      <c r="AK24" s="41"/>
      <c r="AL24" s="41"/>
      <c r="AM24" s="41"/>
    </row>
    <row r="25" spans="1:39" ht="14.45" customHeight="1" x14ac:dyDescent="0.25">
      <c r="A25" s="6"/>
      <c r="B25" s="6"/>
      <c r="C25" s="6"/>
      <c r="D25" s="6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45"/>
      <c r="AI25" s="45"/>
      <c r="AJ25" s="41"/>
      <c r="AK25" s="41"/>
      <c r="AL25" s="41"/>
      <c r="AM25" s="41"/>
    </row>
    <row r="26" spans="1:39" ht="14.45" customHeight="1" x14ac:dyDescent="0.25">
      <c r="A26" s="6"/>
      <c r="B26" s="6"/>
      <c r="C26" s="6"/>
      <c r="D26" s="6"/>
      <c r="E26" s="84"/>
      <c r="F26" s="84"/>
      <c r="G26" s="84"/>
      <c r="H26" s="84"/>
      <c r="I26" s="84"/>
      <c r="J26" s="84"/>
      <c r="K26" s="84"/>
      <c r="L26" s="84"/>
      <c r="M26" s="84"/>
      <c r="N26" s="84"/>
      <c r="O26" s="84"/>
      <c r="P26" s="84"/>
      <c r="Q26" s="84"/>
      <c r="R26" s="84"/>
      <c r="S26" s="84"/>
      <c r="T26" s="84"/>
      <c r="U26" s="84"/>
      <c r="V26" s="84"/>
      <c r="W26" s="84"/>
      <c r="X26" s="84"/>
      <c r="Y26" s="84"/>
      <c r="Z26" s="84"/>
      <c r="AA26" s="84"/>
      <c r="AB26" s="84"/>
      <c r="AC26" s="84"/>
      <c r="AD26" s="84"/>
      <c r="AE26" s="84"/>
      <c r="AF26" s="84"/>
      <c r="AG26" s="84"/>
      <c r="AH26" s="45"/>
      <c r="AI26" s="45"/>
      <c r="AJ26" s="41"/>
      <c r="AK26" s="41"/>
      <c r="AL26" s="41"/>
      <c r="AM26" s="41"/>
    </row>
    <row r="27" spans="1:39" ht="15.6" customHeight="1" x14ac:dyDescent="0.25">
      <c r="A27" s="6"/>
      <c r="B27" s="6"/>
      <c r="C27" s="6"/>
      <c r="D27" s="6"/>
      <c r="E27" s="83" t="s">
        <v>16</v>
      </c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44"/>
      <c r="AI27" s="44"/>
      <c r="AJ27" s="42"/>
      <c r="AK27" s="42"/>
      <c r="AL27" s="42"/>
      <c r="AM27" s="42"/>
    </row>
    <row r="28" spans="1:39" ht="14.45" customHeight="1" x14ac:dyDescent="0.25">
      <c r="A28" s="6"/>
      <c r="B28" s="6"/>
      <c r="C28" s="6"/>
      <c r="D28" s="6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44"/>
      <c r="AI28" s="44"/>
      <c r="AJ28" s="42"/>
      <c r="AK28" s="42"/>
      <c r="AL28" s="42"/>
      <c r="AM28" s="42"/>
    </row>
    <row r="29" spans="1:39" ht="14.45" customHeight="1" x14ac:dyDescent="0.25">
      <c r="A29" s="6"/>
      <c r="B29" s="6"/>
      <c r="C29" s="6"/>
      <c r="D29" s="6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44"/>
      <c r="AI29" s="44"/>
      <c r="AJ29" s="42"/>
      <c r="AK29" s="42"/>
      <c r="AL29" s="42"/>
      <c r="AM29" s="42"/>
    </row>
    <row r="30" spans="1:39" ht="14.45" customHeight="1" x14ac:dyDescent="0.25">
      <c r="A30" s="6"/>
      <c r="B30" s="6"/>
      <c r="C30" s="6"/>
      <c r="D30" s="6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44"/>
      <c r="AI30" s="44"/>
      <c r="AJ30" s="42"/>
      <c r="AK30" s="42"/>
      <c r="AL30" s="42"/>
      <c r="AM30" s="42"/>
    </row>
    <row r="31" spans="1:39" ht="14.45" customHeight="1" x14ac:dyDescent="0.25">
      <c r="A31" s="6"/>
      <c r="B31" s="6"/>
      <c r="C31" s="6"/>
      <c r="D31" s="6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44"/>
      <c r="AI31" s="44"/>
      <c r="AJ31" s="42"/>
      <c r="AK31" s="42"/>
      <c r="AL31" s="42"/>
      <c r="AM31" s="42"/>
    </row>
    <row r="32" spans="1:39" ht="14.45" customHeight="1" x14ac:dyDescent="0.25">
      <c r="A32" s="6"/>
      <c r="B32" s="6"/>
      <c r="C32" s="6"/>
      <c r="D32" s="6"/>
      <c r="E32" s="74" t="s">
        <v>17</v>
      </c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46"/>
      <c r="AI32" s="46"/>
      <c r="AJ32" s="43"/>
      <c r="AK32" s="43"/>
      <c r="AL32" s="43"/>
      <c r="AM32" s="43"/>
    </row>
    <row r="33" spans="1:39" ht="14.45" customHeight="1" x14ac:dyDescent="0.25">
      <c r="A33" s="6"/>
      <c r="B33" s="6"/>
      <c r="C33" s="6"/>
      <c r="D33" s="6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46"/>
      <c r="AI33" s="46"/>
      <c r="AJ33" s="43"/>
      <c r="AK33" s="43"/>
      <c r="AL33" s="43"/>
      <c r="AM33" s="43"/>
    </row>
    <row r="34" spans="1:39" ht="14.45" customHeight="1" x14ac:dyDescent="0.25">
      <c r="A34" s="6"/>
      <c r="B34" s="6"/>
      <c r="C34" s="6"/>
      <c r="D34" s="6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46"/>
      <c r="AI34" s="46"/>
      <c r="AJ34" s="43"/>
      <c r="AK34" s="43"/>
      <c r="AL34" s="43"/>
      <c r="AM34" s="43"/>
    </row>
    <row r="35" spans="1:39" ht="14.45" customHeight="1" x14ac:dyDescent="0.25">
      <c r="A35" s="6"/>
      <c r="B35" s="6"/>
      <c r="C35" s="6"/>
      <c r="D35" s="6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46"/>
      <c r="AI35" s="46"/>
      <c r="AJ35" s="43"/>
      <c r="AK35" s="43"/>
      <c r="AL35" s="43"/>
      <c r="AM35" s="43"/>
    </row>
    <row r="36" spans="1:39" ht="14.45" customHeight="1" x14ac:dyDescent="0.25">
      <c r="A36" s="6"/>
      <c r="B36" s="6"/>
      <c r="C36" s="6"/>
      <c r="D36" s="6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46"/>
      <c r="AI36" s="46"/>
      <c r="AJ36" s="43"/>
      <c r="AK36" s="43"/>
      <c r="AL36" s="43"/>
      <c r="AM36" s="43"/>
    </row>
    <row r="37" spans="1:39" x14ac:dyDescent="0.25">
      <c r="A37" s="6"/>
      <c r="B37" s="6"/>
      <c r="C37" s="6"/>
      <c r="D37" s="6"/>
      <c r="E37" s="75" t="s">
        <v>45</v>
      </c>
      <c r="F37" s="75"/>
      <c r="G37" s="75"/>
      <c r="H37" s="75"/>
      <c r="I37" s="75"/>
      <c r="J37" s="75"/>
      <c r="K37" s="75"/>
      <c r="L37" s="75"/>
      <c r="M37" s="75"/>
      <c r="N37" s="75"/>
      <c r="O37" s="75"/>
      <c r="P37" s="75"/>
      <c r="Q37" s="75"/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  <c r="AH37" s="8"/>
      <c r="AI37" s="8"/>
      <c r="AJ37" s="8"/>
      <c r="AK37" s="8"/>
      <c r="AL37" s="8"/>
      <c r="AM37" s="8"/>
    </row>
    <row r="38" spans="1:39" ht="61.15" customHeight="1" x14ac:dyDescent="0.9">
      <c r="A38" s="6"/>
      <c r="B38" s="6"/>
      <c r="C38" s="6"/>
      <c r="D38" s="6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  <c r="AH38" s="47"/>
      <c r="AI38" s="47"/>
      <c r="AJ38" s="40"/>
      <c r="AK38" s="40"/>
      <c r="AL38" s="40"/>
      <c r="AM38" s="40"/>
    </row>
    <row r="39" spans="1:39" ht="14.45" customHeight="1" x14ac:dyDescent="0.9">
      <c r="A39" s="6"/>
      <c r="B39" s="6"/>
      <c r="C39" s="6"/>
      <c r="D39" s="6"/>
      <c r="E39" s="75"/>
      <c r="F39" s="75"/>
      <c r="G39" s="75"/>
      <c r="H39" s="75"/>
      <c r="I39" s="75"/>
      <c r="J39" s="75"/>
      <c r="K39" s="75"/>
      <c r="L39" s="75"/>
      <c r="M39" s="75"/>
      <c r="N39" s="75"/>
      <c r="O39" s="75"/>
      <c r="P39" s="75"/>
      <c r="Q39" s="75"/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  <c r="AH39" s="47"/>
      <c r="AI39" s="47"/>
      <c r="AJ39" s="40"/>
      <c r="AK39" s="40"/>
      <c r="AL39" s="40"/>
      <c r="AM39" s="40"/>
    </row>
    <row r="40" spans="1:39" ht="14.45" customHeight="1" x14ac:dyDescent="0.9">
      <c r="A40" s="6"/>
      <c r="B40" s="6"/>
      <c r="C40" s="6"/>
      <c r="D40" s="6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  <c r="AH40" s="47"/>
      <c r="AI40" s="47"/>
      <c r="AJ40" s="40"/>
      <c r="AK40" s="40"/>
      <c r="AL40" s="40"/>
      <c r="AM40" s="40"/>
    </row>
    <row r="41" spans="1:39" ht="14.45" customHeight="1" x14ac:dyDescent="0.9">
      <c r="A41" s="6"/>
      <c r="B41" s="6"/>
      <c r="C41" s="6"/>
      <c r="D41" s="6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47"/>
      <c r="AC41" s="47"/>
      <c r="AD41" s="47"/>
      <c r="AE41" s="47"/>
      <c r="AF41" s="47"/>
      <c r="AG41" s="47"/>
      <c r="AH41" s="47"/>
      <c r="AI41" s="47"/>
      <c r="AJ41" s="40"/>
      <c r="AK41" s="40"/>
      <c r="AL41" s="40"/>
      <c r="AM41" s="40"/>
    </row>
    <row r="42" spans="1:39" ht="14.45" customHeight="1" x14ac:dyDescent="0.25">
      <c r="A42" s="5"/>
      <c r="B42" s="5"/>
      <c r="C42" s="5"/>
      <c r="D42" s="5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7"/>
      <c r="AD42" s="47"/>
      <c r="AE42" s="47"/>
      <c r="AF42" s="47"/>
      <c r="AG42" s="47"/>
      <c r="AH42" s="47"/>
      <c r="AI42" s="47"/>
      <c r="AJ42" s="8"/>
      <c r="AK42" s="8"/>
      <c r="AL42" s="8"/>
      <c r="AM42" s="8"/>
    </row>
    <row r="43" spans="1:39" ht="14.45" customHeight="1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8"/>
      <c r="AK43" s="8"/>
      <c r="AL43" s="8"/>
      <c r="AM43" s="8"/>
    </row>
    <row r="44" spans="1:39" ht="14.45" customHeight="1" x14ac:dyDescent="0.25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5"/>
      <c r="AI44" s="5"/>
      <c r="AJ44" s="8"/>
      <c r="AK44" s="8"/>
      <c r="AL44" s="8"/>
      <c r="AM44" s="8"/>
    </row>
    <row r="45" spans="1:39" ht="14.45" customHeight="1" x14ac:dyDescent="0.25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5"/>
      <c r="AI45" s="5"/>
      <c r="AJ45" s="8"/>
      <c r="AK45" s="8"/>
      <c r="AL45" s="8"/>
      <c r="AM45" s="8"/>
    </row>
    <row r="46" spans="1:39" ht="14.45" customHeight="1" x14ac:dyDescent="0.25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  <c r="AG46" s="48"/>
      <c r="AH46" s="5"/>
      <c r="AI46" s="5"/>
      <c r="AJ46" s="8"/>
      <c r="AK46" s="8"/>
      <c r="AL46" s="8"/>
      <c r="AM46" s="8"/>
    </row>
    <row r="47" spans="1:39" ht="98.45" customHeight="1" x14ac:dyDescent="0.25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5"/>
      <c r="AI47" s="5"/>
      <c r="AJ47" s="8"/>
      <c r="AK47" s="8"/>
      <c r="AL47" s="8"/>
      <c r="AM47" s="8"/>
    </row>
    <row r="48" spans="1:39" ht="14.45" customHeight="1" x14ac:dyDescent="0.25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5"/>
      <c r="AI48" s="5"/>
      <c r="AJ48" s="8"/>
      <c r="AK48" s="8"/>
      <c r="AL48" s="8"/>
      <c r="AM48" s="8"/>
    </row>
    <row r="49" spans="1:39" ht="14.45" customHeight="1" x14ac:dyDescent="0.25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  <c r="AG49" s="48"/>
      <c r="AH49" s="5"/>
      <c r="AI49" s="5"/>
      <c r="AJ49" s="8"/>
      <c r="AK49" s="8"/>
      <c r="AL49" s="8"/>
      <c r="AM49" s="8"/>
    </row>
    <row r="50" spans="1:39" x14ac:dyDescent="0.25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5"/>
      <c r="AI50" s="5"/>
      <c r="AJ50" s="8"/>
      <c r="AK50" s="8"/>
      <c r="AL50" s="8"/>
      <c r="AM50" s="8"/>
    </row>
    <row r="51" spans="1:39" ht="69.599999999999994" customHeight="1" x14ac:dyDescent="0.25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5"/>
      <c r="AI51" s="5"/>
      <c r="AJ51" s="8"/>
      <c r="AK51" s="8"/>
      <c r="AL51" s="8"/>
      <c r="AM51" s="8"/>
    </row>
    <row r="52" spans="1:39" x14ac:dyDescent="0.25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5"/>
      <c r="AI52" s="5"/>
      <c r="AJ52" s="8"/>
      <c r="AK52" s="8"/>
      <c r="AL52" s="8"/>
      <c r="AM52" s="8"/>
    </row>
    <row r="53" spans="1:39" x14ac:dyDescent="0.25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5"/>
      <c r="AI53" s="5"/>
      <c r="AJ53" s="5"/>
      <c r="AK53" s="5"/>
      <c r="AL53" s="5"/>
      <c r="AM53" s="5"/>
    </row>
    <row r="54" spans="1:39" x14ac:dyDescent="0.25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5"/>
      <c r="AI54" s="5"/>
      <c r="AJ54" s="5"/>
      <c r="AK54" s="5"/>
      <c r="AL54" s="5"/>
      <c r="AM54" s="5"/>
    </row>
    <row r="55" spans="1:39" x14ac:dyDescent="0.25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  <c r="AA55" s="48"/>
      <c r="AB55" s="48"/>
      <c r="AC55" s="48"/>
      <c r="AD55" s="48"/>
      <c r="AE55" s="48"/>
      <c r="AF55" s="48"/>
      <c r="AG55" s="48"/>
      <c r="AH55" s="5"/>
      <c r="AI55" s="5"/>
      <c r="AJ55" s="5"/>
      <c r="AK55" s="5"/>
      <c r="AL55" s="5"/>
      <c r="AM55" s="5"/>
    </row>
    <row r="56" spans="1:39" x14ac:dyDescent="0.25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  <c r="AA56" s="48"/>
      <c r="AB56" s="48"/>
      <c r="AC56" s="48"/>
      <c r="AD56" s="48"/>
      <c r="AE56" s="48"/>
      <c r="AF56" s="48"/>
      <c r="AG56" s="48"/>
      <c r="AH56" s="5"/>
      <c r="AI56" s="5"/>
      <c r="AJ56" s="5"/>
      <c r="AK56" s="5"/>
      <c r="AL56" s="5"/>
      <c r="AM56" s="5"/>
    </row>
    <row r="57" spans="1:39" x14ac:dyDescent="0.25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  <c r="AA57" s="48"/>
      <c r="AB57" s="48"/>
      <c r="AC57" s="48"/>
      <c r="AD57" s="48"/>
      <c r="AE57" s="48"/>
      <c r="AF57" s="48"/>
      <c r="AG57" s="48"/>
      <c r="AH57" s="5"/>
      <c r="AI57" s="5"/>
      <c r="AJ57" s="5"/>
      <c r="AK57" s="5"/>
      <c r="AL57" s="5"/>
      <c r="AM57" s="5"/>
    </row>
    <row r="58" spans="1:39" ht="15.75" thickBot="1" x14ac:dyDescent="0.3">
      <c r="A58" s="71" t="s">
        <v>48</v>
      </c>
      <c r="B58" s="49" t="s">
        <v>48</v>
      </c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5"/>
      <c r="AI58" s="5"/>
      <c r="AJ58" s="5"/>
      <c r="AK58" s="5"/>
      <c r="AL58" s="5"/>
      <c r="AM58" s="5"/>
    </row>
    <row r="59" spans="1:39" ht="16.5" thickTop="1" thickBot="1" x14ac:dyDescent="0.3">
      <c r="A59" s="50" t="s">
        <v>36</v>
      </c>
      <c r="B59" s="49" t="s">
        <v>64</v>
      </c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5"/>
      <c r="AI59" s="5"/>
      <c r="AJ59" s="5"/>
      <c r="AK59" s="5"/>
      <c r="AL59" s="5"/>
      <c r="AM59" s="5"/>
    </row>
    <row r="60" spans="1:39" ht="16.5" thickTop="1" thickBot="1" x14ac:dyDescent="0.3">
      <c r="A60" s="49" t="s">
        <v>49</v>
      </c>
      <c r="B60" s="49" t="s">
        <v>65</v>
      </c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5"/>
      <c r="AI60" s="5"/>
      <c r="AJ60" s="5"/>
      <c r="AK60" s="5"/>
      <c r="AL60" s="5"/>
      <c r="AM60" s="5"/>
    </row>
    <row r="61" spans="1:39" ht="16.5" thickTop="1" thickBot="1" x14ac:dyDescent="0.3">
      <c r="A61" s="51" t="s">
        <v>23</v>
      </c>
      <c r="B61" s="49" t="s">
        <v>66</v>
      </c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  <c r="AA61" s="48"/>
      <c r="AB61" s="48"/>
      <c r="AC61" s="48"/>
      <c r="AD61" s="48"/>
      <c r="AE61" s="48"/>
      <c r="AF61" s="48"/>
      <c r="AG61" s="48"/>
      <c r="AH61" s="5"/>
      <c r="AI61" s="5"/>
      <c r="AJ61" s="5"/>
      <c r="AK61" s="5"/>
      <c r="AL61" s="5"/>
      <c r="AM61" s="5"/>
    </row>
    <row r="62" spans="1:39" ht="16.5" thickTop="1" thickBot="1" x14ac:dyDescent="0.3">
      <c r="A62" s="51" t="s">
        <v>25</v>
      </c>
      <c r="B62" s="49" t="s">
        <v>67</v>
      </c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  <c r="AA62" s="48"/>
      <c r="AB62" s="48"/>
      <c r="AC62" s="48"/>
      <c r="AD62" s="48"/>
      <c r="AE62" s="48"/>
      <c r="AF62" s="48"/>
      <c r="AG62" s="48"/>
      <c r="AH62" s="5"/>
      <c r="AI62" s="5"/>
      <c r="AJ62" s="5"/>
      <c r="AK62" s="5"/>
      <c r="AL62" s="5"/>
      <c r="AM62" s="5"/>
    </row>
    <row r="63" spans="1:39" ht="16.5" thickTop="1" thickBot="1" x14ac:dyDescent="0.3">
      <c r="A63" s="51" t="s">
        <v>26</v>
      </c>
      <c r="B63" s="49" t="s">
        <v>42</v>
      </c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  <c r="AA63" s="48"/>
      <c r="AB63" s="48"/>
      <c r="AC63" s="48"/>
      <c r="AD63" s="48"/>
      <c r="AE63" s="48"/>
      <c r="AF63" s="48"/>
      <c r="AG63" s="48"/>
      <c r="AH63" s="5"/>
      <c r="AI63" s="5"/>
      <c r="AJ63" s="5"/>
      <c r="AK63" s="5"/>
      <c r="AL63" s="5"/>
      <c r="AM63" s="5"/>
    </row>
    <row r="64" spans="1:39" ht="16.5" thickTop="1" thickBot="1" x14ac:dyDescent="0.3">
      <c r="A64" s="51" t="s">
        <v>27</v>
      </c>
      <c r="B64" s="73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  <c r="AA64" s="48"/>
      <c r="AB64" s="48"/>
      <c r="AC64" s="48"/>
      <c r="AD64" s="48"/>
      <c r="AE64" s="48"/>
      <c r="AF64" s="48"/>
      <c r="AG64" s="48"/>
      <c r="AH64" s="5"/>
      <c r="AI64" s="5"/>
      <c r="AJ64" s="5"/>
      <c r="AK64" s="5"/>
      <c r="AL64" s="5"/>
      <c r="AM64" s="5"/>
    </row>
    <row r="65" spans="1:39" ht="16.5" thickTop="1" thickBot="1" x14ac:dyDescent="0.3">
      <c r="A65" s="51" t="s">
        <v>28</v>
      </c>
      <c r="B65" s="73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5"/>
      <c r="AI65" s="5"/>
      <c r="AJ65" s="5"/>
      <c r="AK65" s="5"/>
      <c r="AL65" s="5"/>
      <c r="AM65" s="5"/>
    </row>
    <row r="66" spans="1:39" ht="16.5" thickTop="1" thickBot="1" x14ac:dyDescent="0.3">
      <c r="A66" s="50" t="s">
        <v>56</v>
      </c>
      <c r="B66" s="73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  <c r="AA66" s="48"/>
      <c r="AB66" s="48"/>
      <c r="AC66" s="48"/>
      <c r="AD66" s="48"/>
      <c r="AE66" s="48"/>
      <c r="AF66" s="48"/>
      <c r="AG66" s="48"/>
      <c r="AH66" s="5"/>
      <c r="AI66" s="5"/>
      <c r="AJ66" s="5"/>
      <c r="AK66" s="5"/>
      <c r="AL66" s="5"/>
      <c r="AM66" s="5"/>
    </row>
    <row r="67" spans="1:39" ht="16.5" thickTop="1" thickBot="1" x14ac:dyDescent="0.3">
      <c r="A67" s="51" t="s">
        <v>37</v>
      </c>
      <c r="B67" s="73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  <c r="AH67" s="5"/>
      <c r="AI67" s="5"/>
      <c r="AJ67" s="5"/>
      <c r="AK67" s="5"/>
      <c r="AL67" s="5"/>
      <c r="AM67" s="5"/>
    </row>
    <row r="68" spans="1:39" ht="16.5" thickTop="1" thickBot="1" x14ac:dyDescent="0.3">
      <c r="A68" s="51" t="s">
        <v>38</v>
      </c>
      <c r="B68" s="49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5"/>
      <c r="AI68" s="5"/>
      <c r="AJ68" s="5"/>
      <c r="AK68" s="5"/>
      <c r="AL68" s="5"/>
      <c r="AM68" s="5"/>
    </row>
    <row r="69" spans="1:39" ht="16.5" thickTop="1" thickBot="1" x14ac:dyDescent="0.3">
      <c r="A69" s="72" t="s">
        <v>50</v>
      </c>
      <c r="B69" s="49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5"/>
      <c r="AI69" s="5"/>
      <c r="AJ69" s="5"/>
      <c r="AK69" s="5"/>
      <c r="AL69" s="5"/>
      <c r="AM69" s="5"/>
    </row>
    <row r="70" spans="1:39" ht="16.5" thickTop="1" thickBot="1" x14ac:dyDescent="0.3">
      <c r="A70" s="51" t="s">
        <v>57</v>
      </c>
      <c r="B70" s="49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5"/>
      <c r="AI70" s="5"/>
      <c r="AJ70" s="5"/>
      <c r="AK70" s="5"/>
      <c r="AL70" s="5"/>
      <c r="AM70" s="5"/>
    </row>
    <row r="71" spans="1:39" ht="16.5" thickTop="1" thickBot="1" x14ac:dyDescent="0.3">
      <c r="A71" s="51" t="s">
        <v>63</v>
      </c>
      <c r="B71" s="49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5"/>
      <c r="AI71" s="5"/>
      <c r="AJ71" s="5"/>
      <c r="AK71" s="5"/>
      <c r="AL71" s="5"/>
      <c r="AM71" s="5"/>
    </row>
    <row r="72" spans="1:39" ht="16.5" thickTop="1" thickBot="1" x14ac:dyDescent="0.3">
      <c r="A72" s="51" t="s">
        <v>29</v>
      </c>
      <c r="B72" s="49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  <c r="AA72" s="48"/>
      <c r="AB72" s="48"/>
      <c r="AC72" s="48"/>
      <c r="AD72" s="48"/>
      <c r="AE72" s="48"/>
      <c r="AF72" s="48"/>
      <c r="AG72" s="48"/>
      <c r="AH72" s="5"/>
      <c r="AI72" s="5"/>
      <c r="AJ72" s="5"/>
      <c r="AK72" s="5"/>
      <c r="AL72" s="5"/>
      <c r="AM72" s="5"/>
    </row>
    <row r="73" spans="1:39" ht="16.5" thickTop="1" thickBot="1" x14ac:dyDescent="0.3">
      <c r="A73" s="51" t="s">
        <v>51</v>
      </c>
      <c r="B73" s="49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8"/>
      <c r="AF73" s="48"/>
      <c r="AG73" s="48"/>
      <c r="AH73" s="5"/>
      <c r="AI73" s="5"/>
      <c r="AJ73" s="5"/>
      <c r="AK73" s="5"/>
      <c r="AL73" s="5"/>
      <c r="AM73" s="5"/>
    </row>
    <row r="74" spans="1:39" ht="15.75" thickTop="1" x14ac:dyDescent="0.25">
      <c r="A74" s="49" t="s">
        <v>69</v>
      </c>
      <c r="B74" s="49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5"/>
      <c r="AI74" s="5"/>
      <c r="AJ74" s="5"/>
      <c r="AK74" s="5"/>
      <c r="AL74" s="5"/>
      <c r="AM74" s="5"/>
    </row>
    <row r="75" spans="1:39" ht="15.75" thickBot="1" x14ac:dyDescent="0.3">
      <c r="A75" s="49" t="s">
        <v>68</v>
      </c>
      <c r="B75" s="49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5"/>
      <c r="AI75" s="5"/>
      <c r="AJ75" s="5"/>
      <c r="AK75" s="5"/>
      <c r="AL75" s="5"/>
      <c r="AM75" s="5"/>
    </row>
    <row r="76" spans="1:39" ht="16.5" thickTop="1" thickBot="1" x14ac:dyDescent="0.3">
      <c r="A76" s="51" t="s">
        <v>30</v>
      </c>
      <c r="B76" s="49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5"/>
      <c r="AI76" s="5"/>
      <c r="AJ76" s="5"/>
      <c r="AK76" s="5"/>
      <c r="AL76" s="5"/>
      <c r="AM76" s="5"/>
    </row>
    <row r="77" spans="1:39" ht="16.5" thickTop="1" thickBot="1" x14ac:dyDescent="0.3">
      <c r="A77" s="51" t="s">
        <v>58</v>
      </c>
      <c r="B77" s="49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5"/>
      <c r="AI77" s="5"/>
      <c r="AJ77" s="5"/>
      <c r="AK77" s="5"/>
      <c r="AL77" s="5"/>
      <c r="AM77" s="5"/>
    </row>
    <row r="78" spans="1:39" ht="16.5" thickTop="1" thickBot="1" x14ac:dyDescent="0.3">
      <c r="A78" s="51" t="s">
        <v>59</v>
      </c>
      <c r="B78" s="73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5"/>
      <c r="AI78" s="5"/>
      <c r="AJ78" s="5"/>
      <c r="AK78" s="5"/>
      <c r="AL78" s="5"/>
      <c r="AM78" s="5"/>
    </row>
    <row r="79" spans="1:39" ht="16.5" thickTop="1" thickBot="1" x14ac:dyDescent="0.3">
      <c r="A79" s="50" t="s">
        <v>52</v>
      </c>
      <c r="B79" s="49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5"/>
      <c r="AI79" s="5"/>
      <c r="AJ79" s="5"/>
      <c r="AK79" s="5"/>
      <c r="AL79" s="5"/>
      <c r="AM79" s="5"/>
    </row>
    <row r="80" spans="1:39" ht="15.75" thickTop="1" x14ac:dyDescent="0.25">
      <c r="A80" s="49" t="s">
        <v>53</v>
      </c>
      <c r="B80" s="49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5"/>
      <c r="AI80" s="5"/>
      <c r="AJ80" s="5"/>
      <c r="AK80" s="5"/>
      <c r="AL80" s="5"/>
      <c r="AM80" s="5"/>
    </row>
    <row r="81" spans="1:39" x14ac:dyDescent="0.25">
      <c r="A81" s="49" t="s">
        <v>54</v>
      </c>
      <c r="B81" s="49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5"/>
      <c r="AI81" s="5"/>
      <c r="AJ81" s="5"/>
      <c r="AK81" s="5"/>
      <c r="AL81" s="5"/>
      <c r="AM81" s="5"/>
    </row>
    <row r="82" spans="1:39" x14ac:dyDescent="0.25">
      <c r="A82" s="49" t="s">
        <v>55</v>
      </c>
      <c r="B82" s="49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5"/>
      <c r="AI82" s="5"/>
      <c r="AJ82" s="5"/>
      <c r="AK82" s="5"/>
      <c r="AL82" s="5"/>
      <c r="AM82" s="5"/>
    </row>
    <row r="83" spans="1:39" x14ac:dyDescent="0.25">
      <c r="A83" s="49" t="s">
        <v>70</v>
      </c>
      <c r="B83" s="49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5"/>
      <c r="AI83" s="5"/>
      <c r="AJ83" s="5"/>
      <c r="AK83" s="5"/>
      <c r="AL83" s="5"/>
      <c r="AM83" s="5"/>
    </row>
    <row r="84" spans="1:39" x14ac:dyDescent="0.25">
      <c r="A84" s="49" t="s">
        <v>71</v>
      </c>
      <c r="B84" s="49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5"/>
      <c r="AI84" s="5"/>
      <c r="AJ84" s="5"/>
      <c r="AK84" s="5"/>
      <c r="AL84" s="5"/>
      <c r="AM84" s="5"/>
    </row>
    <row r="85" spans="1:39" x14ac:dyDescent="0.25">
      <c r="A85" s="49" t="s">
        <v>61</v>
      </c>
      <c r="B85" s="73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5"/>
      <c r="AI85" s="5"/>
      <c r="AJ85" s="5"/>
      <c r="AK85" s="5"/>
      <c r="AL85" s="5"/>
      <c r="AM85" s="5"/>
    </row>
    <row r="86" spans="1:39" x14ac:dyDescent="0.25">
      <c r="A86" s="49" t="s">
        <v>60</v>
      </c>
      <c r="B86" s="73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5"/>
      <c r="AI86" s="5"/>
      <c r="AJ86" s="5"/>
      <c r="AK86" s="5"/>
      <c r="AL86" s="5"/>
      <c r="AM86" s="5"/>
    </row>
    <row r="87" spans="1:39" x14ac:dyDescent="0.25">
      <c r="A87" s="49" t="s">
        <v>62</v>
      </c>
      <c r="B87" s="73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5"/>
      <c r="AI87" s="5"/>
      <c r="AJ87" s="5"/>
      <c r="AK87" s="5"/>
      <c r="AL87" s="5"/>
      <c r="AM87" s="5"/>
    </row>
    <row r="88" spans="1:39" x14ac:dyDescent="0.25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5"/>
      <c r="AI88" s="5"/>
      <c r="AJ88" s="5"/>
      <c r="AK88" s="5"/>
      <c r="AL88" s="5"/>
      <c r="AM88" s="5"/>
    </row>
    <row r="89" spans="1:39" x14ac:dyDescent="0.25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5"/>
      <c r="AI89" s="5"/>
      <c r="AJ89" s="5"/>
      <c r="AK89" s="5"/>
      <c r="AL89" s="5"/>
      <c r="AM89" s="5"/>
    </row>
    <row r="90" spans="1:39" x14ac:dyDescent="0.25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5"/>
      <c r="AI90" s="5"/>
      <c r="AJ90" s="5"/>
      <c r="AK90" s="5"/>
      <c r="AL90" s="5"/>
      <c r="AM90" s="5"/>
    </row>
    <row r="91" spans="1:39" x14ac:dyDescent="0.25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5"/>
      <c r="AI91" s="5"/>
      <c r="AJ91" s="5"/>
      <c r="AK91" s="5"/>
      <c r="AL91" s="5"/>
      <c r="AM91" s="5"/>
    </row>
    <row r="92" spans="1:39" x14ac:dyDescent="0.25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5"/>
      <c r="AI92" s="5"/>
      <c r="AJ92" s="5"/>
      <c r="AK92" s="5"/>
      <c r="AL92" s="5"/>
      <c r="AM92" s="5"/>
    </row>
    <row r="93" spans="1:39" x14ac:dyDescent="0.25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5"/>
      <c r="AI93" s="5"/>
      <c r="AJ93" s="5"/>
      <c r="AK93" s="5"/>
      <c r="AL93" s="5"/>
      <c r="AM93" s="5"/>
    </row>
    <row r="94" spans="1:39" x14ac:dyDescent="0.25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5"/>
      <c r="AI94" s="5"/>
      <c r="AJ94" s="5"/>
      <c r="AK94" s="5"/>
      <c r="AL94" s="5"/>
      <c r="AM94" s="5"/>
    </row>
    <row r="95" spans="1:39" x14ac:dyDescent="0.25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5"/>
      <c r="AI95" s="5"/>
      <c r="AJ95" s="5"/>
      <c r="AK95" s="5"/>
      <c r="AL95" s="5"/>
      <c r="AM95" s="5"/>
    </row>
    <row r="96" spans="1:39" x14ac:dyDescent="0.25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5"/>
      <c r="AI96" s="5"/>
      <c r="AJ96" s="5"/>
      <c r="AK96" s="5"/>
      <c r="AL96" s="5"/>
      <c r="AM96" s="5"/>
    </row>
    <row r="97" spans="1:39" x14ac:dyDescent="0.25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5"/>
      <c r="AI97" s="5"/>
      <c r="AJ97" s="5"/>
      <c r="AK97" s="5"/>
      <c r="AL97" s="5"/>
      <c r="AM97" s="5"/>
    </row>
    <row r="98" spans="1:39" x14ac:dyDescent="0.25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5"/>
      <c r="AI98" s="5"/>
      <c r="AJ98" s="5"/>
      <c r="AK98" s="5"/>
      <c r="AL98" s="5"/>
      <c r="AM98" s="5"/>
    </row>
    <row r="99" spans="1:39" x14ac:dyDescent="0.25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5"/>
      <c r="AI99" s="5"/>
      <c r="AJ99" s="5"/>
      <c r="AK99" s="5"/>
      <c r="AL99" s="5"/>
      <c r="AM99" s="5"/>
    </row>
    <row r="100" spans="1:39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</row>
  </sheetData>
  <sheetProtection algorithmName="SHA-512" hashValue="dvvwtM5JkgsH5pmdQHK6tLfCXiorROq6hzK0UKu4TWQ5I9TNya4Jao1k1mis3Wd+GTaml2SOLHfGUDeapKNn2g==" saltValue="XHzRGuffaAN43mnahLAYrA==" spinCount="100000" sheet="1" objects="1" scenarios="1"/>
  <mergeCells count="8">
    <mergeCell ref="E32:AG36"/>
    <mergeCell ref="E37:AG40"/>
    <mergeCell ref="A1:B2"/>
    <mergeCell ref="C1:D2"/>
    <mergeCell ref="E1:F2"/>
    <mergeCell ref="A20:AI22"/>
    <mergeCell ref="E27:AG31"/>
    <mergeCell ref="E23:AG26"/>
  </mergeCells>
  <phoneticPr fontId="20" type="noConversion"/>
  <conditionalFormatting sqref="B3:B14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D3:D14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F3:F14">
    <cfRule type="iconSet" priority="1">
      <iconSet iconSet="3Arrows"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C71" xr:uid="{AC19BB61-503F-497D-A08B-00FA5BFB661A}">
      <formula1>$A$58:$A$79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1BC25-4A72-4881-B34F-7C53F97E221B}">
  <sheetPr codeName="Arkusz26">
    <tabColor rgb="FFC00000"/>
  </sheetPr>
  <dimension ref="A1:Z289"/>
  <sheetViews>
    <sheetView tabSelected="1" zoomScaleNormal="100" workbookViewId="0">
      <selection activeCell="E9" sqref="E9:E11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>
        <v>4328.96</v>
      </c>
      <c r="C3" s="65" t="s">
        <v>48</v>
      </c>
      <c r="D3" s="24"/>
      <c r="E3" s="5"/>
      <c r="F3" s="65" t="s">
        <v>48</v>
      </c>
      <c r="G3" s="24">
        <v>1200</v>
      </c>
      <c r="H3" s="64" t="s">
        <v>48</v>
      </c>
      <c r="I3" s="22">
        <v>5073.29</v>
      </c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>
        <v>465</v>
      </c>
      <c r="C4" s="66" t="s">
        <v>48</v>
      </c>
      <c r="D4" s="25"/>
      <c r="E4" s="5"/>
      <c r="F4" s="66" t="s">
        <v>48</v>
      </c>
      <c r="G4" s="25">
        <v>1350</v>
      </c>
      <c r="H4" s="63" t="s">
        <v>48</v>
      </c>
      <c r="I4" s="22">
        <v>1076.95</v>
      </c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>
        <v>1500</v>
      </c>
      <c r="C5" s="66" t="s">
        <v>48</v>
      </c>
      <c r="D5" s="25"/>
      <c r="E5" s="5"/>
      <c r="F5" s="66" t="s">
        <v>48</v>
      </c>
      <c r="G5" s="25">
        <v>60</v>
      </c>
      <c r="H5" s="63" t="s">
        <v>48</v>
      </c>
      <c r="I5" s="23">
        <v>3669.08</v>
      </c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6293.96</v>
      </c>
      <c r="C6" s="66" t="s">
        <v>48</v>
      </c>
      <c r="D6" s="25"/>
      <c r="E6" s="5"/>
      <c r="F6" s="66" t="s">
        <v>48</v>
      </c>
      <c r="G6" s="25">
        <v>123</v>
      </c>
      <c r="H6" s="55" t="s">
        <v>24</v>
      </c>
      <c r="I6" s="27">
        <f>SUM(I3:I5)</f>
        <v>9819.32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>
        <v>400</v>
      </c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>
        <v>230</v>
      </c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>
        <v>1490</v>
      </c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>
        <v>100</v>
      </c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>
        <v>100</v>
      </c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>
        <v>100</v>
      </c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>
        <v>100</v>
      </c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>
        <v>100</v>
      </c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>
        <v>1000</v>
      </c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6293.96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-6353</v>
      </c>
      <c r="H19" s="56" t="s">
        <v>31</v>
      </c>
      <c r="I19" s="28">
        <f>I6-(G19*(-1))</f>
        <v>3466.3199999999997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3525.3599999999997</v>
      </c>
      <c r="F24" s="58" t="s">
        <v>34</v>
      </c>
      <c r="G24" s="30">
        <f>D19-G19</f>
        <v>6353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QK0mw4fGo/BUO6rwkMGXzXF1J2YNgR+n8NLvKjISi6TFvnojovgu+XLWQyV6C4a3DY8Cf1K+3XrECZ6DXIwT2Q==" saltValue="OuxKcuHlyowXNSaCQXVUPw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337A586-8B75-4E4E-9628-FE6C5970E576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5BDBCD2C-D2EF-417F-8EBA-F53FB61627BE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DAD36-9843-476F-98FD-D77E2A76B003}">
  <sheetPr codeName="Arkusz25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ZXuliJPoIXguRuVEWnsekOYkBrJDU5kqieKDvaVoaEcj/2UPORO2X6Iy8HQSW6LV8Ew2ppOgbquPQNaIqyWoxA==" saltValue="H/qMqF9y4BRUrNwyCTSQVw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0C21EF9-1354-461C-BB13-A81E1CA01019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1B993F9C-EECD-4AD0-9BED-F700568954FE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9EE0A-9362-4AF2-905C-1757F279948D}">
  <sheetPr codeName="Arkusz24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mpAJYbpF2aX9+hKfI4QpKRv713A1QH+IxTWIsuFvuNnH+rEY3wA6ItVwpb9p41o1xsxv7AWdKco3GxHMpusIwA==" saltValue="ViRZwscxepxH6oEmt8BsKQ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828C08-53CB-448D-969A-024500B9BDEB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4958112D-58D0-4C79-9A17-8717F63BE9B1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33BD7-F6DE-41BF-8B46-A188B71576B1}">
  <sheetPr codeName="Arkusz23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NnU/mhyETcx3uAhB9TyPqeA2amDcrXKytrfkde96uHDc+tidGpp998l0lnL23bP703HFy+uXMB3BdGxYYyaQHQ==" saltValue="b7PZSRrH3Fhl9GvxD4mMdw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2289F7-DB77-40CC-AF35-247427717475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6441F49F-CCF4-4708-97FB-D0C690E19F5A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8515C-34D8-4B96-97D9-73B51A0A0576}">
  <sheetPr codeName="Arkusz22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5s6BkfMeUQiCxY29J9lkUvDd2r/7+LAiAOLGIW1/cHqMFwEA38oFd7tKMHzM1mHV1g2WWdUAH19m68BoBxTJfg==" saltValue="DUQ0/XD9td7fomcB5hkadQ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891AE5-A6F8-48E9-BCEA-37A88704D859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ADFBD041-6F5A-412E-8DF8-BA9564C036B1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54E47-0396-48BB-9105-4C55AC7140B0}">
  <sheetPr codeName="Arkusz21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47</v>
      </c>
      <c r="B3" s="22"/>
      <c r="C3" s="65" t="s">
        <v>49</v>
      </c>
      <c r="D3" s="24"/>
      <c r="E3" s="5"/>
      <c r="F3" s="65" t="s">
        <v>49</v>
      </c>
      <c r="G3" s="24"/>
      <c r="H3" s="64" t="s">
        <v>47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37</v>
      </c>
      <c r="D4" s="25"/>
      <c r="E4" s="5"/>
      <c r="F4" s="66" t="s">
        <v>37</v>
      </c>
      <c r="G4" s="25"/>
      <c r="H4" s="63" t="s">
        <v>42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29</v>
      </c>
      <c r="D5" s="25"/>
      <c r="E5" s="5"/>
      <c r="F5" s="66" t="s">
        <v>29</v>
      </c>
      <c r="G5" s="25"/>
      <c r="H5" s="63" t="s">
        <v>42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59</v>
      </c>
      <c r="D6" s="25"/>
      <c r="E6" s="5"/>
      <c r="F6" s="66" t="s">
        <v>59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52</v>
      </c>
      <c r="D7" s="25"/>
      <c r="E7" s="5"/>
      <c r="F7" s="66" t="s">
        <v>52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54</v>
      </c>
      <c r="D8" s="26"/>
      <c r="E8" s="5"/>
      <c r="F8" s="66" t="s">
        <v>54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55</v>
      </c>
      <c r="D9" s="25"/>
      <c r="E9" s="110" t="s">
        <v>40</v>
      </c>
      <c r="F9" s="67" t="s">
        <v>55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42</v>
      </c>
      <c r="D10" s="24"/>
      <c r="E10" s="111"/>
      <c r="F10" s="68" t="s">
        <v>42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42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YOM2L8ZkUJmq3Tpo06faRgYWRrdDWUR1PGatethl+66qrw9yOiyagm8/D3K7FH3picJPEiRG0K7Sf1YoRcL+vw==" saltValue="WP57owABqBvgtr0PA58sqg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7116C60-8484-4E8B-AC70-1169665228F1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0CD2EE51-2BA4-47BF-854F-36FA187E3069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D4171-3E45-4725-A86D-9290EA52198B}">
  <sheetPr codeName="Arkusz20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47</v>
      </c>
      <c r="B3" s="22"/>
      <c r="C3" s="65" t="s">
        <v>49</v>
      </c>
      <c r="D3" s="24"/>
      <c r="E3" s="5"/>
      <c r="F3" s="65" t="s">
        <v>49</v>
      </c>
      <c r="G3" s="24"/>
      <c r="H3" s="64" t="s">
        <v>47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37</v>
      </c>
      <c r="D4" s="25"/>
      <c r="E4" s="5"/>
      <c r="F4" s="66" t="s">
        <v>37</v>
      </c>
      <c r="G4" s="25"/>
      <c r="H4" s="63" t="s">
        <v>42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29</v>
      </c>
      <c r="D5" s="25"/>
      <c r="E5" s="5"/>
      <c r="F5" s="66" t="s">
        <v>29</v>
      </c>
      <c r="G5" s="25"/>
      <c r="H5" s="63" t="s">
        <v>42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59</v>
      </c>
      <c r="D6" s="25"/>
      <c r="E6" s="5"/>
      <c r="F6" s="66" t="s">
        <v>59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52</v>
      </c>
      <c r="D7" s="25"/>
      <c r="E7" s="5"/>
      <c r="F7" s="66" t="s">
        <v>52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54</v>
      </c>
      <c r="D8" s="26"/>
      <c r="E8" s="5"/>
      <c r="F8" s="66" t="s">
        <v>54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55</v>
      </c>
      <c r="D9" s="25"/>
      <c r="E9" s="110" t="s">
        <v>40</v>
      </c>
      <c r="F9" s="67" t="s">
        <v>55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42</v>
      </c>
      <c r="D10" s="24"/>
      <c r="E10" s="111"/>
      <c r="F10" s="68" t="s">
        <v>42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42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DGWgb41kasIpBlZZbz50bXD0IpUpyLBi/5gz3ctcN3IMAONnr/sFiGvHPTZYV0evCNX3thT7QnbMb2QkXp7hFQ==" saltValue="B+wJia0Eu7XFpPkxGxmU9A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7189291-9743-46B4-AB2A-A4BA790338B2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25942B4C-8DE0-4F4B-B501-CA98C8326C6B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BC484-7B06-4824-AC13-86D70E9A0604}">
  <sheetPr codeName="Arkusz19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42</v>
      </c>
      <c r="B3" s="22"/>
      <c r="C3" s="65" t="s">
        <v>49</v>
      </c>
      <c r="D3" s="24"/>
      <c r="E3" s="5"/>
      <c r="F3" s="65" t="s">
        <v>49</v>
      </c>
      <c r="G3" s="24"/>
      <c r="H3" s="64" t="s">
        <v>67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42</v>
      </c>
      <c r="B4" s="22"/>
      <c r="C4" s="66" t="s">
        <v>37</v>
      </c>
      <c r="D4" s="25"/>
      <c r="E4" s="5"/>
      <c r="F4" s="66" t="s">
        <v>37</v>
      </c>
      <c r="G4" s="25"/>
      <c r="H4" s="63" t="s">
        <v>66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29</v>
      </c>
      <c r="D5" s="25"/>
      <c r="E5" s="5"/>
      <c r="F5" s="66" t="s">
        <v>69</v>
      </c>
      <c r="G5" s="25"/>
      <c r="H5" s="63" t="s">
        <v>42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59</v>
      </c>
      <c r="D6" s="25"/>
      <c r="E6" s="5"/>
      <c r="F6" s="66" t="s">
        <v>59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52</v>
      </c>
      <c r="D7" s="25"/>
      <c r="E7" s="5"/>
      <c r="F7" s="66" t="s">
        <v>52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54</v>
      </c>
      <c r="D8" s="26"/>
      <c r="E8" s="5"/>
      <c r="F8" s="66" t="s">
        <v>54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55</v>
      </c>
      <c r="D9" s="25"/>
      <c r="E9" s="110" t="s">
        <v>40</v>
      </c>
      <c r="F9" s="67" t="s">
        <v>55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42</v>
      </c>
      <c r="D10" s="24"/>
      <c r="E10" s="111"/>
      <c r="F10" s="68" t="s">
        <v>42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71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DNKBXFDXkSbm/7GR0CaoTsuJnBY8fHssH0ssB8fQgdpdpPCGJCB8q534vFvVH4lu6B1cWi22C4Vl0RcqA07Aqg==" saltValue="xHsHQ9172yCcb8MOARVL6A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6B1E600-43BB-41A2-822C-673621637B08}">
          <x14:formula1>
            <xm:f>'RAPORT STATYSTYCZNY'!$A$58:$A$87</xm:f>
          </x14:formula1>
          <xm:sqref>F3:F18 C3:C18</xm:sqref>
        </x14:dataValidation>
        <x14:dataValidation type="list" allowBlank="1" showInputMessage="1" showErrorMessage="1" xr:uid="{C294601A-6A8C-4254-958C-8149AD4A8876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E6E88-1331-4183-90D7-6716276A93EE}">
  <sheetPr codeName="Arkusz18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67</v>
      </c>
      <c r="B3" s="22"/>
      <c r="C3" s="65" t="s">
        <v>49</v>
      </c>
      <c r="D3" s="24"/>
      <c r="E3" s="5"/>
      <c r="F3" s="65" t="s">
        <v>49</v>
      </c>
      <c r="G3" s="24"/>
      <c r="H3" s="64" t="s">
        <v>67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42</v>
      </c>
      <c r="B4" s="22"/>
      <c r="C4" s="66" t="s">
        <v>37</v>
      </c>
      <c r="D4" s="25"/>
      <c r="E4" s="5"/>
      <c r="F4" s="66" t="s">
        <v>37</v>
      </c>
      <c r="G4" s="25"/>
      <c r="H4" s="63" t="s">
        <v>42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69</v>
      </c>
      <c r="D5" s="25"/>
      <c r="E5" s="5"/>
      <c r="F5" s="66" t="s">
        <v>69</v>
      </c>
      <c r="G5" s="25"/>
      <c r="H5" s="63" t="s">
        <v>65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59</v>
      </c>
      <c r="D6" s="25"/>
      <c r="E6" s="5"/>
      <c r="F6" s="66" t="s">
        <v>59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52</v>
      </c>
      <c r="D7" s="25"/>
      <c r="E7" s="5"/>
      <c r="F7" s="66" t="s">
        <v>52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54</v>
      </c>
      <c r="D8" s="26"/>
      <c r="E8" s="5"/>
      <c r="F8" s="66" t="s">
        <v>54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55</v>
      </c>
      <c r="D9" s="25"/>
      <c r="E9" s="110" t="s">
        <v>40</v>
      </c>
      <c r="F9" s="67" t="s">
        <v>55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42</v>
      </c>
      <c r="D10" s="24"/>
      <c r="E10" s="111"/>
      <c r="F10" s="68" t="s">
        <v>42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70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71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53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57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68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70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DHV3YLcz3fe9qX88XcjLdjeDL6PFBXcqrcZ0nVZo0lrXPqfXy4YuPucGvEBZEdXi36riNoj78iF9PJvNnF+eDw==" saltValue="VqGxZNPHUSb4sPiKbfe/HA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F8A8E8F-D4BB-4EBC-B623-BF41C4C57E67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4AA53BE7-283E-4579-83E8-068305CF4CDF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BC83-6AF5-49F9-8B6C-FF77469F8366}">
  <sheetPr codeName="Arkusz17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znJPiwXi0obfKn3joS67xyGSE25OgU4p4lnl40NbdguqrxP3Z1VsMtmytdiJ8UyLMgAtqYX611MPjiyTTYriGg==" saltValue="p6YCrdmCXlHmXi0w22O+2A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33F6DED-EBEB-4B26-A302-F09AD501A5C0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7DEF55DE-E7AD-4F27-BB63-DE2C8E5EF20B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F9AC7-85BD-4D63-B7E6-AC4DF97635FD}">
  <sheetPr codeName="Arkusz16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obwsV2N9cxmdiwWNUm3XvtMyoNVFkF0BxGYk1kMjMZ/ICQGjzBPNfARubGR3Fx0JFVKiwqneQpUpsuxkbWlrVw==" saltValue="LpzuDnJfNwTupquR0YGggQ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A1:D1"/>
    <mergeCell ref="F1:I1"/>
    <mergeCell ref="A7:B18"/>
    <mergeCell ref="H7:I18"/>
    <mergeCell ref="E9:E11"/>
    <mergeCell ref="E12:E13"/>
    <mergeCell ref="H20:I20"/>
    <mergeCell ref="I21:I24"/>
    <mergeCell ref="A25:C26"/>
    <mergeCell ref="D25:D26"/>
    <mergeCell ref="F25:F26"/>
    <mergeCell ref="H25:I26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4E7E8F-DABB-43B9-ADC6-A9E649190AE2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DC99B367-A410-47AF-8BC3-6912D20DAA01}">
          <x14:formula1>
            <xm:f>'RAPORT STATYSTYCZNY'!$B$58:$B$63</xm:f>
          </x14:formula1>
          <xm:sqref>A3:A5 H3:H5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0F6D7-DB47-43C6-B1A0-DD659D4F408D}">
  <sheetPr codeName="Arkusz15">
    <tabColor rgb="FFC00000"/>
  </sheetPr>
  <dimension ref="A1:Z289"/>
  <sheetViews>
    <sheetView zoomScaleNormal="100" workbookViewId="0">
      <selection activeCell="B3" sqref="B3"/>
    </sheetView>
  </sheetViews>
  <sheetFormatPr defaultRowHeight="15" x14ac:dyDescent="0.25"/>
  <cols>
    <col min="1" max="1" width="40.7109375" customWidth="1"/>
    <col min="2" max="2" width="30.7109375" customWidth="1"/>
    <col min="3" max="7" width="33.7109375" customWidth="1"/>
    <col min="8" max="8" width="40.7109375" customWidth="1"/>
    <col min="9" max="9" width="30.7109375" customWidth="1"/>
  </cols>
  <sheetData>
    <row r="1" spans="1:26" s="19" customFormat="1" ht="33" customHeight="1" thickTop="1" thickBot="1" x14ac:dyDescent="0.3">
      <c r="A1" s="97" t="s">
        <v>18</v>
      </c>
      <c r="B1" s="97"/>
      <c r="C1" s="97"/>
      <c r="D1" s="97"/>
      <c r="E1" s="52"/>
      <c r="F1" s="97" t="s">
        <v>19</v>
      </c>
      <c r="G1" s="97"/>
      <c r="H1" s="97"/>
      <c r="I1" s="97"/>
      <c r="J1" s="17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</row>
    <row r="2" spans="1:26" ht="25.15" customHeight="1" thickTop="1" thickBot="1" x14ac:dyDescent="0.45">
      <c r="A2" s="53" t="s">
        <v>20</v>
      </c>
      <c r="B2" s="53" t="s">
        <v>41</v>
      </c>
      <c r="C2" s="53" t="s">
        <v>21</v>
      </c>
      <c r="D2" s="53" t="s">
        <v>22</v>
      </c>
      <c r="E2" s="54"/>
      <c r="F2" s="53" t="s">
        <v>21</v>
      </c>
      <c r="G2" s="53" t="s">
        <v>22</v>
      </c>
      <c r="H2" s="53" t="s">
        <v>20</v>
      </c>
      <c r="I2" s="53" t="s">
        <v>41</v>
      </c>
      <c r="J2" s="5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9.899999999999999" customHeight="1" thickTop="1" thickBot="1" x14ac:dyDescent="0.3">
      <c r="A3" s="63" t="s">
        <v>48</v>
      </c>
      <c r="B3" s="22"/>
      <c r="C3" s="65" t="s">
        <v>48</v>
      </c>
      <c r="D3" s="24"/>
      <c r="E3" s="5"/>
      <c r="F3" s="65" t="s">
        <v>48</v>
      </c>
      <c r="G3" s="24"/>
      <c r="H3" s="64" t="s">
        <v>48</v>
      </c>
      <c r="I3" s="22"/>
      <c r="J3" s="5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9.899999999999999" customHeight="1" thickTop="1" thickBot="1" x14ac:dyDescent="0.35">
      <c r="A4" s="63" t="s">
        <v>48</v>
      </c>
      <c r="B4" s="22"/>
      <c r="C4" s="66" t="s">
        <v>48</v>
      </c>
      <c r="D4" s="25"/>
      <c r="E4" s="5"/>
      <c r="F4" s="66" t="s">
        <v>48</v>
      </c>
      <c r="G4" s="25"/>
      <c r="H4" s="63" t="s">
        <v>48</v>
      </c>
      <c r="I4" s="22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9.899999999999999" customHeight="1" thickTop="1" thickBot="1" x14ac:dyDescent="0.35">
      <c r="A5" s="63" t="s">
        <v>48</v>
      </c>
      <c r="B5" s="23"/>
      <c r="C5" s="66" t="s">
        <v>48</v>
      </c>
      <c r="D5" s="25"/>
      <c r="E5" s="5"/>
      <c r="F5" s="66" t="s">
        <v>48</v>
      </c>
      <c r="G5" s="25"/>
      <c r="H5" s="63" t="s">
        <v>48</v>
      </c>
      <c r="I5" s="23"/>
      <c r="J5" s="5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9.899999999999999" customHeight="1" thickTop="1" thickBot="1" x14ac:dyDescent="0.35">
      <c r="A6" s="55" t="s">
        <v>24</v>
      </c>
      <c r="B6" s="27">
        <f>SUM(B3:B5)</f>
        <v>0</v>
      </c>
      <c r="C6" s="66" t="s">
        <v>48</v>
      </c>
      <c r="D6" s="25"/>
      <c r="E6" s="5"/>
      <c r="F6" s="66" t="s">
        <v>48</v>
      </c>
      <c r="G6" s="25"/>
      <c r="H6" s="55" t="s">
        <v>24</v>
      </c>
      <c r="I6" s="27">
        <f>SUM(I3:I5)</f>
        <v>0</v>
      </c>
      <c r="J6" s="5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9.899999999999999" customHeight="1" thickTop="1" thickBot="1" x14ac:dyDescent="0.35">
      <c r="A7" s="98"/>
      <c r="B7" s="99"/>
      <c r="C7" s="66" t="s">
        <v>48</v>
      </c>
      <c r="D7" s="25"/>
      <c r="E7" s="5"/>
      <c r="F7" s="66" t="s">
        <v>48</v>
      </c>
      <c r="G7" s="25"/>
      <c r="H7" s="104"/>
      <c r="I7" s="105"/>
      <c r="J7" s="5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9.899999999999999" customHeight="1" thickTop="1" thickBot="1" x14ac:dyDescent="0.35">
      <c r="A8" s="100"/>
      <c r="B8" s="101"/>
      <c r="C8" s="66" t="s">
        <v>48</v>
      </c>
      <c r="D8" s="26"/>
      <c r="E8" s="5"/>
      <c r="F8" s="66" t="s">
        <v>48</v>
      </c>
      <c r="G8" s="26"/>
      <c r="H8" s="106"/>
      <c r="I8" s="107"/>
      <c r="J8" s="5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9.899999999999999" customHeight="1" thickTop="1" thickBot="1" x14ac:dyDescent="0.35">
      <c r="A9" s="100"/>
      <c r="B9" s="101"/>
      <c r="C9" s="67" t="s">
        <v>48</v>
      </c>
      <c r="D9" s="25"/>
      <c r="E9" s="110" t="s">
        <v>40</v>
      </c>
      <c r="F9" s="67" t="s">
        <v>48</v>
      </c>
      <c r="G9" s="25"/>
      <c r="H9" s="106"/>
      <c r="I9" s="107"/>
      <c r="J9" s="5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9.899999999999999" customHeight="1" thickTop="1" thickBot="1" x14ac:dyDescent="0.3">
      <c r="A10" s="100"/>
      <c r="B10" s="101"/>
      <c r="C10" s="68" t="s">
        <v>48</v>
      </c>
      <c r="D10" s="24"/>
      <c r="E10" s="111"/>
      <c r="F10" s="68" t="s">
        <v>48</v>
      </c>
      <c r="G10" s="24"/>
      <c r="H10" s="106"/>
      <c r="I10" s="107"/>
      <c r="J10" s="5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9.899999999999999" customHeight="1" thickTop="1" thickBot="1" x14ac:dyDescent="0.35">
      <c r="A11" s="100"/>
      <c r="B11" s="101"/>
      <c r="C11" s="69" t="s">
        <v>48</v>
      </c>
      <c r="D11" s="25"/>
      <c r="E11" s="111"/>
      <c r="F11" s="69" t="s">
        <v>48</v>
      </c>
      <c r="G11" s="25"/>
      <c r="H11" s="106"/>
      <c r="I11" s="107"/>
      <c r="J11" s="5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9.899999999999999" customHeight="1" thickTop="1" thickBot="1" x14ac:dyDescent="0.35">
      <c r="A12" s="100"/>
      <c r="B12" s="101"/>
      <c r="C12" s="69" t="s">
        <v>48</v>
      </c>
      <c r="D12" s="25"/>
      <c r="E12" s="112" t="s">
        <v>39</v>
      </c>
      <c r="F12" s="69" t="s">
        <v>48</v>
      </c>
      <c r="G12" s="25"/>
      <c r="H12" s="106"/>
      <c r="I12" s="107"/>
      <c r="J12" s="5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9.899999999999999" customHeight="1" thickTop="1" thickBot="1" x14ac:dyDescent="0.35">
      <c r="A13" s="100"/>
      <c r="B13" s="101"/>
      <c r="C13" s="69" t="s">
        <v>48</v>
      </c>
      <c r="D13" s="25"/>
      <c r="E13" s="112"/>
      <c r="F13" s="69" t="s">
        <v>48</v>
      </c>
      <c r="G13" s="25"/>
      <c r="H13" s="106"/>
      <c r="I13" s="107"/>
      <c r="J13" s="5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9.899999999999999" customHeight="1" thickTop="1" thickBot="1" x14ac:dyDescent="0.35">
      <c r="A14" s="100"/>
      <c r="B14" s="101"/>
      <c r="C14" s="69" t="s">
        <v>48</v>
      </c>
      <c r="D14" s="25"/>
      <c r="E14" s="21"/>
      <c r="F14" s="69" t="s">
        <v>48</v>
      </c>
      <c r="G14" s="25"/>
      <c r="H14" s="106"/>
      <c r="I14" s="107"/>
      <c r="J14" s="5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9.899999999999999" customHeight="1" thickTop="1" thickBot="1" x14ac:dyDescent="0.35">
      <c r="A15" s="100"/>
      <c r="B15" s="101"/>
      <c r="C15" s="69" t="s">
        <v>48</v>
      </c>
      <c r="D15" s="26"/>
      <c r="E15" s="20"/>
      <c r="F15" s="69" t="s">
        <v>48</v>
      </c>
      <c r="G15" s="26"/>
      <c r="H15" s="106"/>
      <c r="I15" s="107"/>
      <c r="J15" s="5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9.899999999999999" customHeight="1" thickTop="1" thickBot="1" x14ac:dyDescent="0.35">
      <c r="A16" s="100"/>
      <c r="B16" s="101"/>
      <c r="C16" s="69" t="s">
        <v>48</v>
      </c>
      <c r="D16" s="25"/>
      <c r="E16" s="20"/>
      <c r="F16" s="69" t="s">
        <v>48</v>
      </c>
      <c r="G16" s="25"/>
      <c r="H16" s="106"/>
      <c r="I16" s="107"/>
      <c r="J16" s="5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9.899999999999999" customHeight="1" thickTop="1" thickBot="1" x14ac:dyDescent="0.35">
      <c r="A17" s="100"/>
      <c r="B17" s="101"/>
      <c r="C17" s="69" t="s">
        <v>48</v>
      </c>
      <c r="D17" s="26"/>
      <c r="E17" s="20"/>
      <c r="F17" s="69" t="s">
        <v>48</v>
      </c>
      <c r="G17" s="26"/>
      <c r="H17" s="106"/>
      <c r="I17" s="107"/>
      <c r="J17" s="5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9.899999999999999" customHeight="1" thickTop="1" thickBot="1" x14ac:dyDescent="0.45">
      <c r="A18" s="102"/>
      <c r="B18" s="103"/>
      <c r="C18" s="70" t="s">
        <v>48</v>
      </c>
      <c r="D18" s="24"/>
      <c r="E18" s="15"/>
      <c r="F18" s="70" t="s">
        <v>48</v>
      </c>
      <c r="G18" s="24"/>
      <c r="H18" s="108"/>
      <c r="I18" s="109"/>
      <c r="J18" s="5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.75" thickTop="1" thickBot="1" x14ac:dyDescent="0.55000000000000004">
      <c r="A19" s="56" t="s">
        <v>31</v>
      </c>
      <c r="B19" s="28">
        <f>B6-(D19*(-1))</f>
        <v>0</v>
      </c>
      <c r="C19" s="56" t="s">
        <v>15</v>
      </c>
      <c r="D19" s="29">
        <f>SUM(D3:D18)*-1</f>
        <v>0</v>
      </c>
      <c r="E19" s="16"/>
      <c r="F19" s="56" t="s">
        <v>15</v>
      </c>
      <c r="G19" s="29">
        <f>SUM(G3:G18)*-1</f>
        <v>0</v>
      </c>
      <c r="H19" s="56" t="s">
        <v>31</v>
      </c>
      <c r="I19" s="28">
        <f>I6-(G19*(-1))</f>
        <v>0</v>
      </c>
      <c r="J19" s="5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6.5" thickTop="1" thickBot="1" x14ac:dyDescent="0.3">
      <c r="A20" s="8"/>
      <c r="B20" s="8"/>
      <c r="C20" s="8"/>
      <c r="D20" s="8"/>
      <c r="E20" s="8"/>
      <c r="F20" s="8"/>
      <c r="G20" s="8"/>
      <c r="H20" s="85" t="s">
        <v>32</v>
      </c>
      <c r="I20" s="86"/>
      <c r="J20" s="5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5.75" thickTop="1" x14ac:dyDescent="0.25">
      <c r="A21" s="8"/>
      <c r="B21" s="8"/>
      <c r="C21" s="8"/>
      <c r="D21" s="8"/>
      <c r="E21" s="8"/>
      <c r="F21" s="8"/>
      <c r="G21" s="8"/>
      <c r="H21" s="4"/>
      <c r="I21" s="87"/>
      <c r="J21" s="5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25">
      <c r="A22" s="8"/>
      <c r="B22" s="8"/>
      <c r="C22" s="8"/>
      <c r="D22" s="8"/>
      <c r="E22" s="8"/>
      <c r="F22" s="8"/>
      <c r="G22" s="8"/>
      <c r="H22" s="3"/>
      <c r="I22" s="88"/>
      <c r="J22" s="5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25">
      <c r="A23" s="8"/>
      <c r="B23" s="8"/>
      <c r="C23" s="8"/>
      <c r="D23" s="9"/>
      <c r="E23" s="9"/>
      <c r="F23" s="9"/>
      <c r="G23" s="9"/>
      <c r="H23" s="3"/>
      <c r="I23" s="88"/>
      <c r="J23" s="5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30.75" customHeight="1" thickBot="1" x14ac:dyDescent="0.55000000000000004">
      <c r="A24" s="8"/>
      <c r="B24" s="8"/>
      <c r="C24" s="8"/>
      <c r="D24" s="57" t="s">
        <v>33</v>
      </c>
      <c r="E24" s="31">
        <f>(B6-I6)*(-1)</f>
        <v>0</v>
      </c>
      <c r="F24" s="58" t="s">
        <v>34</v>
      </c>
      <c r="G24" s="30">
        <f>D19-G19</f>
        <v>0</v>
      </c>
      <c r="H24" s="2"/>
      <c r="I24" s="89"/>
      <c r="J24" s="5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73.900000000000006" customHeight="1" thickTop="1" x14ac:dyDescent="0.25">
      <c r="A25" s="90"/>
      <c r="B25" s="82"/>
      <c r="C25" s="82"/>
      <c r="D25" s="91" t="s">
        <v>43</v>
      </c>
      <c r="E25" s="59"/>
      <c r="F25" s="93" t="s">
        <v>44</v>
      </c>
      <c r="G25" s="60"/>
      <c r="H25" s="95" t="s">
        <v>35</v>
      </c>
      <c r="I25" s="96"/>
      <c r="J25" s="5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25">
      <c r="A26" s="82"/>
      <c r="B26" s="82"/>
      <c r="C26" s="82"/>
      <c r="D26" s="92"/>
      <c r="E26" s="61"/>
      <c r="F26" s="94"/>
      <c r="G26" s="62"/>
      <c r="H26" s="95"/>
      <c r="I26" s="96"/>
      <c r="J26" s="12"/>
      <c r="K26" s="13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25">
      <c r="A27" s="8"/>
      <c r="B27" s="8"/>
      <c r="C27" s="8"/>
      <c r="D27" s="10"/>
      <c r="E27" s="10"/>
      <c r="F27" s="10"/>
      <c r="G27" s="10"/>
      <c r="H27" s="11"/>
      <c r="I27" s="11"/>
      <c r="J27" s="12"/>
      <c r="K27" s="13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25">
      <c r="A28" s="5"/>
      <c r="B28" s="5"/>
      <c r="C28" s="5"/>
      <c r="D28" s="10"/>
      <c r="E28" s="5"/>
      <c r="F28" s="5"/>
      <c r="G28" s="5"/>
      <c r="H28" s="5"/>
      <c r="I28" s="5"/>
      <c r="J28" s="5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25">
      <c r="A29" s="5"/>
      <c r="B29" s="5"/>
      <c r="C29" s="5"/>
      <c r="D29" s="10"/>
      <c r="E29" s="5"/>
      <c r="F29" s="5"/>
      <c r="G29" s="5"/>
      <c r="H29" s="5"/>
      <c r="I29" s="5"/>
      <c r="J29" s="5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25">
      <c r="A32" s="5"/>
      <c r="B32" s="5"/>
      <c r="C32" s="5"/>
      <c r="D32" s="5"/>
      <c r="E32" s="5"/>
      <c r="F32" s="5"/>
      <c r="G32" s="5"/>
      <c r="H32" s="5"/>
      <c r="I32" s="5"/>
      <c r="J32" s="12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</row>
    <row r="33" spans="1:26" x14ac:dyDescent="0.25">
      <c r="A33" s="12"/>
      <c r="B33" s="12"/>
      <c r="C33" s="5"/>
      <c r="D33" s="5"/>
      <c r="E33" s="12"/>
      <c r="F33" s="12"/>
      <c r="G33" s="12"/>
      <c r="H33" s="12"/>
      <c r="I33" s="12"/>
      <c r="J33" s="12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</row>
    <row r="34" spans="1:26" x14ac:dyDescent="0.25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</row>
    <row r="35" spans="1:26" x14ac:dyDescent="0.25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</row>
    <row r="36" spans="1:26" x14ac:dyDescent="0.25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</row>
    <row r="37" spans="1:26" x14ac:dyDescent="0.25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</row>
    <row r="38" spans="1:26" x14ac:dyDescent="0.25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</row>
    <row r="39" spans="1:26" x14ac:dyDescent="0.25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</row>
    <row r="40" spans="1:26" x14ac:dyDescent="0.25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</row>
    <row r="41" spans="1:26" x14ac:dyDescent="0.25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</row>
    <row r="42" spans="1:26" x14ac:dyDescent="0.25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</row>
    <row r="43" spans="1:26" x14ac:dyDescent="0.25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</row>
    <row r="44" spans="1:26" x14ac:dyDescent="0.25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</row>
    <row r="45" spans="1:26" x14ac:dyDescent="0.25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</row>
    <row r="46" spans="1:26" x14ac:dyDescent="0.25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</row>
    <row r="47" spans="1:26" x14ac:dyDescent="0.25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</row>
    <row r="48" spans="1:26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</row>
    <row r="49" spans="1:26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</row>
    <row r="50" spans="1:26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</row>
    <row r="51" spans="1:2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2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26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26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26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26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26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26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26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26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26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</row>
    <row r="62" spans="1:26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26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26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26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</row>
    <row r="66" spans="1:26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</row>
    <row r="67" spans="1:26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</row>
    <row r="68" spans="1:26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</row>
    <row r="69" spans="1:26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</row>
    <row r="70" spans="1:26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</row>
    <row r="71" spans="1:26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</row>
    <row r="72" spans="1:26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</row>
    <row r="73" spans="1:26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</row>
    <row r="74" spans="1:26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</row>
    <row r="75" spans="1:26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</row>
    <row r="76" spans="1:26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</row>
    <row r="77" spans="1:26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</row>
    <row r="78" spans="1:26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</row>
    <row r="79" spans="1:26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</row>
    <row r="80" spans="1:26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</row>
    <row r="81" spans="1:26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</row>
    <row r="82" spans="1:26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</row>
    <row r="83" spans="1:26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</row>
    <row r="84" spans="1:26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</row>
    <row r="85" spans="1:26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</row>
    <row r="86" spans="1:26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</row>
    <row r="87" spans="1:26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</row>
    <row r="88" spans="1:26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</row>
    <row r="89" spans="1:26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</row>
    <row r="90" spans="1:26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</row>
    <row r="91" spans="1:26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</row>
    <row r="92" spans="1:26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</row>
    <row r="93" spans="1:26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</row>
    <row r="94" spans="1:26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</row>
    <row r="95" spans="1:26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26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</row>
    <row r="97" spans="1:26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</row>
    <row r="98" spans="1:26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</row>
    <row r="99" spans="1:26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</row>
    <row r="100" spans="1:26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</row>
    <row r="101" spans="1:26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</row>
    <row r="102" spans="1:26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</row>
    <row r="103" spans="1:26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</row>
    <row r="104" spans="1:26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</row>
    <row r="105" spans="1:26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</row>
    <row r="106" spans="1:26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</row>
    <row r="107" spans="1:26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</row>
    <row r="108" spans="1:26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</row>
    <row r="109" spans="1:26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</row>
    <row r="110" spans="1:26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</row>
    <row r="111" spans="1:26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</row>
    <row r="112" spans="1:26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</row>
    <row r="113" spans="1:26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</row>
    <row r="114" spans="1:26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</row>
    <row r="115" spans="1:26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</row>
    <row r="116" spans="1:26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</row>
    <row r="117" spans="1:26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</row>
    <row r="118" spans="1:26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</row>
    <row r="119" spans="1:26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</row>
    <row r="120" spans="1:26" x14ac:dyDescent="0.25">
      <c r="A120" s="14"/>
      <c r="B120" s="14"/>
      <c r="C120" s="14"/>
      <c r="D120" s="14"/>
      <c r="E120" s="14"/>
      <c r="F120" s="14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</row>
    <row r="121" spans="1:26" x14ac:dyDescent="0.25">
      <c r="A121" s="14"/>
      <c r="B121" s="14"/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</row>
    <row r="122" spans="1:26" x14ac:dyDescent="0.25">
      <c r="A122" s="14"/>
      <c r="B122" s="14"/>
      <c r="C122" s="14"/>
      <c r="D122" s="14"/>
      <c r="E122" s="14"/>
      <c r="F122" s="14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</row>
    <row r="123" spans="1:26" x14ac:dyDescent="0.25">
      <c r="A123" s="14"/>
      <c r="B123" s="14"/>
      <c r="C123" s="14"/>
      <c r="D123" s="14"/>
      <c r="E123" s="14"/>
      <c r="F123" s="14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26" x14ac:dyDescent="0.25">
      <c r="A124" s="14"/>
      <c r="B124" s="14"/>
      <c r="C124" s="14"/>
      <c r="D124" s="14"/>
      <c r="E124" s="14"/>
      <c r="F124" s="14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</row>
    <row r="125" spans="1:26" x14ac:dyDescent="0.25">
      <c r="A125" s="14"/>
      <c r="B125" s="14"/>
      <c r="C125" s="14"/>
      <c r="D125" s="14"/>
      <c r="E125" s="14"/>
      <c r="F125" s="14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</row>
    <row r="126" spans="1:26" x14ac:dyDescent="0.25">
      <c r="A126" s="14"/>
      <c r="B126" s="14"/>
      <c r="C126" s="14"/>
      <c r="D126" s="14"/>
      <c r="E126" s="14"/>
      <c r="F126" s="14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</row>
    <row r="127" spans="1:26" x14ac:dyDescent="0.25">
      <c r="A127" s="14"/>
      <c r="B127" s="14"/>
      <c r="C127" s="14"/>
      <c r="D127" s="14"/>
      <c r="E127" s="14"/>
      <c r="F127" s="14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</row>
    <row r="128" spans="1:26" x14ac:dyDescent="0.25">
      <c r="A128" s="14"/>
      <c r="B128" s="14"/>
      <c r="C128" s="14"/>
      <c r="D128" s="14"/>
      <c r="E128" s="14"/>
      <c r="F128" s="14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</row>
    <row r="129" spans="1:26" x14ac:dyDescent="0.25">
      <c r="A129" s="14"/>
      <c r="B129" s="14"/>
      <c r="C129" s="14"/>
      <c r="D129" s="14"/>
      <c r="E129" s="14"/>
      <c r="F129" s="14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</row>
    <row r="130" spans="1:26" x14ac:dyDescent="0.25">
      <c r="A130" s="14"/>
      <c r="B130" s="14"/>
      <c r="C130" s="14"/>
      <c r="D130" s="14"/>
      <c r="E130" s="14"/>
      <c r="F130" s="14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</row>
    <row r="131" spans="1:26" x14ac:dyDescent="0.25">
      <c r="A131" s="14"/>
      <c r="B131" s="14"/>
      <c r="C131" s="14"/>
      <c r="D131" s="14"/>
      <c r="E131" s="14"/>
      <c r="F131" s="14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</row>
    <row r="132" spans="1:26" x14ac:dyDescent="0.25">
      <c r="A132" s="14"/>
      <c r="B132" s="14"/>
      <c r="C132" s="14"/>
      <c r="D132" s="14"/>
      <c r="E132" s="14"/>
      <c r="F132" s="14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</row>
    <row r="133" spans="1:26" x14ac:dyDescent="0.25">
      <c r="A133" s="14"/>
      <c r="B133" s="14"/>
      <c r="C133" s="14"/>
      <c r="D133" s="14"/>
      <c r="E133" s="14"/>
      <c r="F133" s="14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</row>
    <row r="134" spans="1:26" x14ac:dyDescent="0.25">
      <c r="A134" s="14"/>
      <c r="B134" s="14"/>
      <c r="C134" s="14"/>
      <c r="D134" s="14"/>
      <c r="E134" s="14"/>
      <c r="F134" s="14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</row>
    <row r="135" spans="1:26" x14ac:dyDescent="0.25">
      <c r="A135" s="14"/>
      <c r="B135" s="14"/>
      <c r="C135" s="14"/>
      <c r="D135" s="14"/>
      <c r="E135" s="14"/>
      <c r="F135" s="14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</row>
    <row r="136" spans="1:26" x14ac:dyDescent="0.25">
      <c r="A136" s="14"/>
      <c r="B136" s="14"/>
      <c r="C136" s="14"/>
      <c r="D136" s="14"/>
      <c r="E136" s="14"/>
      <c r="F136" s="14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</row>
    <row r="137" spans="1:26" x14ac:dyDescent="0.25">
      <c r="A137" s="14"/>
      <c r="B137" s="14"/>
      <c r="C137" s="14"/>
      <c r="D137" s="14"/>
      <c r="E137" s="14"/>
      <c r="F137" s="14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</row>
    <row r="138" spans="1:26" x14ac:dyDescent="0.25">
      <c r="A138" s="14"/>
      <c r="B138" s="14"/>
      <c r="C138" s="14"/>
      <c r="D138" s="14"/>
      <c r="E138" s="14"/>
      <c r="F138" s="14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</row>
    <row r="139" spans="1:26" x14ac:dyDescent="0.25">
      <c r="A139" s="14"/>
      <c r="B139" s="14"/>
      <c r="C139" s="14"/>
      <c r="D139" s="14"/>
      <c r="E139" s="14"/>
      <c r="F139" s="14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</row>
    <row r="140" spans="1:26" x14ac:dyDescent="0.25">
      <c r="A140" s="14"/>
      <c r="B140" s="14"/>
      <c r="C140" s="14"/>
      <c r="D140" s="14"/>
      <c r="E140" s="14"/>
      <c r="F140" s="14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</row>
    <row r="141" spans="1:26" x14ac:dyDescent="0.25">
      <c r="A141" s="14"/>
      <c r="B141" s="14"/>
      <c r="C141" s="14"/>
      <c r="D141" s="14"/>
      <c r="E141" s="14"/>
      <c r="F141" s="14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</row>
    <row r="142" spans="1:26" x14ac:dyDescent="0.25">
      <c r="A142" s="14"/>
      <c r="B142" s="14"/>
      <c r="C142" s="14"/>
      <c r="D142" s="14"/>
      <c r="E142" s="14"/>
      <c r="F142" s="14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</row>
    <row r="143" spans="1:26" x14ac:dyDescent="0.25">
      <c r="A143" s="14"/>
      <c r="B143" s="14"/>
      <c r="C143" s="14"/>
      <c r="D143" s="14"/>
      <c r="E143" s="14"/>
      <c r="F143" s="14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</row>
    <row r="144" spans="1:26" x14ac:dyDescent="0.25">
      <c r="A144" s="14"/>
      <c r="B144" s="14"/>
      <c r="C144" s="14"/>
      <c r="D144" s="14"/>
      <c r="E144" s="14"/>
      <c r="F144" s="14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</row>
    <row r="145" spans="1:26" x14ac:dyDescent="0.25">
      <c r="A145" s="14"/>
      <c r="B145" s="14"/>
      <c r="C145" s="14"/>
      <c r="D145" s="14"/>
      <c r="E145" s="14"/>
      <c r="F145" s="14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</row>
    <row r="146" spans="1:26" x14ac:dyDescent="0.25">
      <c r="A146" s="14"/>
      <c r="B146" s="14"/>
      <c r="C146" s="14"/>
      <c r="D146" s="14"/>
      <c r="E146" s="14"/>
      <c r="F146" s="14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</row>
    <row r="147" spans="1:26" x14ac:dyDescent="0.25">
      <c r="A147" s="14"/>
      <c r="B147" s="14"/>
      <c r="C147" s="14"/>
      <c r="D147" s="14"/>
      <c r="E147" s="14"/>
      <c r="F147" s="14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</row>
    <row r="148" spans="1:26" x14ac:dyDescent="0.25">
      <c r="A148" s="14"/>
      <c r="B148" s="14"/>
      <c r="C148" s="14"/>
      <c r="D148" s="14"/>
      <c r="E148" s="14"/>
      <c r="F148" s="14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</row>
    <row r="149" spans="1:26" x14ac:dyDescent="0.25">
      <c r="A149" s="14"/>
      <c r="B149" s="14"/>
      <c r="C149" s="14"/>
      <c r="D149" s="14"/>
      <c r="E149" s="14"/>
      <c r="F149" s="14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</row>
    <row r="150" spans="1:26" x14ac:dyDescent="0.25">
      <c r="A150" s="14"/>
      <c r="B150" s="14"/>
      <c r="C150" s="14"/>
      <c r="D150" s="14"/>
      <c r="E150" s="14"/>
      <c r="F150" s="14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</row>
    <row r="151" spans="1:26" x14ac:dyDescent="0.25">
      <c r="A151" s="14"/>
      <c r="B151" s="14"/>
      <c r="C151" s="14"/>
      <c r="D151" s="14"/>
      <c r="E151" s="14"/>
      <c r="F151" s="14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</row>
    <row r="152" spans="1:26" x14ac:dyDescent="0.25">
      <c r="A152" s="14"/>
      <c r="B152" s="14"/>
      <c r="C152" s="14"/>
      <c r="D152" s="14"/>
      <c r="E152" s="14"/>
      <c r="F152" s="14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</row>
    <row r="153" spans="1:26" x14ac:dyDescent="0.25">
      <c r="A153" s="14"/>
      <c r="B153" s="14"/>
      <c r="C153" s="14"/>
      <c r="D153" s="14"/>
      <c r="E153" s="14"/>
      <c r="F153" s="14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</row>
    <row r="154" spans="1:26" x14ac:dyDescent="0.25">
      <c r="A154" s="14"/>
      <c r="B154" s="14"/>
      <c r="C154" s="14"/>
      <c r="D154" s="14"/>
      <c r="E154" s="14"/>
      <c r="F154" s="14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</row>
    <row r="155" spans="1:26" x14ac:dyDescent="0.25">
      <c r="A155" s="14"/>
      <c r="B155" s="14"/>
      <c r="C155" s="14"/>
      <c r="D155" s="14"/>
      <c r="E155" s="14"/>
      <c r="F155" s="14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</row>
    <row r="156" spans="1:26" x14ac:dyDescent="0.25">
      <c r="A156" s="14"/>
      <c r="B156" s="14"/>
      <c r="C156" s="14"/>
      <c r="D156" s="14"/>
      <c r="E156" s="14"/>
      <c r="F156" s="14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</row>
    <row r="157" spans="1:26" x14ac:dyDescent="0.25">
      <c r="A157" s="14"/>
      <c r="B157" s="14"/>
      <c r="C157" s="14"/>
      <c r="D157" s="14"/>
      <c r="E157" s="14"/>
      <c r="F157" s="14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</row>
    <row r="158" spans="1:26" x14ac:dyDescent="0.25">
      <c r="A158" s="14"/>
      <c r="B158" s="14"/>
      <c r="C158" s="14"/>
      <c r="D158" s="14"/>
      <c r="E158" s="14"/>
      <c r="F158" s="14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</row>
    <row r="159" spans="1:26" x14ac:dyDescent="0.25">
      <c r="A159" s="14"/>
      <c r="B159" s="14"/>
      <c r="C159" s="14"/>
      <c r="D159" s="14"/>
      <c r="E159" s="14"/>
      <c r="F159" s="14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</row>
    <row r="160" spans="1:26" x14ac:dyDescent="0.25">
      <c r="A160" s="14"/>
      <c r="B160" s="14"/>
      <c r="C160" s="14"/>
      <c r="D160" s="14"/>
      <c r="E160" s="14"/>
      <c r="F160" s="14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</row>
    <row r="161" spans="1:26" x14ac:dyDescent="0.25">
      <c r="A161" s="14"/>
      <c r="B161" s="14"/>
      <c r="C161" s="14"/>
      <c r="D161" s="14"/>
      <c r="E161" s="14"/>
      <c r="F161" s="14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</row>
    <row r="162" spans="1:26" x14ac:dyDescent="0.25">
      <c r="A162" s="14"/>
      <c r="B162" s="14"/>
      <c r="C162" s="14"/>
      <c r="D162" s="14"/>
      <c r="E162" s="14"/>
      <c r="F162" s="14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</row>
    <row r="163" spans="1:26" x14ac:dyDescent="0.25">
      <c r="A163" s="14"/>
      <c r="B163" s="14"/>
      <c r="C163" s="14"/>
      <c r="D163" s="14"/>
      <c r="E163" s="14"/>
      <c r="F163" s="14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</row>
    <row r="164" spans="1:26" x14ac:dyDescent="0.25">
      <c r="A164" s="14"/>
      <c r="B164" s="14"/>
      <c r="C164" s="14"/>
      <c r="D164" s="14"/>
      <c r="E164" s="14"/>
      <c r="F164" s="14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</row>
    <row r="165" spans="1:26" x14ac:dyDescent="0.25">
      <c r="A165" s="14"/>
      <c r="B165" s="14"/>
      <c r="C165" s="14"/>
      <c r="D165" s="14"/>
      <c r="E165" s="14"/>
      <c r="F165" s="14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</row>
    <row r="166" spans="1:26" x14ac:dyDescent="0.25">
      <c r="A166" s="14"/>
      <c r="B166" s="14"/>
      <c r="C166" s="14"/>
      <c r="D166" s="14"/>
      <c r="E166" s="14"/>
      <c r="F166" s="14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</row>
    <row r="167" spans="1:26" x14ac:dyDescent="0.25">
      <c r="A167" s="14"/>
      <c r="B167" s="14"/>
      <c r="C167" s="14"/>
      <c r="D167" s="14"/>
      <c r="E167" s="14"/>
      <c r="F167" s="14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</row>
    <row r="168" spans="1:26" x14ac:dyDescent="0.25">
      <c r="A168" s="14"/>
      <c r="B168" s="14"/>
      <c r="C168" s="14"/>
      <c r="D168" s="14"/>
      <c r="E168" s="14"/>
      <c r="F168" s="14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</row>
    <row r="169" spans="1:26" x14ac:dyDescent="0.25">
      <c r="A169" s="14"/>
      <c r="B169" s="14"/>
      <c r="C169" s="14"/>
      <c r="D169" s="14"/>
      <c r="E169" s="14"/>
      <c r="F169" s="14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</row>
    <row r="170" spans="1:26" x14ac:dyDescent="0.25">
      <c r="A170" s="14"/>
      <c r="B170" s="14"/>
      <c r="C170" s="14"/>
      <c r="D170" s="14"/>
      <c r="E170" s="14"/>
      <c r="F170" s="14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</row>
    <row r="171" spans="1:26" x14ac:dyDescent="0.25">
      <c r="A171" s="14"/>
      <c r="B171" s="14"/>
      <c r="C171" s="14"/>
      <c r="D171" s="14"/>
      <c r="E171" s="14"/>
      <c r="F171" s="14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</row>
    <row r="172" spans="1:26" x14ac:dyDescent="0.25">
      <c r="A172" s="14"/>
      <c r="B172" s="14"/>
      <c r="C172" s="14"/>
      <c r="D172" s="14"/>
      <c r="E172" s="14"/>
      <c r="F172" s="14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</row>
    <row r="173" spans="1:26" x14ac:dyDescent="0.25">
      <c r="A173" s="14"/>
      <c r="B173" s="14"/>
      <c r="C173" s="14"/>
      <c r="D173" s="14"/>
      <c r="E173" s="14"/>
      <c r="F173" s="14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</row>
    <row r="174" spans="1:26" x14ac:dyDescent="0.25">
      <c r="A174" s="14"/>
      <c r="B174" s="14"/>
      <c r="C174" s="14"/>
      <c r="D174" s="14"/>
      <c r="E174" s="14"/>
      <c r="F174" s="14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</row>
    <row r="175" spans="1:26" x14ac:dyDescent="0.25">
      <c r="A175" s="14"/>
      <c r="B175" s="14"/>
      <c r="C175" s="14"/>
      <c r="D175" s="14"/>
      <c r="E175" s="14"/>
      <c r="F175" s="14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</row>
    <row r="176" spans="1:26" x14ac:dyDescent="0.25">
      <c r="A176" s="14"/>
      <c r="B176" s="14"/>
      <c r="C176" s="14"/>
      <c r="D176" s="14"/>
      <c r="E176" s="14"/>
      <c r="F176" s="14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</row>
    <row r="177" spans="1:26" x14ac:dyDescent="0.25">
      <c r="A177" s="14"/>
      <c r="B177" s="14"/>
      <c r="C177" s="14"/>
      <c r="D177" s="14"/>
      <c r="E177" s="14"/>
      <c r="F177" s="14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</row>
    <row r="178" spans="1:26" x14ac:dyDescent="0.25">
      <c r="A178" s="14"/>
      <c r="B178" s="14"/>
      <c r="C178" s="14"/>
      <c r="D178" s="14"/>
      <c r="E178" s="14"/>
      <c r="F178" s="14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</row>
    <row r="179" spans="1:26" x14ac:dyDescent="0.25">
      <c r="A179" s="14"/>
      <c r="B179" s="14"/>
      <c r="C179" s="14"/>
      <c r="D179" s="14"/>
      <c r="E179" s="14"/>
      <c r="F179" s="14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</row>
    <row r="180" spans="1:26" x14ac:dyDescent="0.25">
      <c r="A180" s="14"/>
      <c r="B180" s="14"/>
      <c r="C180" s="14"/>
      <c r="D180" s="14"/>
      <c r="E180" s="14"/>
      <c r="F180" s="14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</row>
    <row r="181" spans="1:26" x14ac:dyDescent="0.25">
      <c r="A181" s="14"/>
      <c r="B181" s="14"/>
      <c r="C181" s="14"/>
      <c r="D181" s="14"/>
      <c r="E181" s="14"/>
      <c r="F181" s="14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</row>
    <row r="182" spans="1:26" x14ac:dyDescent="0.25">
      <c r="A182" s="14"/>
      <c r="B182" s="14"/>
      <c r="C182" s="14"/>
      <c r="D182" s="14"/>
      <c r="E182" s="14"/>
      <c r="F182" s="14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</row>
    <row r="183" spans="1:26" x14ac:dyDescent="0.25">
      <c r="A183" s="14"/>
      <c r="B183" s="14"/>
      <c r="C183" s="14"/>
      <c r="D183" s="14"/>
      <c r="E183" s="14"/>
      <c r="F183" s="14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</row>
    <row r="184" spans="1:26" x14ac:dyDescent="0.25">
      <c r="A184" s="14"/>
      <c r="B184" s="14"/>
      <c r="C184" s="14"/>
      <c r="D184" s="14"/>
      <c r="E184" s="14"/>
      <c r="F184" s="14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</row>
    <row r="185" spans="1:26" x14ac:dyDescent="0.25">
      <c r="A185" s="14"/>
      <c r="B185" s="14"/>
      <c r="C185" s="14"/>
      <c r="D185" s="14"/>
      <c r="E185" s="14"/>
      <c r="F185" s="14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</row>
    <row r="186" spans="1:26" x14ac:dyDescent="0.25">
      <c r="A186" s="14"/>
      <c r="B186" s="14"/>
      <c r="C186" s="14"/>
      <c r="D186" s="14"/>
      <c r="E186" s="14"/>
      <c r="F186" s="14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</row>
    <row r="187" spans="1:26" x14ac:dyDescent="0.25">
      <c r="A187" s="14"/>
      <c r="B187" s="14"/>
      <c r="C187" s="14"/>
      <c r="D187" s="14"/>
      <c r="E187" s="14"/>
      <c r="F187" s="14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</row>
    <row r="188" spans="1:26" x14ac:dyDescent="0.25">
      <c r="A188" s="14"/>
      <c r="B188" s="14"/>
      <c r="C188" s="14"/>
      <c r="D188" s="14"/>
      <c r="E188" s="14"/>
      <c r="F188" s="14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</row>
    <row r="189" spans="1:26" x14ac:dyDescent="0.25">
      <c r="A189" s="14"/>
      <c r="B189" s="14"/>
      <c r="C189" s="14"/>
      <c r="D189" s="14"/>
      <c r="E189" s="14"/>
      <c r="F189" s="14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</row>
    <row r="190" spans="1:26" x14ac:dyDescent="0.25">
      <c r="A190" s="14"/>
      <c r="B190" s="14"/>
      <c r="C190" s="14"/>
      <c r="D190" s="14"/>
      <c r="E190" s="14"/>
      <c r="F190" s="14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</row>
    <row r="191" spans="1:26" x14ac:dyDescent="0.25">
      <c r="A191" s="14"/>
      <c r="B191" s="14"/>
      <c r="C191" s="14"/>
      <c r="D191" s="14"/>
      <c r="E191" s="14"/>
      <c r="F191" s="14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</row>
    <row r="192" spans="1:26" x14ac:dyDescent="0.25">
      <c r="A192" s="14"/>
      <c r="B192" s="14"/>
      <c r="C192" s="14"/>
      <c r="D192" s="14"/>
      <c r="E192" s="14"/>
      <c r="F192" s="14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</row>
    <row r="193" spans="1:26" x14ac:dyDescent="0.25">
      <c r="A193" s="14"/>
      <c r="B193" s="14"/>
      <c r="C193" s="14"/>
      <c r="D193" s="14"/>
      <c r="E193" s="14"/>
      <c r="F193" s="14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</row>
    <row r="194" spans="1:26" x14ac:dyDescent="0.25">
      <c r="A194" s="14"/>
      <c r="B194" s="14"/>
      <c r="C194" s="14"/>
      <c r="D194" s="14"/>
      <c r="E194" s="14"/>
      <c r="F194" s="14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</row>
    <row r="195" spans="1:26" x14ac:dyDescent="0.25">
      <c r="A195" s="14"/>
      <c r="B195" s="14"/>
      <c r="C195" s="14"/>
      <c r="D195" s="14"/>
      <c r="E195" s="14"/>
      <c r="F195" s="14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</row>
    <row r="196" spans="1:26" x14ac:dyDescent="0.25">
      <c r="A196" s="14"/>
      <c r="B196" s="14"/>
      <c r="C196" s="14"/>
      <c r="D196" s="14"/>
      <c r="E196" s="14"/>
      <c r="F196" s="14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</row>
    <row r="197" spans="1:26" x14ac:dyDescent="0.25">
      <c r="A197" s="14"/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</row>
    <row r="198" spans="1:26" x14ac:dyDescent="0.25">
      <c r="A198" s="14"/>
      <c r="B198" s="14"/>
      <c r="C198" s="14"/>
      <c r="D198" s="14"/>
      <c r="E198" s="14"/>
      <c r="F198" s="14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</row>
    <row r="199" spans="1:26" x14ac:dyDescent="0.25">
      <c r="A199" s="14"/>
      <c r="B199" s="14"/>
      <c r="C199" s="14"/>
      <c r="D199" s="14"/>
      <c r="E199" s="14"/>
      <c r="F199" s="14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</row>
    <row r="200" spans="1:26" x14ac:dyDescent="0.25">
      <c r="A200" s="14"/>
      <c r="B200" s="14"/>
      <c r="C200" s="14"/>
      <c r="D200" s="14"/>
      <c r="E200" s="14"/>
      <c r="F200" s="14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</row>
    <row r="201" spans="1:26" x14ac:dyDescent="0.25">
      <c r="A201" s="14"/>
      <c r="B201" s="14"/>
      <c r="C201" s="14"/>
      <c r="D201" s="14"/>
      <c r="E201" s="14"/>
      <c r="F201" s="14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</row>
    <row r="202" spans="1:26" x14ac:dyDescent="0.25">
      <c r="A202" s="14"/>
      <c r="B202" s="14"/>
      <c r="C202" s="14"/>
      <c r="D202" s="14"/>
      <c r="E202" s="14"/>
      <c r="F202" s="14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</row>
    <row r="203" spans="1:26" x14ac:dyDescent="0.25">
      <c r="A203" s="14"/>
      <c r="B203" s="14"/>
      <c r="C203" s="14"/>
      <c r="D203" s="14"/>
      <c r="E203" s="14"/>
      <c r="F203" s="14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</row>
    <row r="204" spans="1:26" x14ac:dyDescent="0.25">
      <c r="A204" s="14"/>
      <c r="B204" s="14"/>
      <c r="C204" s="14"/>
      <c r="D204" s="14"/>
      <c r="E204" s="14"/>
      <c r="F204" s="14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</row>
    <row r="205" spans="1:26" x14ac:dyDescent="0.25">
      <c r="A205" s="14"/>
      <c r="B205" s="14"/>
      <c r="C205" s="14"/>
      <c r="D205" s="14"/>
      <c r="E205" s="14"/>
      <c r="F205" s="14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</row>
    <row r="206" spans="1:26" x14ac:dyDescent="0.25">
      <c r="A206" s="14"/>
      <c r="B206" s="14"/>
      <c r="C206" s="14"/>
      <c r="D206" s="14"/>
      <c r="E206" s="14"/>
      <c r="F206" s="14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</row>
    <row r="207" spans="1:26" x14ac:dyDescent="0.25">
      <c r="A207" s="14"/>
      <c r="B207" s="14"/>
      <c r="C207" s="14"/>
      <c r="D207" s="14"/>
      <c r="E207" s="14"/>
      <c r="F207" s="14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</row>
    <row r="208" spans="1:26" x14ac:dyDescent="0.25">
      <c r="A208" s="14"/>
      <c r="B208" s="14"/>
      <c r="C208" s="14"/>
      <c r="D208" s="14"/>
      <c r="E208" s="14"/>
      <c r="F208" s="14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</row>
    <row r="209" spans="1:26" x14ac:dyDescent="0.25">
      <c r="A209" s="14"/>
      <c r="B209" s="14"/>
      <c r="C209" s="14"/>
      <c r="D209" s="14"/>
      <c r="E209" s="14"/>
      <c r="F209" s="14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</row>
    <row r="210" spans="1:26" x14ac:dyDescent="0.25">
      <c r="A210" s="14"/>
      <c r="B210" s="14"/>
      <c r="C210" s="14"/>
      <c r="D210" s="14"/>
      <c r="E210" s="14"/>
      <c r="F210" s="14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</row>
    <row r="211" spans="1:26" x14ac:dyDescent="0.25">
      <c r="A211" s="14"/>
      <c r="B211" s="14"/>
      <c r="C211" s="14"/>
      <c r="D211" s="14"/>
      <c r="E211" s="14"/>
      <c r="F211" s="14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</row>
    <row r="212" spans="1:26" x14ac:dyDescent="0.25">
      <c r="A212" s="14"/>
      <c r="B212" s="14"/>
      <c r="C212" s="14"/>
      <c r="D212" s="14"/>
      <c r="E212" s="14"/>
      <c r="F212" s="14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</row>
    <row r="213" spans="1:26" x14ac:dyDescent="0.25">
      <c r="A213" s="14"/>
      <c r="B213" s="14"/>
      <c r="C213" s="14"/>
      <c r="D213" s="14"/>
      <c r="E213" s="14"/>
      <c r="F213" s="14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</row>
    <row r="214" spans="1:26" x14ac:dyDescent="0.25">
      <c r="A214" s="14"/>
      <c r="B214" s="14"/>
      <c r="C214" s="14"/>
      <c r="D214" s="14"/>
      <c r="E214" s="14"/>
      <c r="F214" s="14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</row>
    <row r="215" spans="1:26" x14ac:dyDescent="0.25">
      <c r="A215" s="14"/>
      <c r="B215" s="14"/>
      <c r="C215" s="14"/>
      <c r="D215" s="14"/>
      <c r="E215" s="14"/>
      <c r="F215" s="14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</row>
    <row r="216" spans="1:26" x14ac:dyDescent="0.25">
      <c r="A216" s="14"/>
      <c r="B216" s="14"/>
      <c r="C216" s="14"/>
      <c r="D216" s="14"/>
      <c r="E216" s="14"/>
      <c r="F216" s="14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</row>
    <row r="217" spans="1:26" x14ac:dyDescent="0.25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</row>
    <row r="218" spans="1:26" x14ac:dyDescent="0.25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</row>
    <row r="219" spans="1:26" x14ac:dyDescent="0.25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</row>
    <row r="220" spans="1:26" x14ac:dyDescent="0.25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</row>
    <row r="221" spans="1:26" x14ac:dyDescent="0.25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</row>
    <row r="222" spans="1:26" x14ac:dyDescent="0.25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</row>
    <row r="223" spans="1:26" x14ac:dyDescent="0.25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</row>
    <row r="224" spans="1:26" x14ac:dyDescent="0.25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</row>
    <row r="225" spans="1:26" x14ac:dyDescent="0.25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</row>
    <row r="226" spans="1:26" x14ac:dyDescent="0.25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</row>
    <row r="227" spans="1:26" x14ac:dyDescent="0.25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</row>
    <row r="228" spans="1:26" x14ac:dyDescent="0.25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</row>
    <row r="229" spans="1:26" x14ac:dyDescent="0.25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</row>
    <row r="230" spans="1:26" x14ac:dyDescent="0.25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</row>
    <row r="231" spans="1:26" x14ac:dyDescent="0.25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</row>
    <row r="232" spans="1:26" x14ac:dyDescent="0.25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</row>
    <row r="233" spans="1:26" x14ac:dyDescent="0.25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</row>
    <row r="234" spans="1:26" x14ac:dyDescent="0.25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</row>
    <row r="235" spans="1:26" x14ac:dyDescent="0.25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</row>
    <row r="236" spans="1:26" x14ac:dyDescent="0.25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</row>
    <row r="237" spans="1:26" x14ac:dyDescent="0.25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</row>
    <row r="238" spans="1:26" x14ac:dyDescent="0.25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</row>
    <row r="239" spans="1:26" x14ac:dyDescent="0.25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</row>
    <row r="240" spans="1:26" x14ac:dyDescent="0.25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</row>
    <row r="241" spans="1:26" x14ac:dyDescent="0.25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</row>
    <row r="242" spans="1:26" x14ac:dyDescent="0.25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</row>
    <row r="243" spans="1:26" x14ac:dyDescent="0.25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</row>
    <row r="244" spans="1:26" x14ac:dyDescent="0.25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</row>
    <row r="245" spans="1:26" x14ac:dyDescent="0.25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</row>
    <row r="246" spans="1:26" x14ac:dyDescent="0.25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</row>
    <row r="247" spans="1:26" x14ac:dyDescent="0.25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</row>
    <row r="248" spans="1:26" x14ac:dyDescent="0.25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</row>
    <row r="249" spans="1:26" x14ac:dyDescent="0.25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</row>
    <row r="250" spans="1:26" x14ac:dyDescent="0.25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</row>
    <row r="251" spans="1:26" x14ac:dyDescent="0.25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</row>
    <row r="252" spans="1:26" x14ac:dyDescent="0.25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</row>
    <row r="253" spans="1:26" x14ac:dyDescent="0.25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</row>
    <row r="254" spans="1:26" x14ac:dyDescent="0.25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</row>
    <row r="255" spans="1:26" x14ac:dyDescent="0.25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</row>
    <row r="256" spans="1:26" x14ac:dyDescent="0.25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</row>
    <row r="257" spans="1:26" x14ac:dyDescent="0.25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</row>
    <row r="258" spans="1:26" x14ac:dyDescent="0.25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</row>
    <row r="259" spans="1:26" x14ac:dyDescent="0.25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</row>
    <row r="260" spans="1:26" x14ac:dyDescent="0.25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</row>
    <row r="261" spans="1:26" x14ac:dyDescent="0.25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</row>
    <row r="262" spans="1:26" x14ac:dyDescent="0.25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</row>
    <row r="263" spans="1:26" x14ac:dyDescent="0.25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</row>
    <row r="264" spans="1:26" x14ac:dyDescent="0.25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</row>
    <row r="265" spans="1:26" x14ac:dyDescent="0.25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</row>
    <row r="266" spans="1:26" x14ac:dyDescent="0.25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</row>
    <row r="267" spans="1:26" x14ac:dyDescent="0.25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</row>
    <row r="268" spans="1:26" x14ac:dyDescent="0.25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</row>
    <row r="269" spans="1:26" x14ac:dyDescent="0.25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</row>
    <row r="270" spans="1:26" x14ac:dyDescent="0.25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</row>
    <row r="271" spans="1:26" x14ac:dyDescent="0.25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</row>
    <row r="272" spans="1:26" x14ac:dyDescent="0.25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</row>
    <row r="273" spans="1:26" x14ac:dyDescent="0.25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</row>
    <row r="274" spans="1:26" x14ac:dyDescent="0.25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</row>
    <row r="275" spans="1:26" x14ac:dyDescent="0.25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</row>
    <row r="276" spans="1:26" x14ac:dyDescent="0.25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</row>
    <row r="277" spans="1:26" x14ac:dyDescent="0.25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</row>
    <row r="278" spans="1:26" x14ac:dyDescent="0.25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</row>
    <row r="279" spans="1:26" x14ac:dyDescent="0.25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</row>
    <row r="280" spans="1:26" x14ac:dyDescent="0.25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</row>
    <row r="281" spans="1:26" x14ac:dyDescent="0.25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</row>
    <row r="282" spans="1:26" x14ac:dyDescent="0.25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</row>
    <row r="283" spans="1:26" x14ac:dyDescent="0.25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</row>
    <row r="284" spans="1:26" x14ac:dyDescent="0.25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</row>
    <row r="285" spans="1:26" x14ac:dyDescent="0.25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</row>
    <row r="286" spans="1:26" x14ac:dyDescent="0.25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</row>
    <row r="287" spans="1:26" x14ac:dyDescent="0.25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</row>
    <row r="288" spans="1:26" x14ac:dyDescent="0.25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</row>
    <row r="289" spans="1:26" x14ac:dyDescent="0.25">
      <c r="A289" s="14"/>
      <c r="B289" s="14"/>
      <c r="C289" s="14"/>
      <c r="D289" s="14"/>
      <c r="E289" s="14"/>
      <c r="F289" s="14"/>
      <c r="G289" s="14"/>
      <c r="H289" s="14"/>
      <c r="I289" s="14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</row>
  </sheetData>
  <sheetProtection algorithmName="SHA-512" hashValue="n3ztezwxbSw3Y/0iAEktWAINijJCxC0OCQj6lIXmHuNba+/YIVP/OKLoXKy9s3T04qINByudicaZ/1liQ56lSQ==" saltValue="bY4ohZ4yNv/jiUxrBYtF9w==" spinCount="100000" sheet="1" objects="1" scenarios="1"/>
  <protectedRanges>
    <protectedRange algorithmName="SHA-512" hashValue="d18VAHr7c1wK3Iw0WKVcNp+BxgvVR1B8MOBn09jVpNd1xrmUqrIy4NR6yvQse8knLTeLH0Q2w1iiyyKUw4OhKQ==" saltValue="KPDKqHvtnGfW0QNZBYwo0w==" spinCount="100000" sqref="B3:B5 I3:I5" name="WYPPLNNE_1" securityDescriptor="O:WDG:WDD:(A;;CC;;;S-1-5-21-2646853539-3185952722-2069446977-1001)"/>
    <protectedRange sqref="B3:B5 I3:I5" name="Rozstęp6_1"/>
    <protectedRange algorithmName="SHA-512" hashValue="B9L+BuKiunumDUIimCMMWngqHirae7LsuXeKZymVMG9cSou91hnmHi7WiUKfb43uGd+2Jyf8qUMkINucj506bA==" saltValue="sfZJsK8Md0YXM6+vsxtBBg==" spinCount="100000" sqref="G3:G18 D3:D18" name="PFPLNBR_1" securityDescriptor="O:WDG:WDD:(A;;CC;;;WD)"/>
    <protectedRange sqref="G3:G18 D3:D18" name="Rozstęp5_1"/>
  </protectedRanges>
  <dataConsolidate/>
  <mergeCells count="12">
    <mergeCell ref="H20:I20"/>
    <mergeCell ref="I21:I24"/>
    <mergeCell ref="A25:C26"/>
    <mergeCell ref="D25:D26"/>
    <mergeCell ref="F25:F26"/>
    <mergeCell ref="H25:I26"/>
    <mergeCell ref="A1:D1"/>
    <mergeCell ref="F1:I1"/>
    <mergeCell ref="A7:B18"/>
    <mergeCell ref="H7:I18"/>
    <mergeCell ref="E9:E11"/>
    <mergeCell ref="E12:E13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6906B10-9938-4604-8A72-0CC74DFEBCFD}">
          <x14:formula1>
            <xm:f>'RAPORT STATYSTYCZNY'!$A$58:$A$87</xm:f>
          </x14:formula1>
          <xm:sqref>C3:C18 F3:F18</xm:sqref>
        </x14:dataValidation>
        <x14:dataValidation type="list" allowBlank="1" showInputMessage="1" showErrorMessage="1" xr:uid="{7CB66EC8-8408-416E-8654-BFE7890805C9}">
          <x14:formula1>
            <xm:f>'RAPORT STATYSTYCZNY'!$B$58:$B$63</xm:f>
          </x14:formula1>
          <xm:sqref>A3:A5 H3:H5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A6086D-04C4-4AD7-82EB-FD841D5747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13</vt:i4>
      </vt:variant>
      <vt:variant>
        <vt:lpstr>Nazwane zakresy</vt:lpstr>
      </vt:variant>
      <vt:variant>
        <vt:i4>12</vt:i4>
      </vt:variant>
    </vt:vector>
  </HeadingPairs>
  <TitlesOfParts>
    <vt:vector size="25" baseType="lpstr">
      <vt:lpstr>RAPORT STATYSTYCZNY</vt:lpstr>
      <vt:lpstr>STYCZEŃ</vt:lpstr>
      <vt:lpstr>LUTY</vt:lpstr>
      <vt:lpstr>MARZEC</vt:lpstr>
      <vt:lpstr>KWIECIEŃ</vt:lpstr>
      <vt:lpstr>MAJ</vt:lpstr>
      <vt:lpstr>CZERWIEC</vt:lpstr>
      <vt:lpstr>LIPIEC</vt:lpstr>
      <vt:lpstr>SIERPIEŃ</vt:lpstr>
      <vt:lpstr>WRZESIEŃ</vt:lpstr>
      <vt:lpstr>PAŹDZIERNIK</vt:lpstr>
      <vt:lpstr>LISTOPAD</vt:lpstr>
      <vt:lpstr>GRUDZIEŃ</vt:lpstr>
      <vt:lpstr>CZERWIEC!BILANS</vt:lpstr>
      <vt:lpstr>GRUDZIEŃ!BILANS</vt:lpstr>
      <vt:lpstr>KWIECIEŃ!BILANS</vt:lpstr>
      <vt:lpstr>LIPIEC!BILANS</vt:lpstr>
      <vt:lpstr>LISTOPAD!BILANS</vt:lpstr>
      <vt:lpstr>LUTY!BILANS</vt:lpstr>
      <vt:lpstr>MAJ!BILANS</vt:lpstr>
      <vt:lpstr>MARZEC!BILANS</vt:lpstr>
      <vt:lpstr>PAŹDZIERNIK!BILANS</vt:lpstr>
      <vt:lpstr>SIERPIEŃ!BILANS</vt:lpstr>
      <vt:lpstr>STYCZEŃ!BILANS</vt:lpstr>
      <vt:lpstr>WRZESIEŃ!BILANS</vt:lpstr>
    </vt:vector>
  </TitlesOfParts>
  <Manager/>
  <Company>REK-BOD™ Piotr Kazimierz Bodych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Budżet Domowy 2022</dc:title>
  <dc:subject>Budżet Domowy</dc:subject>
  <dc:creator>Piotr Bodych</dc:creator>
  <cp:keywords>Piotr Kazimierz Bodych</cp:keywords>
  <dc:description>Arkusz kalkulacyjny liczący wydatki gospodarstwa domowego.</dc:description>
  <cp:lastModifiedBy>Piotr Bodych</cp:lastModifiedBy>
  <cp:revision/>
  <dcterms:created xsi:type="dcterms:W3CDTF">2021-10-27T08:05:50Z</dcterms:created>
  <dcterms:modified xsi:type="dcterms:W3CDTF">2023-04-19T14:25:39Z</dcterms:modified>
  <cp:category>Finanse</cp:category>
  <cp:contentStatus/>
</cp:coreProperties>
</file>