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001la\Desktop\"/>
    </mc:Choice>
  </mc:AlternateContent>
  <xr:revisionPtr revIDLastSave="0" documentId="13_ncr:1_{24B143DB-5CA1-4FA1-93EA-9FAE6CDC7C2A}" xr6:coauthVersionLast="45" xr6:coauthVersionMax="45" xr10:uidLastSave="{00000000-0000-0000-0000-000000000000}"/>
  <bookViews>
    <workbookView xWindow="-108" yWindow="-108" windowWidth="23256" windowHeight="12696" xr2:uid="{C2E5C212-7CED-4163-B52D-09713E878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0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1" i="1"/>
  <c r="D11" i="1"/>
  <c r="F11" i="1" s="1"/>
  <c r="G12" i="1" s="1"/>
  <c r="D12" i="1" l="1"/>
  <c r="F12" i="1" s="1"/>
  <c r="G13" i="1" s="1"/>
  <c r="D13" i="1" l="1"/>
  <c r="F13" i="1" l="1"/>
  <c r="G14" i="1" s="1"/>
  <c r="D14" i="1" l="1"/>
  <c r="F14" i="1" s="1"/>
  <c r="G15" i="1" l="1"/>
  <c r="D15" i="1" l="1"/>
  <c r="F15" i="1" s="1"/>
  <c r="G16" i="1" l="1"/>
  <c r="D16" i="1" l="1"/>
  <c r="F16" i="1" l="1"/>
  <c r="G17" i="1" s="1"/>
  <c r="D17" i="1" l="1"/>
  <c r="F17" i="1" l="1"/>
  <c r="G18" i="1" s="1"/>
  <c r="D18" i="1" l="1"/>
  <c r="F18" i="1" l="1"/>
  <c r="G19" i="1" s="1"/>
  <c r="D19" i="1" l="1"/>
  <c r="F19" i="1" l="1"/>
  <c r="G20" i="1" s="1"/>
  <c r="D20" i="1" l="1"/>
  <c r="F20" i="1" l="1"/>
  <c r="G21" i="1" s="1"/>
  <c r="D21" i="1" l="1"/>
  <c r="F21" i="1" l="1"/>
  <c r="G22" i="1" s="1"/>
  <c r="D22" i="1" l="1"/>
  <c r="F22" i="1" l="1"/>
  <c r="G23" i="1" s="1"/>
  <c r="D23" i="1" l="1"/>
  <c r="F23" i="1" l="1"/>
  <c r="G24" i="1" s="1"/>
  <c r="D24" i="1" l="1"/>
  <c r="F24" i="1" l="1"/>
  <c r="G25" i="1" s="1"/>
  <c r="D25" i="1" l="1"/>
  <c r="F25" i="1" l="1"/>
  <c r="G26" i="1" s="1"/>
  <c r="D26" i="1" l="1"/>
  <c r="F26" i="1" s="1"/>
</calcChain>
</file>

<file path=xl/sharedStrings.xml><?xml version="1.0" encoding="utf-8"?>
<sst xmlns="http://schemas.openxmlformats.org/spreadsheetml/2006/main" count="19" uniqueCount="18">
  <si>
    <t>EULER MEJORADO</t>
  </si>
  <si>
    <t xml:space="preserve"> </t>
  </si>
  <si>
    <t>METODO EULER MEJORADO</t>
  </si>
  <si>
    <t>i</t>
  </si>
  <si>
    <t>xi</t>
  </si>
  <si>
    <t>y(i+1)*</t>
  </si>
  <si>
    <t>x(i+1)</t>
  </si>
  <si>
    <t>y(i+1)</t>
  </si>
  <si>
    <t>yi</t>
  </si>
  <si>
    <t>Error absoluto</t>
  </si>
  <si>
    <t>Error Porcentual</t>
  </si>
  <si>
    <t>X</t>
  </si>
  <si>
    <t>Y</t>
  </si>
  <si>
    <t>Y´</t>
  </si>
  <si>
    <t>Simpson 3/8 n=12</t>
  </si>
  <si>
    <t>L</t>
  </si>
  <si>
    <t>unidades</t>
  </si>
  <si>
    <t>Recorrido=SumatoriaReemplazados*0,0625=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</si>
</sst>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D9E9-83CE-4F11-8270-5019F2BA18E6}">
  <dimension ref="B5:Q26"/>
  <sheetViews>
    <sheetView tabSelected="1" workbookViewId="0">
      <selection activeCell="G6" sqref="G6"/>
    </sheetView>
  </sheetViews>
  <sheetFormatPr baseColWidth="10" defaultRowHeight="14.4" x14ac:dyDescent="0.3"/>
  <cols>
    <col min="9" max="9" width="14" customWidth="1"/>
    <col min="10" max="10" width="14.77734375" customWidth="1"/>
  </cols>
  <sheetData>
    <row r="5" spans="2:15" x14ac:dyDescent="0.3">
      <c r="B5" s="2" t="s">
        <v>0</v>
      </c>
      <c r="C5" s="2"/>
      <c r="D5" s="2"/>
      <c r="E5" s="2"/>
      <c r="F5" s="2"/>
    </row>
    <row r="8" spans="2:15" x14ac:dyDescent="0.3">
      <c r="L8" s="2" t="s">
        <v>14</v>
      </c>
      <c r="M8" s="2"/>
      <c r="N8" s="2"/>
    </row>
    <row r="9" spans="2:15" x14ac:dyDescent="0.3">
      <c r="B9" s="4" t="s">
        <v>2</v>
      </c>
      <c r="C9" s="4"/>
      <c r="D9" s="4"/>
      <c r="E9" s="4"/>
      <c r="F9" s="4"/>
      <c r="G9" s="4"/>
      <c r="I9" s="5" t="s">
        <v>9</v>
      </c>
      <c r="J9" s="5" t="s">
        <v>10</v>
      </c>
      <c r="L9" t="s">
        <v>11</v>
      </c>
      <c r="M9" t="s">
        <v>12</v>
      </c>
      <c r="N9" t="s">
        <v>13</v>
      </c>
      <c r="O9" t="s">
        <v>15</v>
      </c>
    </row>
    <row r="10" spans="2:15" x14ac:dyDescent="0.3"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  <c r="I10" s="5">
        <f>ABS(16.2-F11)</f>
        <v>7.0887296240749382</v>
      </c>
      <c r="J10" s="5">
        <f>ABS(16.2-F11)*100</f>
        <v>708.87296240749379</v>
      </c>
      <c r="L10">
        <v>0</v>
      </c>
      <c r="M10">
        <v>2</v>
      </c>
      <c r="N10">
        <v>8</v>
      </c>
      <c r="O10">
        <v>8.0622577500000006</v>
      </c>
    </row>
    <row r="11" spans="2:15" x14ac:dyDescent="0.3">
      <c r="B11" s="1">
        <v>0</v>
      </c>
      <c r="C11" s="1">
        <v>0</v>
      </c>
      <c r="D11" s="1">
        <f>(G11+4*(0.27-(12*G11)/(890+6*C11)))</f>
        <v>9.1215730337078647</v>
      </c>
      <c r="E11" s="1">
        <f>C12</f>
        <v>4</v>
      </c>
      <c r="F11" s="1">
        <f>G11+(4/2)*((0.27-(12*G11)/(890+6*C11))+(0.27-(12*D11)/(890+6*C12)))</f>
        <v>9.1112703759250611</v>
      </c>
      <c r="G11" s="1">
        <v>8.5</v>
      </c>
      <c r="I11" s="5">
        <f t="shared" ref="I11:I26" si="0">ABS(16.2-F12)</f>
        <v>6.4964898408824894</v>
      </c>
      <c r="J11" s="5">
        <f t="shared" ref="J11:J26" si="1">ABS(16.2-F12)*100</f>
        <v>649.64898408824888</v>
      </c>
      <c r="L11">
        <v>0.16666666999999999</v>
      </c>
      <c r="M11">
        <v>2.8526614399999999</v>
      </c>
      <c r="N11">
        <v>3.4240472300000002</v>
      </c>
      <c r="O11">
        <v>3.5670855700000001</v>
      </c>
    </row>
    <row r="12" spans="2:15" x14ac:dyDescent="0.3">
      <c r="B12" s="1">
        <v>1</v>
      </c>
      <c r="C12" s="1">
        <v>4</v>
      </c>
      <c r="D12" s="1">
        <f>(G12+4*(0.27-(12*G12)/(890+6*C12)))</f>
        <v>9.7127791526817315</v>
      </c>
      <c r="E12" s="1">
        <f>C13</f>
        <v>8</v>
      </c>
      <c r="F12" s="1">
        <f>G12+(4/2)*((0.27-(12*G12)/(890+6*C12))+(0.27-(12*D12)/(890+6*C13)))</f>
        <v>9.7035101591175099</v>
      </c>
      <c r="G12" s="1">
        <f>F11</f>
        <v>9.1112703759250611</v>
      </c>
      <c r="I12" s="5">
        <f t="shared" si="0"/>
        <v>5.9214065029897451</v>
      </c>
      <c r="J12" s="5">
        <f t="shared" si="1"/>
        <v>592.14065029897449</v>
      </c>
      <c r="L12">
        <v>0.3333333</v>
      </c>
      <c r="M12">
        <v>3.3083114899999999</v>
      </c>
      <c r="N12">
        <v>2.0186326700000001</v>
      </c>
      <c r="O12">
        <v>2.2527489599999999</v>
      </c>
    </row>
    <row r="13" spans="2:15" x14ac:dyDescent="0.3">
      <c r="B13" s="1">
        <v>2</v>
      </c>
      <c r="C13" s="1">
        <v>8</v>
      </c>
      <c r="D13" s="1">
        <f>(G13+4*(0.27-(12*G13)/(890+6*C13)))</f>
        <v>10.286955268245825</v>
      </c>
      <c r="E13" s="1">
        <f>C14</f>
        <v>12</v>
      </c>
      <c r="F13" s="1">
        <f>G13+(4/2)*((0.27-(12*G13)/(890+6*C13))+(0.27-(12*D13)/(890+6*C14)))</f>
        <v>10.278593497010254</v>
      </c>
      <c r="G13" s="1">
        <f>F12</f>
        <v>9.7035101591175099</v>
      </c>
      <c r="I13" s="5">
        <f t="shared" si="0"/>
        <v>5.3618305935461699</v>
      </c>
      <c r="J13" s="5">
        <f t="shared" si="1"/>
        <v>536.18305935461694</v>
      </c>
      <c r="L13">
        <v>0.5</v>
      </c>
      <c r="M13">
        <v>3.6036567700000002</v>
      </c>
      <c r="N13">
        <v>1.1678402400000001</v>
      </c>
      <c r="O13">
        <v>1.53748197</v>
      </c>
    </row>
    <row r="14" spans="2:15" x14ac:dyDescent="0.3">
      <c r="B14" s="1">
        <v>3</v>
      </c>
      <c r="C14" s="1">
        <v>12</v>
      </c>
      <c r="D14" s="1">
        <f>(G14+4*(0.27-(12*G14)/(890+6*C14)))</f>
        <v>10.845732283022217</v>
      </c>
      <c r="E14" s="1">
        <f>C15</f>
        <v>16</v>
      </c>
      <c r="F14" s="1">
        <f>G14+(4/2)*((0.27-(12*G14)/(890+6*C14))+(0.27-(12*D14)/(890+6*C15)))</f>
        <v>10.838169406453829</v>
      </c>
      <c r="G14" s="1">
        <f>F13</f>
        <v>10.278593497010254</v>
      </c>
      <c r="I14" s="5">
        <f t="shared" si="0"/>
        <v>4.8163065400552476</v>
      </c>
      <c r="J14" s="5">
        <f t="shared" si="1"/>
        <v>481.63065400552478</v>
      </c>
      <c r="L14">
        <v>0.66666666669999997</v>
      </c>
      <c r="M14">
        <v>3.7847702999999999</v>
      </c>
      <c r="N14">
        <v>0.47019436999999997</v>
      </c>
      <c r="O14">
        <v>1.1050261299999999</v>
      </c>
    </row>
    <row r="15" spans="2:15" x14ac:dyDescent="0.3">
      <c r="B15" s="1">
        <v>4</v>
      </c>
      <c r="C15" s="1">
        <v>16</v>
      </c>
      <c r="D15" s="1">
        <f>(G15+4*(0.27-(12*G15)/(890+6*C15)))</f>
        <v>11.39055061181916</v>
      </c>
      <c r="E15" s="1">
        <f>C16</f>
        <v>20</v>
      </c>
      <c r="F15" s="1">
        <f>G15+(4/2)*((0.27-(12*G15)/(890+6*C15))+(0.27-(12*D15)/(890+6*C16)))</f>
        <v>11.383693459944752</v>
      </c>
      <c r="G15" s="1">
        <f>F14</f>
        <v>10.838169406453829</v>
      </c>
      <c r="I15" s="5">
        <f t="shared" si="0"/>
        <v>4.2835456111481811</v>
      </c>
      <c r="J15" s="5">
        <f t="shared" si="1"/>
        <v>428.35456111481813</v>
      </c>
      <c r="L15">
        <v>0.83333333300000001</v>
      </c>
      <c r="M15">
        <v>3.8529817999999998</v>
      </c>
      <c r="N15">
        <v>-0.16398424</v>
      </c>
      <c r="O15">
        <v>1.0133562199999999</v>
      </c>
    </row>
    <row r="16" spans="2:15" x14ac:dyDescent="0.3">
      <c r="B16" s="1">
        <v>5</v>
      </c>
      <c r="C16" s="1">
        <v>20</v>
      </c>
      <c r="D16" s="1">
        <f>(G16+4*(0.27-(12*G16)/(890+6*C16)))</f>
        <v>11.922686246006784</v>
      </c>
      <c r="E16" s="1">
        <f>C17</f>
        <v>24</v>
      </c>
      <c r="F16" s="1">
        <f>G16+(4/2)*((0.27-(12*G16)/(890+6*C16))+(0.27-(12*D16)/(890+6*C17)))</f>
        <v>11.916454388851818</v>
      </c>
      <c r="G16" s="1">
        <f>F15</f>
        <v>11.383693459944752</v>
      </c>
      <c r="I16" s="5">
        <f t="shared" si="0"/>
        <v>3.7624034854809008</v>
      </c>
      <c r="J16" s="5">
        <f t="shared" si="1"/>
        <v>376.24034854809008</v>
      </c>
      <c r="L16">
        <v>1</v>
      </c>
      <c r="M16">
        <v>3.7978641799999999</v>
      </c>
      <c r="N16">
        <v>-0.71444457800000005</v>
      </c>
      <c r="O16">
        <v>1.22899666</v>
      </c>
    </row>
    <row r="17" spans="2:17" x14ac:dyDescent="0.3">
      <c r="B17" s="1">
        <v>6</v>
      </c>
      <c r="C17" s="1">
        <v>24</v>
      </c>
      <c r="D17" s="1">
        <f>(G17+4*(0.27-(12*G17)/(890+6*C17)))</f>
        <v>12.443272753779393</v>
      </c>
      <c r="E17" s="1">
        <f>C18</f>
        <v>28</v>
      </c>
      <c r="F17" s="1">
        <f>G17+(4/2)*((0.27-(12*G17)/(890+6*C17))+(0.27-(12*D17)/(890+6*C18)))</f>
        <v>12.437596514519099</v>
      </c>
      <c r="G17" s="1">
        <f>F16</f>
        <v>11.916454388851818</v>
      </c>
      <c r="I17" s="5">
        <f t="shared" si="0"/>
        <v>3.2518612614619613</v>
      </c>
      <c r="J17" s="5">
        <f t="shared" si="1"/>
        <v>325.1861261461961</v>
      </c>
      <c r="L17">
        <v>1.6666666670000001</v>
      </c>
      <c r="M17">
        <v>3.6178604700000001</v>
      </c>
      <c r="N17">
        <v>-1.0933114100000001</v>
      </c>
      <c r="O17">
        <v>1.4816645500000001</v>
      </c>
    </row>
    <row r="18" spans="2:17" x14ac:dyDescent="0.3">
      <c r="B18" s="1">
        <v>7</v>
      </c>
      <c r="C18" s="1">
        <v>28</v>
      </c>
      <c r="D18" s="1">
        <f>(G18+4*(0.27-(12*G18)/(890+6*C18)))</f>
        <v>12.953319924068326</v>
      </c>
      <c r="E18" s="1">
        <f>C19</f>
        <v>32</v>
      </c>
      <c r="F18" s="1">
        <f>G18+(4/2)*((0.27-(12*G18)/(890+6*C18))+(0.27-(12*D18)/(890+6*C19)))</f>
        <v>12.948138738538038</v>
      </c>
      <c r="G18" s="1">
        <f>F17</f>
        <v>12.437596514519099</v>
      </c>
      <c r="I18" s="5">
        <f t="shared" si="0"/>
        <v>2.7510093176128443</v>
      </c>
      <c r="J18" s="5">
        <f t="shared" si="1"/>
        <v>275.10093176128441</v>
      </c>
      <c r="L18">
        <v>1.3333333329999999</v>
      </c>
      <c r="M18">
        <v>3.3412477900000002</v>
      </c>
      <c r="N18">
        <v>-1.17169217</v>
      </c>
      <c r="O18">
        <v>1.54040986</v>
      </c>
    </row>
    <row r="19" spans="2:17" x14ac:dyDescent="0.3">
      <c r="B19" s="1">
        <v>8</v>
      </c>
      <c r="C19" s="1">
        <v>32</v>
      </c>
      <c r="D19" s="1">
        <f>(G19+4*(0.27-(12*G19)/(890+6*C19)))</f>
        <v>13.453729626292358</v>
      </c>
      <c r="E19" s="1">
        <f>C20</f>
        <v>36</v>
      </c>
      <c r="F19" s="1">
        <f>G19+(4/2)*((0.27-(12*G19)/(890+6*C19))+(0.27-(12*D19)/(890+6*C20)))</f>
        <v>13.448990682387155</v>
      </c>
      <c r="G19" s="1">
        <f>F18</f>
        <v>12.948138738538038</v>
      </c>
      <c r="I19" s="5">
        <f t="shared" si="0"/>
        <v>2.2590335448476484</v>
      </c>
      <c r="J19" s="5">
        <f t="shared" si="1"/>
        <v>225.90335448476483</v>
      </c>
      <c r="L19">
        <v>1.5</v>
      </c>
      <c r="M19">
        <v>3.0445384099999999</v>
      </c>
      <c r="N19">
        <v>-0.82734660999999998</v>
      </c>
      <c r="O19">
        <v>1.29788382</v>
      </c>
    </row>
    <row r="20" spans="2:17" x14ac:dyDescent="0.3">
      <c r="B20" s="1">
        <v>9</v>
      </c>
      <c r="C20" s="1">
        <v>36</v>
      </c>
      <c r="D20" s="1">
        <f>(G20+4*(0.27-(12*G20)/(890+6*C20)))</f>
        <v>13.945309350782649</v>
      </c>
      <c r="E20" s="1">
        <f>C21</f>
        <v>40</v>
      </c>
      <c r="F20" s="1">
        <f>G20+(4/2)*((0.27-(12*G20)/(890+6*C20))+(0.27-(12*D20)/(890+6*C21)))</f>
        <v>13.940966455152351</v>
      </c>
      <c r="G20" s="1">
        <f>F19</f>
        <v>13.448990682387155</v>
      </c>
      <c r="I20" s="5">
        <f t="shared" si="0"/>
        <v>1.7752035605293823</v>
      </c>
      <c r="J20" s="5">
        <f t="shared" si="1"/>
        <v>177.52035605293824</v>
      </c>
      <c r="L20">
        <v>1.6666666667000001</v>
      </c>
      <c r="M20">
        <v>2.8559903000000002</v>
      </c>
      <c r="N20">
        <v>-2.421709E-2</v>
      </c>
      <c r="O20">
        <v>1.0002931900000001</v>
      </c>
    </row>
    <row r="21" spans="2:17" x14ac:dyDescent="0.3">
      <c r="B21" s="1">
        <v>10</v>
      </c>
      <c r="C21" s="1">
        <v>40</v>
      </c>
      <c r="D21" s="1">
        <f>(G21+4*(0.27-(12*G21)/(890+6*C21)))</f>
        <v>14.428783809269774</v>
      </c>
      <c r="E21" s="1">
        <f>C22</f>
        <v>44</v>
      </c>
      <c r="F21" s="1">
        <f>G21+(4/2)*((0.27-(12*G21)/(890+6*C21))+(0.27-(12*D21)/(890+6*C22)))</f>
        <v>14.424796439470617</v>
      </c>
      <c r="G21" s="1">
        <f>F20</f>
        <v>13.940966455152351</v>
      </c>
      <c r="I21" s="5">
        <f t="shared" si="0"/>
        <v>1.2988625848914008</v>
      </c>
      <c r="J21" s="5">
        <f t="shared" si="1"/>
        <v>129.88625848914009</v>
      </c>
      <c r="L21">
        <v>1.8333333329999999</v>
      </c>
      <c r="M21">
        <v>2.9265413900000001</v>
      </c>
      <c r="N21">
        <v>1.09385537</v>
      </c>
      <c r="O21">
        <v>1.48206598</v>
      </c>
    </row>
    <row r="22" spans="2:17" x14ac:dyDescent="0.3">
      <c r="B22" s="1">
        <v>11</v>
      </c>
      <c r="C22" s="1">
        <v>44</v>
      </c>
      <c r="D22" s="1">
        <f>(G22+4*(0.27-(12*G22)/(890+6*C22)))</f>
        <v>14.904804906459708</v>
      </c>
      <c r="E22" s="1">
        <f>C23</f>
        <v>48</v>
      </c>
      <c r="F22" s="1">
        <f>G22+(4/2)*((0.27-(12*G22)/(890+6*C22))+(0.27-(12*D22)/(890+6*C23)))</f>
        <v>14.901137415108598</v>
      </c>
      <c r="G22" s="1">
        <f>F21</f>
        <v>14.424796439470617</v>
      </c>
      <c r="I22" s="5">
        <f t="shared" si="0"/>
        <v>0.82941871717856053</v>
      </c>
      <c r="J22" s="5">
        <f t="shared" si="1"/>
        <v>82.94187171785606</v>
      </c>
      <c r="L22">
        <v>2</v>
      </c>
      <c r="M22">
        <v>3.3568961499999999</v>
      </c>
      <c r="N22">
        <v>2.1527164000000001</v>
      </c>
      <c r="O22">
        <v>2.3736444300000001</v>
      </c>
    </row>
    <row r="23" spans="2:17" x14ac:dyDescent="0.3">
      <c r="B23" s="1">
        <v>12</v>
      </c>
      <c r="C23" s="1">
        <v>48</v>
      </c>
      <c r="D23" s="1">
        <f>(G23+4*(0.27-(12*G23)/(890+6*C23)))</f>
        <v>15.373960338771406</v>
      </c>
      <c r="E23" s="1">
        <f>C24</f>
        <v>52</v>
      </c>
      <c r="F23" s="1">
        <f>G23+(4/2)*((0.27-(12*G23)/(890+6*C23))+(0.27-(12*D23)/(890+6*C24)))</f>
        <v>15.370581282821439</v>
      </c>
      <c r="G23" s="1">
        <f>F22</f>
        <v>14.901137415108598</v>
      </c>
      <c r="I23" s="5">
        <f t="shared" si="0"/>
        <v>0.3663373946375259</v>
      </c>
      <c r="J23" s="5">
        <f t="shared" si="1"/>
        <v>36.63373946375259</v>
      </c>
    </row>
    <row r="24" spans="2:17" x14ac:dyDescent="0.3">
      <c r="B24" s="1">
        <v>13</v>
      </c>
      <c r="C24" s="1">
        <v>52</v>
      </c>
      <c r="D24" s="1">
        <f>(G24+4*(0.27-(12*G24)/(890+6*C24)))</f>
        <v>15.836781031926739</v>
      </c>
      <c r="E24" s="1">
        <f>C25</f>
        <v>56</v>
      </c>
      <c r="F24" s="1">
        <f>G24+(4/2)*((0.27-(12*G24)/(890+6*C24))+(0.27-(12*D24)/(890+6*C25)))</f>
        <v>15.833662605362473</v>
      </c>
      <c r="G24" s="1">
        <f>F23</f>
        <v>15.370581282821439</v>
      </c>
      <c r="I24" s="6">
        <f t="shared" si="0"/>
        <v>9.0865145434460004E-2</v>
      </c>
      <c r="J24" s="6">
        <f t="shared" si="1"/>
        <v>9.0865145434460004</v>
      </c>
      <c r="L24" s="2" t="s">
        <v>17</v>
      </c>
      <c r="M24" s="2"/>
      <c r="N24" s="2"/>
      <c r="O24" s="2"/>
      <c r="P24">
        <v>3.5220215399999999</v>
      </c>
      <c r="Q24" t="s">
        <v>16</v>
      </c>
    </row>
    <row r="25" spans="2:17" x14ac:dyDescent="0.3">
      <c r="B25" s="1">
        <v>14</v>
      </c>
      <c r="C25" s="1">
        <v>56</v>
      </c>
      <c r="D25" s="1">
        <f>(G25+4*(0.27-(12*G25)/(890+6*C25)))</f>
        <v>16.293747593080745</v>
      </c>
      <c r="E25" s="1">
        <f>C26</f>
        <v>60</v>
      </c>
      <c r="F25" s="1">
        <f>G25+(4/2)*((0.27-(12*G25)/(890+6*C25))+(0.27-(12*D25)/(890+6*C26)))</f>
        <v>16.290865145434459</v>
      </c>
      <c r="G25" s="1">
        <f>F24</f>
        <v>15.833662605362473</v>
      </c>
      <c r="I25" s="5">
        <f t="shared" si="0"/>
        <v>0.40652199287538338</v>
      </c>
      <c r="J25" s="5">
        <f t="shared" si="1"/>
        <v>40.652199287538338</v>
      </c>
    </row>
    <row r="26" spans="2:17" x14ac:dyDescent="0.3">
      <c r="B26" s="1">
        <v>15</v>
      </c>
      <c r="C26" s="1">
        <v>60</v>
      </c>
      <c r="D26" s="1">
        <f>(G26+4*(0.27-(12*G26)/(890+6*C26)))</f>
        <v>16.745295923849778</v>
      </c>
      <c r="E26" s="1">
        <f t="shared" ref="E26" si="2">B27</f>
        <v>0</v>
      </c>
      <c r="F26" s="1">
        <f>G26+(4/2)*((0.27-(12*G26)/(890+6*C26))+(0.27-(12*D26)/(890+6*B27)))</f>
        <v>16.606521992875383</v>
      </c>
      <c r="G26" s="1">
        <f>F25</f>
        <v>16.290865145434459</v>
      </c>
      <c r="I26" t="s">
        <v>1</v>
      </c>
      <c r="J26" t="s">
        <v>1</v>
      </c>
    </row>
  </sheetData>
  <mergeCells count="4">
    <mergeCell ref="B5:F5"/>
    <mergeCell ref="B9:G9"/>
    <mergeCell ref="L8:N8"/>
    <mergeCell ref="L24:O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ADMINISTRADOR1</dc:creator>
  <cp:lastModifiedBy>Cx001la</cp:lastModifiedBy>
  <dcterms:created xsi:type="dcterms:W3CDTF">2020-10-06T16:50:03Z</dcterms:created>
  <dcterms:modified xsi:type="dcterms:W3CDTF">2020-10-11T15:44:36Z</dcterms:modified>
</cp:coreProperties>
</file>