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x001la\Desktop\"/>
    </mc:Choice>
  </mc:AlternateContent>
  <xr:revisionPtr revIDLastSave="0" documentId="13_ncr:1_{DFB99237-931C-4D3C-9C1E-317119A3E5B9}" xr6:coauthVersionLast="45" xr6:coauthVersionMax="45" xr10:uidLastSave="{00000000-0000-0000-0000-000000000000}"/>
  <bookViews>
    <workbookView xWindow="-108" yWindow="-108" windowWidth="23256" windowHeight="12696" xr2:uid="{4C84DEF8-EA58-456C-89A4-D8BD225E042F}"/>
  </bookViews>
  <sheets>
    <sheet name="punto 2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" i="1" l="1"/>
  <c r="G14" i="1"/>
  <c r="G15" i="1"/>
  <c r="G16" i="1"/>
  <c r="G17" i="1"/>
  <c r="G18" i="1"/>
  <c r="G19" i="1"/>
  <c r="G20" i="1"/>
  <c r="G21" i="1"/>
  <c r="G22" i="1"/>
  <c r="G23" i="1"/>
  <c r="G24" i="1"/>
  <c r="G25" i="1"/>
  <c r="G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12" i="1"/>
  <c r="B14" i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13" i="1"/>
  <c r="D12" i="1" l="1"/>
  <c r="E12" i="1" s="1"/>
  <c r="D6" i="1"/>
  <c r="D7" i="1" s="1"/>
  <c r="D8" i="1" s="1"/>
  <c r="D5" i="1"/>
  <c r="D4" i="1"/>
  <c r="I3" i="1"/>
  <c r="I4" i="1"/>
  <c r="D13" i="1" l="1"/>
  <c r="E13" i="1" s="1"/>
  <c r="F4" i="1"/>
  <c r="E4" i="1"/>
  <c r="D14" i="1" l="1"/>
  <c r="E14" i="1" s="1"/>
  <c r="F5" i="1"/>
  <c r="E5" i="1"/>
  <c r="D15" i="1" l="1"/>
  <c r="E15" i="1" s="1"/>
  <c r="F6" i="1"/>
  <c r="E6" i="1"/>
  <c r="D16" i="1" l="1"/>
  <c r="E16" i="1" s="1"/>
  <c r="F7" i="1"/>
  <c r="E7" i="1"/>
  <c r="D17" i="1" l="1"/>
  <c r="E17" i="1" s="1"/>
  <c r="F8" i="1"/>
  <c r="E8" i="1"/>
  <c r="D18" i="1" l="1"/>
  <c r="E18" i="1" s="1"/>
  <c r="D19" i="1" l="1"/>
  <c r="E19" i="1" s="1"/>
  <c r="D20" i="1" l="1"/>
  <c r="E20" i="1" s="1"/>
  <c r="D21" i="1" l="1"/>
  <c r="E21" i="1" s="1"/>
  <c r="D22" i="1" l="1"/>
  <c r="E22" i="1" s="1"/>
  <c r="D23" i="1" l="1"/>
  <c r="E23" i="1" s="1"/>
  <c r="D24" i="1" l="1"/>
  <c r="E24" i="1" s="1"/>
  <c r="D25" i="1"/>
  <c r="E25" i="1" s="1"/>
</calcChain>
</file>

<file path=xl/sharedStrings.xml><?xml version="1.0" encoding="utf-8"?>
<sst xmlns="http://schemas.openxmlformats.org/spreadsheetml/2006/main" count="25" uniqueCount="25">
  <si>
    <t>X</t>
  </si>
  <si>
    <t>X_0=0</t>
  </si>
  <si>
    <t>f(xi)</t>
  </si>
  <si>
    <t>|X_i+1-X_i|&lt;1*10^-4</t>
  </si>
  <si>
    <t>xi</t>
  </si>
  <si>
    <t>newton rhapson</t>
  </si>
  <si>
    <t>aleatorio</t>
  </si>
  <si>
    <t>x0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</si>
  <si>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</si>
  <si>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</si>
  <si>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</si>
  <si>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</si>
  <si>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</si>
  <si>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</si>
  <si>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</si>
  <si>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</si>
  <si>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</si>
  <si>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</si>
  <si>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</si>
  <si>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</si>
  <si>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</si>
  <si>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Ixi+1-xiI</t>
  </si>
  <si>
    <t>&lt;10^3???</t>
  </si>
  <si>
    <t>f(xi) imagen</t>
  </si>
  <si>
    <t>f´(xi) debe tender a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</si>
</sst>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3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5" borderId="0" xfId="0" applyFill="1"/>
    <xf numFmtId="0" fontId="0" fillId="5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2D9EE-9B77-4E55-A2C2-46F2DE9AE82E}">
  <dimension ref="A3:I25"/>
  <sheetViews>
    <sheetView tabSelected="1" workbookViewId="0">
      <selection activeCell="H10" sqref="H10"/>
    </sheetView>
  </sheetViews>
  <sheetFormatPr baseColWidth="10" defaultRowHeight="14.4" x14ac:dyDescent="0.3"/>
  <cols>
    <col min="5" max="5" width="25" customWidth="1"/>
    <col min="7" max="7" width="19.21875" customWidth="1"/>
  </cols>
  <sheetData>
    <row r="3" spans="1:9" x14ac:dyDescent="0.3">
      <c r="B3" s="1" t="s">
        <v>1</v>
      </c>
      <c r="D3" s="4" t="s">
        <v>0</v>
      </c>
      <c r="E3" s="4" t="s">
        <v>3</v>
      </c>
      <c r="F3" s="4" t="s">
        <v>2</v>
      </c>
      <c r="I3">
        <f>(((6+EXP(B4)+COS(B4))/((6*B4)+EXP(B4)+SIN(B4)))-(2*B4*SIN(B4^2)))</f>
        <v>8</v>
      </c>
    </row>
    <row r="4" spans="1:9" x14ac:dyDescent="0.3">
      <c r="B4" s="2">
        <v>0</v>
      </c>
      <c r="D4" s="4">
        <f>B4-((((6+EXP(B4)+COS(B4))/((6*B4)+EXP(B4)+SIN(B4)))-(2*B4*SIN(B4^2)))/((-2*(SIN(B4^2)+((2*B4^2*COS(B4^2))))+((6*EXP(B4)-6*B4*SIN(B4)-12*EXP(B4)-12*COS(B4)-2*EXP(B4)*COS(B4)-COS(B4^2)-36)/(6*B4+EXP(B4)+SIN(B4))^2))))</f>
        <v>0.14035087719298245</v>
      </c>
      <c r="E4" s="4">
        <f>ABS(D4-B4)</f>
        <v>0.14035087719298245</v>
      </c>
      <c r="F4" s="4">
        <f>(((D4+EXP(D4)+COS(D4))/((6*D4)+EXP(D4)+SIN(D4)))-(2*D4*SIN(D4^2)))</f>
        <v>1.0641122422946059</v>
      </c>
      <c r="I4">
        <f>(-2*(SIN(B4^2)+((2*B4^2*COS(B4^2))))+((6*EXP(B4)-6*B4*SIN(B4)-12*EXP(B4)-12*COS(B4)-2*EXP(B4)*COS(B4)-COS(B4^2)-36)/(6*B4+EXP(B4)+SIN(B4))^2))</f>
        <v>-57</v>
      </c>
    </row>
    <row r="5" spans="1:9" x14ac:dyDescent="0.3">
      <c r="D5" s="4">
        <f>D4-((((6+EXP(D4)+COS(D4))/((6*D4)+EXP(D4)+SIN(D4)))-(2*D4*SIN(D4^2)))/((-2*(SIN(D4^2)+((2*D4^2*COS(D4^2))))+((6*EXP(D4)-6*D4*SIN(D4)-12*EXP(D4)-12*COS(D4)-2*EXP(D4)*COS(D4)-COS(D4^2)-36)/(6*D4+EXP(D4)+SIN(D4))^2))))</f>
        <v>0.43559351507332772</v>
      </c>
      <c r="E5" s="4">
        <f>ABS(D5-D4)</f>
        <v>0.29524263788034527</v>
      </c>
      <c r="F5" s="4">
        <f>(((D5+EXP(D5)+COS(D5))/((6*D5)+EXP(D5)+SIN(D5)))-(2*D5*SIN(D5^2)))</f>
        <v>0.46608635726477587</v>
      </c>
    </row>
    <row r="6" spans="1:9" x14ac:dyDescent="0.3">
      <c r="D6" s="4">
        <f t="shared" ref="D6:D8" si="0">D5-((((6+EXP(D5)+COS(D5))/((6*D5)+EXP(D5)+SIN(D5)))-(2*D5*SIN(D5^2)))/((-2*(SIN(D5^2)+((2*D5^2*COS(D5^2))))+((6*EXP(D5)-6*D5*SIN(D5)-12*EXP(D5)-12*COS(D5)-2*EXP(D5)*COS(D5)-COS(D5^2)-36)/(6*D5+EXP(D5)+SIN(D5))^2))))</f>
        <v>0.85254101407091976</v>
      </c>
      <c r="E6" s="4">
        <f>ABS(D6-D5)</f>
        <v>0.41694749899759204</v>
      </c>
      <c r="F6" s="4">
        <f>(((D6+EXP(D6)+COS(D6))/((6*D6)+EXP(D6)+SIN(D6)))-(2*D6*SIN(D6^2)))</f>
        <v>-0.66354942253196347</v>
      </c>
    </row>
    <row r="7" spans="1:9" x14ac:dyDescent="0.3">
      <c r="D7" s="4">
        <f t="shared" si="0"/>
        <v>0.84430254086598466</v>
      </c>
      <c r="E7" s="4">
        <f>ABS(D7-D6)</f>
        <v>8.2384732049350928E-3</v>
      </c>
      <c r="F7" s="4">
        <f>(((D7+EXP(D7)+COS(D7))/((6*D7)+EXP(D7)+SIN(D7)))-(2*D7*SIN(D7^2)))</f>
        <v>-0.63319305504578771</v>
      </c>
    </row>
    <row r="8" spans="1:9" x14ac:dyDescent="0.3">
      <c r="D8" s="9">
        <f t="shared" si="0"/>
        <v>0.84434969860466369</v>
      </c>
      <c r="E8" s="4">
        <f>ABS(D8-D7)</f>
        <v>4.7157738679026728E-5</v>
      </c>
      <c r="F8" s="4">
        <f>(((D8+EXP(D8)+COS(D8))/((6*D8)+EXP(D8)+SIN(D8)))-(2*D8*SIN(D8^2)))</f>
        <v>-0.63336606374929216</v>
      </c>
    </row>
    <row r="9" spans="1:9" x14ac:dyDescent="0.3">
      <c r="D9" s="3"/>
      <c r="E9" s="3"/>
      <c r="F9" s="3"/>
    </row>
    <row r="10" spans="1:9" x14ac:dyDescent="0.3">
      <c r="B10" t="s">
        <v>5</v>
      </c>
      <c r="D10" s="3"/>
      <c r="E10" s="3"/>
      <c r="F10" s="3"/>
    </row>
    <row r="11" spans="1:9" x14ac:dyDescent="0.3">
      <c r="B11" t="s">
        <v>4</v>
      </c>
      <c r="D11" s="3" t="s">
        <v>21</v>
      </c>
      <c r="E11" s="3" t="s">
        <v>22</v>
      </c>
      <c r="F11" s="3" t="s">
        <v>23</v>
      </c>
      <c r="G11" s="10" t="s">
        <v>24</v>
      </c>
    </row>
    <row r="12" spans="1:9" x14ac:dyDescent="0.3">
      <c r="A12" s="5" t="s">
        <v>6</v>
      </c>
      <c r="B12" s="5">
        <v>1</v>
      </c>
      <c r="C12" t="s">
        <v>7</v>
      </c>
      <c r="D12">
        <f>ABS(B13-B12)</f>
        <v>0.15579483133649252</v>
      </c>
      <c r="E12" t="str">
        <f>IF(D12&lt;0.001,"si","no")</f>
        <v>no</v>
      </c>
      <c r="F12" s="3">
        <f>LN(6*B12+EXP(B12)+SIN(B12))+COS(B12^2)+1</f>
        <v>3.7978641762443379</v>
      </c>
      <c r="G12">
        <f>(-2*B12*SIN(B12^2)+(EXP(B12)+COS(B12)+6)/(6*B12+EXP(B12)+SIN(B12)))</f>
        <v>-0.71444578407863113</v>
      </c>
    </row>
    <row r="13" spans="1:9" x14ac:dyDescent="0.3">
      <c r="B13">
        <f>(B12-(-2*B12*SIN(B12^2)+(EXP(B12)+COS(B12)+6)/(6*B12+EXP(B12)+SIN(B12)))/(-2*SIN(B12^2)-(4*B12^2)*COS(B12^2)+((EXP(B12)-SIN(B12))*(6*B12+EXP(B12)+SIN(B12))-(6+EXP(B12)+COS(B12))^2)/(6*B12+EXP(B12)+SIN(B12))^2))</f>
        <v>0.84420516866350748</v>
      </c>
      <c r="C13" t="s">
        <v>8</v>
      </c>
      <c r="D13">
        <f t="shared" ref="D13:D25" si="1">ABS(B14-B13)</f>
        <v>1.4415160385750081E-4</v>
      </c>
      <c r="E13" t="str">
        <f t="shared" ref="E13:E25" si="2">IF(D13&lt;0.001,"si","no")</f>
        <v>si</v>
      </c>
      <c r="F13" s="3">
        <f t="shared" ref="F13:F25" si="3">LN(6*B13+EXP(B13)+SIN(B13))+COS(B13^2)+1</f>
        <v>3.8532537528727362</v>
      </c>
      <c r="G13">
        <f t="shared" ref="G13:G25" si="4">(-2*B13*SIN(B13^2)+(EXP(B13)+COS(B13)+6)/(6*B13+EXP(B13)+SIN(B13)))</f>
        <v>6.4736826166988948E-4</v>
      </c>
    </row>
    <row r="14" spans="1:9" x14ac:dyDescent="0.3">
      <c r="B14" s="11">
        <f t="shared" ref="B14:B25" si="5">(B13-(-2*B13*SIN(B13^2)+(EXP(B13)+COS(B13)+6)/(6*B13+EXP(B13)+SIN(B13)))/(-2*SIN(B13^2)-(4*B13^2)*COS(B13^2)+((EXP(B13)-SIN(B13))*(6*B13+EXP(B13)+SIN(B13))-(6+EXP(B13)+COS(B13))^2)/(6*B13+EXP(B13)+SIN(B13))^2))</f>
        <v>0.84434932026736498</v>
      </c>
      <c r="C14" t="s">
        <v>9</v>
      </c>
      <c r="D14" s="11">
        <f t="shared" si="1"/>
        <v>5.227765331738965E-9</v>
      </c>
      <c r="E14" s="11" t="str">
        <f t="shared" si="2"/>
        <v>si</v>
      </c>
      <c r="F14" s="12">
        <f t="shared" si="3"/>
        <v>3.8532537995311951</v>
      </c>
      <c r="G14" s="11">
        <f t="shared" si="4"/>
        <v>-2.3478995192505181E-8</v>
      </c>
    </row>
    <row r="15" spans="1:9" x14ac:dyDescent="0.3">
      <c r="B15" s="6">
        <f t="shared" si="5"/>
        <v>0.84434931503959965</v>
      </c>
      <c r="C15" s="6" t="s">
        <v>10</v>
      </c>
      <c r="D15" s="6">
        <f t="shared" si="1"/>
        <v>0</v>
      </c>
      <c r="E15" s="6" t="str">
        <f t="shared" si="2"/>
        <v>si</v>
      </c>
      <c r="F15" s="8">
        <f t="shared" si="3"/>
        <v>3.8532537995311951</v>
      </c>
      <c r="G15" s="6">
        <f t="shared" si="4"/>
        <v>0</v>
      </c>
    </row>
    <row r="16" spans="1:9" x14ac:dyDescent="0.3">
      <c r="B16">
        <f t="shared" si="5"/>
        <v>0.84434931503959965</v>
      </c>
      <c r="C16" t="s">
        <v>11</v>
      </c>
      <c r="D16">
        <f t="shared" si="1"/>
        <v>0</v>
      </c>
      <c r="E16" t="str">
        <f t="shared" si="2"/>
        <v>si</v>
      </c>
      <c r="F16" s="3">
        <f t="shared" si="3"/>
        <v>3.8532537995311951</v>
      </c>
      <c r="G16">
        <f t="shared" si="4"/>
        <v>0</v>
      </c>
    </row>
    <row r="17" spans="2:7" x14ac:dyDescent="0.3">
      <c r="B17">
        <f t="shared" si="5"/>
        <v>0.84434931503959965</v>
      </c>
      <c r="C17" t="s">
        <v>12</v>
      </c>
      <c r="D17">
        <f t="shared" si="1"/>
        <v>0</v>
      </c>
      <c r="E17" t="str">
        <f t="shared" si="2"/>
        <v>si</v>
      </c>
      <c r="F17" s="3">
        <f t="shared" si="3"/>
        <v>3.8532537995311951</v>
      </c>
      <c r="G17">
        <f t="shared" si="4"/>
        <v>0</v>
      </c>
    </row>
    <row r="18" spans="2:7" x14ac:dyDescent="0.3">
      <c r="B18">
        <f t="shared" si="5"/>
        <v>0.84434931503959965</v>
      </c>
      <c r="C18" t="s">
        <v>13</v>
      </c>
      <c r="D18">
        <f t="shared" si="1"/>
        <v>0</v>
      </c>
      <c r="E18" t="str">
        <f t="shared" si="2"/>
        <v>si</v>
      </c>
      <c r="F18" s="3">
        <f t="shared" si="3"/>
        <v>3.8532537995311951</v>
      </c>
      <c r="G18">
        <f t="shared" si="4"/>
        <v>0</v>
      </c>
    </row>
    <row r="19" spans="2:7" x14ac:dyDescent="0.3">
      <c r="B19">
        <f t="shared" si="5"/>
        <v>0.84434931503959965</v>
      </c>
      <c r="C19" t="s">
        <v>14</v>
      </c>
      <c r="D19">
        <f t="shared" si="1"/>
        <v>0</v>
      </c>
      <c r="E19" t="str">
        <f t="shared" si="2"/>
        <v>si</v>
      </c>
      <c r="F19" s="3">
        <f t="shared" si="3"/>
        <v>3.8532537995311951</v>
      </c>
      <c r="G19">
        <f t="shared" si="4"/>
        <v>0</v>
      </c>
    </row>
    <row r="20" spans="2:7" x14ac:dyDescent="0.3">
      <c r="B20">
        <f t="shared" si="5"/>
        <v>0.84434931503959965</v>
      </c>
      <c r="C20" t="s">
        <v>15</v>
      </c>
      <c r="D20">
        <f t="shared" si="1"/>
        <v>0</v>
      </c>
      <c r="E20" t="str">
        <f t="shared" si="2"/>
        <v>si</v>
      </c>
      <c r="F20" s="3">
        <f t="shared" si="3"/>
        <v>3.8532537995311951</v>
      </c>
      <c r="G20">
        <f t="shared" si="4"/>
        <v>0</v>
      </c>
    </row>
    <row r="21" spans="2:7" x14ac:dyDescent="0.3">
      <c r="B21">
        <f t="shared" si="5"/>
        <v>0.84434931503959965</v>
      </c>
      <c r="C21" t="s">
        <v>16</v>
      </c>
      <c r="D21" s="7">
        <f t="shared" si="1"/>
        <v>0</v>
      </c>
      <c r="E21" s="7" t="str">
        <f t="shared" si="2"/>
        <v>si</v>
      </c>
      <c r="F21" s="3">
        <f t="shared" si="3"/>
        <v>3.8532537995311951</v>
      </c>
      <c r="G21">
        <f t="shared" si="4"/>
        <v>0</v>
      </c>
    </row>
    <row r="22" spans="2:7" x14ac:dyDescent="0.3">
      <c r="B22">
        <f t="shared" si="5"/>
        <v>0.84434931503959965</v>
      </c>
      <c r="C22" t="s">
        <v>17</v>
      </c>
      <c r="D22">
        <f t="shared" si="1"/>
        <v>0</v>
      </c>
      <c r="E22" t="str">
        <f t="shared" si="2"/>
        <v>si</v>
      </c>
      <c r="F22" s="3">
        <f t="shared" si="3"/>
        <v>3.8532537995311951</v>
      </c>
      <c r="G22">
        <f t="shared" si="4"/>
        <v>0</v>
      </c>
    </row>
    <row r="23" spans="2:7" x14ac:dyDescent="0.3">
      <c r="B23">
        <f t="shared" si="5"/>
        <v>0.84434931503959965</v>
      </c>
      <c r="C23" t="s">
        <v>18</v>
      </c>
      <c r="D23">
        <f t="shared" si="1"/>
        <v>0</v>
      </c>
      <c r="E23" t="str">
        <f t="shared" si="2"/>
        <v>si</v>
      </c>
      <c r="F23" s="3">
        <f t="shared" si="3"/>
        <v>3.8532537995311951</v>
      </c>
      <c r="G23">
        <f t="shared" si="4"/>
        <v>0</v>
      </c>
    </row>
    <row r="24" spans="2:7" x14ac:dyDescent="0.3">
      <c r="B24">
        <f t="shared" si="5"/>
        <v>0.84434931503959965</v>
      </c>
      <c r="C24" t="s">
        <v>19</v>
      </c>
      <c r="D24">
        <f t="shared" si="1"/>
        <v>0</v>
      </c>
      <c r="E24" t="str">
        <f t="shared" si="2"/>
        <v>si</v>
      </c>
      <c r="F24" s="3">
        <f t="shared" si="3"/>
        <v>3.8532537995311951</v>
      </c>
      <c r="G24">
        <f t="shared" si="4"/>
        <v>0</v>
      </c>
    </row>
    <row r="25" spans="2:7" x14ac:dyDescent="0.3">
      <c r="B25">
        <f t="shared" si="5"/>
        <v>0.84434931503959965</v>
      </c>
      <c r="C25" t="s">
        <v>20</v>
      </c>
      <c r="D25">
        <f t="shared" si="1"/>
        <v>0.84434931503959965</v>
      </c>
      <c r="E25" t="str">
        <f t="shared" si="2"/>
        <v>no</v>
      </c>
      <c r="F25" s="3">
        <f t="shared" si="3"/>
        <v>3.8532537995311951</v>
      </c>
      <c r="G25">
        <f t="shared" si="4"/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punto 2c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Cx001la</cp:lastModifiedBy>
  <dcterms:created xsi:type="dcterms:W3CDTF">2020-10-11T14:41:18Z</dcterms:created>
  <dcterms:modified xsi:type="dcterms:W3CDTF">2020-10-11T18:32:33Z</dcterms:modified>
</cp:coreProperties>
</file>