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eku Bediako\Desktop\"/>
    </mc:Choice>
  </mc:AlternateContent>
  <xr:revisionPtr revIDLastSave="0" documentId="8_{286D1C65-194E-4558-8F29-72FE4E42FD28}" xr6:coauthVersionLast="47" xr6:coauthVersionMax="47" xr10:uidLastSave="{00000000-0000-0000-0000-000000000000}"/>
  <bookViews>
    <workbookView xWindow="-120" yWindow="-120" windowWidth="20730" windowHeight="11160" firstSheet="1" activeTab="1" xr2:uid="{08549B8A-86C2-476B-84F0-6D42248B0A8A}"/>
  </bookViews>
  <sheets>
    <sheet name="Original" sheetId="10" r:id="rId1"/>
    <sheet name="Naive" sheetId="6" r:id="rId2"/>
    <sheet name="Simple Moving Average" sheetId="9" r:id="rId3"/>
    <sheet name="Simple Exponential Smoothing" sheetId="7" r:id="rId4"/>
    <sheet name="Simple Linear Regression" sheetId="2" r:id="rId5"/>
    <sheet name="Result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2" i="2"/>
  <c r="T12" i="2"/>
  <c r="T13" i="2"/>
  <c r="T14" i="2"/>
  <c r="T15" i="2"/>
  <c r="T16" i="2"/>
  <c r="T17" i="2"/>
  <c r="T18" i="2"/>
  <c r="T19" i="2"/>
  <c r="T20" i="2"/>
  <c r="T21" i="2"/>
  <c r="T22" i="2"/>
  <c r="T11" i="2"/>
  <c r="C3" i="2"/>
  <c r="C4" i="2"/>
  <c r="S13" i="2" s="1"/>
  <c r="U13" i="2" s="1"/>
  <c r="C5" i="2"/>
  <c r="C6" i="2"/>
  <c r="C7" i="2"/>
  <c r="C8" i="2"/>
  <c r="C9" i="2"/>
  <c r="C10" i="2"/>
  <c r="C11" i="2"/>
  <c r="C12" i="2"/>
  <c r="C13" i="2"/>
  <c r="C14" i="2"/>
  <c r="C15" i="2"/>
  <c r="C16" i="2"/>
  <c r="F16" i="2" s="1"/>
  <c r="C17" i="2"/>
  <c r="C18" i="2"/>
  <c r="C19" i="2"/>
  <c r="C20" i="2"/>
  <c r="C21" i="2"/>
  <c r="C22" i="2"/>
  <c r="C23" i="2"/>
  <c r="C24" i="2"/>
  <c r="C25" i="2"/>
  <c r="C26" i="2"/>
  <c r="C27" i="2"/>
  <c r="C28" i="2"/>
  <c r="F28" i="2" s="1"/>
  <c r="C29" i="2"/>
  <c r="C30" i="2"/>
  <c r="C31" i="2"/>
  <c r="C32" i="2"/>
  <c r="C33" i="2"/>
  <c r="C34" i="2"/>
  <c r="C35" i="2"/>
  <c r="C36" i="2"/>
  <c r="C37" i="2"/>
  <c r="C38" i="2"/>
  <c r="C39" i="2"/>
  <c r="C40" i="2"/>
  <c r="F40" i="2" s="1"/>
  <c r="C41" i="2"/>
  <c r="C42" i="2"/>
  <c r="C43" i="2"/>
  <c r="C44" i="2"/>
  <c r="C45" i="2"/>
  <c r="C46" i="2"/>
  <c r="C47" i="2"/>
  <c r="C48" i="2"/>
  <c r="C49" i="2"/>
  <c r="C50" i="2"/>
  <c r="C51" i="2"/>
  <c r="C52" i="2"/>
  <c r="F52" i="2" s="1"/>
  <c r="C53" i="2"/>
  <c r="C54" i="2"/>
  <c r="C55" i="2"/>
  <c r="C56" i="2"/>
  <c r="C57" i="2"/>
  <c r="C58" i="2"/>
  <c r="C59" i="2"/>
  <c r="C60" i="2"/>
  <c r="C61" i="2"/>
  <c r="C62" i="2"/>
  <c r="C63" i="2"/>
  <c r="C64" i="2"/>
  <c r="F64" i="2" s="1"/>
  <c r="C65" i="2"/>
  <c r="C66" i="2"/>
  <c r="C67" i="2"/>
  <c r="C68" i="2"/>
  <c r="C69" i="2"/>
  <c r="C70" i="2"/>
  <c r="C71" i="2"/>
  <c r="C72" i="2"/>
  <c r="C73" i="2"/>
  <c r="C74" i="2"/>
  <c r="C75" i="2"/>
  <c r="C76" i="2"/>
  <c r="F76" i="2" s="1"/>
  <c r="C77" i="2"/>
  <c r="C78" i="2"/>
  <c r="C79" i="2"/>
  <c r="C80" i="2"/>
  <c r="C81" i="2"/>
  <c r="C82" i="2"/>
  <c r="C83" i="2"/>
  <c r="C84" i="2"/>
  <c r="C85" i="2"/>
  <c r="C86" i="2"/>
  <c r="C87" i="2"/>
  <c r="C88" i="2"/>
  <c r="F88" i="2" s="1"/>
  <c r="C89" i="2"/>
  <c r="C90" i="2"/>
  <c r="C91" i="2"/>
  <c r="C92" i="2"/>
  <c r="C93" i="2"/>
  <c r="C94" i="2"/>
  <c r="C95" i="2"/>
  <c r="C96" i="2"/>
  <c r="C97" i="2"/>
  <c r="C98" i="2"/>
  <c r="C99" i="2"/>
  <c r="C100" i="2"/>
  <c r="F100" i="2" s="1"/>
  <c r="C101" i="2"/>
  <c r="C102" i="2"/>
  <c r="C103" i="2"/>
  <c r="C104" i="2"/>
  <c r="C105" i="2"/>
  <c r="C106" i="2"/>
  <c r="C107" i="2"/>
  <c r="C108" i="2"/>
  <c r="C109" i="2"/>
  <c r="C110" i="2"/>
  <c r="C111" i="2"/>
  <c r="C112" i="2"/>
  <c r="F112" i="2" s="1"/>
  <c r="C113" i="2"/>
  <c r="C114" i="2"/>
  <c r="C115" i="2"/>
  <c r="C116" i="2"/>
  <c r="C117" i="2"/>
  <c r="C118" i="2"/>
  <c r="C119" i="2"/>
  <c r="C120" i="2"/>
  <c r="C121" i="2"/>
  <c r="C122" i="2"/>
  <c r="C123" i="2"/>
  <c r="C124" i="2"/>
  <c r="F124" i="2" s="1"/>
  <c r="C125" i="2"/>
  <c r="C126" i="2"/>
  <c r="C127" i="2"/>
  <c r="C128" i="2"/>
  <c r="C129" i="2"/>
  <c r="C130" i="2"/>
  <c r="C131" i="2"/>
  <c r="C132" i="2"/>
  <c r="C133" i="2"/>
  <c r="C134" i="2"/>
  <c r="C135" i="2"/>
  <c r="C136" i="2"/>
  <c r="F136" i="2" s="1"/>
  <c r="C137" i="2"/>
  <c r="C138" i="2"/>
  <c r="C139" i="2"/>
  <c r="C140" i="2"/>
  <c r="C141" i="2"/>
  <c r="C142" i="2"/>
  <c r="C143" i="2"/>
  <c r="C144" i="2"/>
  <c r="C145" i="2"/>
  <c r="C146" i="2"/>
  <c r="C147" i="2"/>
  <c r="C148" i="2"/>
  <c r="F148" i="2" s="1"/>
  <c r="C149" i="2"/>
  <c r="C150" i="2"/>
  <c r="C151" i="2"/>
  <c r="C152" i="2"/>
  <c r="C153" i="2"/>
  <c r="C154" i="2"/>
  <c r="C155" i="2"/>
  <c r="C156" i="2"/>
  <c r="C157" i="2"/>
  <c r="C158" i="2"/>
  <c r="C159" i="2"/>
  <c r="C160" i="2"/>
  <c r="F160" i="2" s="1"/>
  <c r="C161" i="2"/>
  <c r="C162" i="2"/>
  <c r="C163" i="2"/>
  <c r="C164" i="2"/>
  <c r="C165" i="2"/>
  <c r="C166" i="2"/>
  <c r="C167" i="2"/>
  <c r="C168" i="2"/>
  <c r="C2" i="2"/>
  <c r="S14" i="2" s="1"/>
  <c r="U14" i="2" s="1"/>
  <c r="G3" i="7"/>
  <c r="D3" i="7"/>
  <c r="E3" i="2"/>
  <c r="I3" i="2" s="1"/>
  <c r="E4" i="2"/>
  <c r="I4" i="2" s="1"/>
  <c r="E5" i="2"/>
  <c r="E6" i="2"/>
  <c r="E7" i="2"/>
  <c r="I7" i="2" s="1"/>
  <c r="E8" i="2"/>
  <c r="I8" i="2" s="1"/>
  <c r="K8" i="2" s="1"/>
  <c r="E9" i="2"/>
  <c r="E10" i="2"/>
  <c r="E11" i="2"/>
  <c r="I11" i="2" s="1"/>
  <c r="E12" i="2"/>
  <c r="I12" i="2" s="1"/>
  <c r="E13" i="2"/>
  <c r="E14" i="2"/>
  <c r="E15" i="2"/>
  <c r="I15" i="2" s="1"/>
  <c r="E16" i="2"/>
  <c r="I16" i="2" s="1"/>
  <c r="E17" i="2"/>
  <c r="E18" i="2"/>
  <c r="E19" i="2"/>
  <c r="I19" i="2" s="1"/>
  <c r="E20" i="2"/>
  <c r="I20" i="2" s="1"/>
  <c r="E21" i="2"/>
  <c r="E22" i="2"/>
  <c r="E23" i="2"/>
  <c r="I23" i="2" s="1"/>
  <c r="E24" i="2"/>
  <c r="I24" i="2" s="1"/>
  <c r="E25" i="2"/>
  <c r="E26" i="2"/>
  <c r="E27" i="2"/>
  <c r="I27" i="2" s="1"/>
  <c r="E28" i="2"/>
  <c r="I28" i="2" s="1"/>
  <c r="E29" i="2"/>
  <c r="E30" i="2"/>
  <c r="E31" i="2"/>
  <c r="I31" i="2" s="1"/>
  <c r="E32" i="2"/>
  <c r="I32" i="2" s="1"/>
  <c r="E33" i="2"/>
  <c r="E34" i="2"/>
  <c r="E35" i="2"/>
  <c r="I35" i="2" s="1"/>
  <c r="E36" i="2"/>
  <c r="I36" i="2" s="1"/>
  <c r="E37" i="2"/>
  <c r="E38" i="2"/>
  <c r="E39" i="2"/>
  <c r="I39" i="2" s="1"/>
  <c r="E40" i="2"/>
  <c r="I40" i="2" s="1"/>
  <c r="E41" i="2"/>
  <c r="E42" i="2"/>
  <c r="E43" i="2"/>
  <c r="I43" i="2" s="1"/>
  <c r="E44" i="2"/>
  <c r="I44" i="2" s="1"/>
  <c r="E45" i="2"/>
  <c r="E46" i="2"/>
  <c r="E47" i="2"/>
  <c r="I47" i="2" s="1"/>
  <c r="E48" i="2"/>
  <c r="I48" i="2" s="1"/>
  <c r="E49" i="2"/>
  <c r="E50" i="2"/>
  <c r="E51" i="2"/>
  <c r="I51" i="2" s="1"/>
  <c r="E52" i="2"/>
  <c r="I52" i="2" s="1"/>
  <c r="K52" i="2" s="1"/>
  <c r="E53" i="2"/>
  <c r="E54" i="2"/>
  <c r="E55" i="2"/>
  <c r="I55" i="2" s="1"/>
  <c r="E56" i="2"/>
  <c r="I56" i="2" s="1"/>
  <c r="E57" i="2"/>
  <c r="E58" i="2"/>
  <c r="E59" i="2"/>
  <c r="I59" i="2" s="1"/>
  <c r="E60" i="2"/>
  <c r="I60" i="2" s="1"/>
  <c r="E61" i="2"/>
  <c r="E62" i="2"/>
  <c r="E63" i="2"/>
  <c r="I63" i="2" s="1"/>
  <c r="E64" i="2"/>
  <c r="I64" i="2" s="1"/>
  <c r="E65" i="2"/>
  <c r="E66" i="2"/>
  <c r="E67" i="2"/>
  <c r="I67" i="2" s="1"/>
  <c r="E68" i="2"/>
  <c r="I68" i="2" s="1"/>
  <c r="E69" i="2"/>
  <c r="E70" i="2"/>
  <c r="E71" i="2"/>
  <c r="I71" i="2" s="1"/>
  <c r="E72" i="2"/>
  <c r="I72" i="2" s="1"/>
  <c r="E73" i="2"/>
  <c r="E74" i="2"/>
  <c r="E75" i="2"/>
  <c r="I75" i="2" s="1"/>
  <c r="E76" i="2"/>
  <c r="I76" i="2" s="1"/>
  <c r="E77" i="2"/>
  <c r="E78" i="2"/>
  <c r="E79" i="2"/>
  <c r="I79" i="2" s="1"/>
  <c r="E80" i="2"/>
  <c r="I80" i="2" s="1"/>
  <c r="E81" i="2"/>
  <c r="E82" i="2"/>
  <c r="E83" i="2"/>
  <c r="I83" i="2" s="1"/>
  <c r="E84" i="2"/>
  <c r="I84" i="2" s="1"/>
  <c r="E85" i="2"/>
  <c r="E86" i="2"/>
  <c r="E87" i="2"/>
  <c r="I87" i="2" s="1"/>
  <c r="E88" i="2"/>
  <c r="I88" i="2" s="1"/>
  <c r="E89" i="2"/>
  <c r="E90" i="2"/>
  <c r="E91" i="2"/>
  <c r="I91" i="2" s="1"/>
  <c r="E92" i="2"/>
  <c r="I92" i="2" s="1"/>
  <c r="E93" i="2"/>
  <c r="E94" i="2"/>
  <c r="E95" i="2"/>
  <c r="I95" i="2" s="1"/>
  <c r="E96" i="2"/>
  <c r="I96" i="2" s="1"/>
  <c r="E97" i="2"/>
  <c r="E98" i="2"/>
  <c r="E99" i="2"/>
  <c r="I99" i="2" s="1"/>
  <c r="E100" i="2"/>
  <c r="I100" i="2" s="1"/>
  <c r="E101" i="2"/>
  <c r="E102" i="2"/>
  <c r="E103" i="2"/>
  <c r="I103" i="2" s="1"/>
  <c r="E104" i="2"/>
  <c r="I104" i="2" s="1"/>
  <c r="E105" i="2"/>
  <c r="E106" i="2"/>
  <c r="E107" i="2"/>
  <c r="I107" i="2" s="1"/>
  <c r="E108" i="2"/>
  <c r="I108" i="2" s="1"/>
  <c r="E109" i="2"/>
  <c r="E110" i="2"/>
  <c r="E111" i="2"/>
  <c r="I111" i="2" s="1"/>
  <c r="E112" i="2"/>
  <c r="I112" i="2" s="1"/>
  <c r="E113" i="2"/>
  <c r="E114" i="2"/>
  <c r="E115" i="2"/>
  <c r="I115" i="2" s="1"/>
  <c r="E116" i="2"/>
  <c r="I116" i="2" s="1"/>
  <c r="E117" i="2"/>
  <c r="E118" i="2"/>
  <c r="E119" i="2"/>
  <c r="I119" i="2" s="1"/>
  <c r="E120" i="2"/>
  <c r="I120" i="2" s="1"/>
  <c r="E121" i="2"/>
  <c r="E122" i="2"/>
  <c r="E123" i="2"/>
  <c r="I123" i="2" s="1"/>
  <c r="E124" i="2"/>
  <c r="I124" i="2" s="1"/>
  <c r="E125" i="2"/>
  <c r="E126" i="2"/>
  <c r="E127" i="2"/>
  <c r="I127" i="2" s="1"/>
  <c r="E128" i="2"/>
  <c r="I128" i="2" s="1"/>
  <c r="E129" i="2"/>
  <c r="E130" i="2"/>
  <c r="E131" i="2"/>
  <c r="I131" i="2" s="1"/>
  <c r="E132" i="2"/>
  <c r="I132" i="2" s="1"/>
  <c r="E133" i="2"/>
  <c r="E134" i="2"/>
  <c r="E135" i="2"/>
  <c r="I135" i="2" s="1"/>
  <c r="E136" i="2"/>
  <c r="I136" i="2" s="1"/>
  <c r="E137" i="2"/>
  <c r="E138" i="2"/>
  <c r="E139" i="2"/>
  <c r="I139" i="2" s="1"/>
  <c r="E140" i="2"/>
  <c r="I140" i="2" s="1"/>
  <c r="E141" i="2"/>
  <c r="E142" i="2"/>
  <c r="E143" i="2"/>
  <c r="I143" i="2" s="1"/>
  <c r="E144" i="2"/>
  <c r="I144" i="2" s="1"/>
  <c r="E145" i="2"/>
  <c r="E146" i="2"/>
  <c r="E147" i="2"/>
  <c r="I147" i="2" s="1"/>
  <c r="E148" i="2"/>
  <c r="I148" i="2" s="1"/>
  <c r="E149" i="2"/>
  <c r="E150" i="2"/>
  <c r="E151" i="2"/>
  <c r="I151" i="2" s="1"/>
  <c r="E152" i="2"/>
  <c r="I152" i="2" s="1"/>
  <c r="E153" i="2"/>
  <c r="E154" i="2"/>
  <c r="E155" i="2"/>
  <c r="I155" i="2" s="1"/>
  <c r="E156" i="2"/>
  <c r="I156" i="2" s="1"/>
  <c r="E157" i="2"/>
  <c r="E158" i="2"/>
  <c r="E159" i="2"/>
  <c r="I159" i="2" s="1"/>
  <c r="E160" i="2"/>
  <c r="I160" i="2" s="1"/>
  <c r="E161" i="2"/>
  <c r="E162" i="2"/>
  <c r="E163" i="2"/>
  <c r="I163" i="2" s="1"/>
  <c r="E164" i="2"/>
  <c r="I164" i="2" s="1"/>
  <c r="E165" i="2"/>
  <c r="E166" i="2"/>
  <c r="E167" i="2"/>
  <c r="I167" i="2" s="1"/>
  <c r="E168" i="2"/>
  <c r="I168" i="2" s="1"/>
  <c r="E2" i="2"/>
  <c r="K9" i="7"/>
  <c r="K8" i="7"/>
  <c r="K6" i="9"/>
  <c r="K7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3" i="7"/>
  <c r="I166" i="2" l="1"/>
  <c r="I158" i="2"/>
  <c r="K158" i="2" s="1"/>
  <c r="I150" i="2"/>
  <c r="I142" i="2"/>
  <c r="K142" i="2" s="1"/>
  <c r="I134" i="2"/>
  <c r="I126" i="2"/>
  <c r="I122" i="2"/>
  <c r="I114" i="2"/>
  <c r="K114" i="2" s="1"/>
  <c r="I106" i="2"/>
  <c r="I102" i="2"/>
  <c r="I94" i="2"/>
  <c r="K94" i="2" s="1"/>
  <c r="I86" i="2"/>
  <c r="K86" i="2" s="1"/>
  <c r="I82" i="2"/>
  <c r="I74" i="2"/>
  <c r="I66" i="2"/>
  <c r="K66" i="2" s="1"/>
  <c r="I62" i="2"/>
  <c r="K62" i="2" s="1"/>
  <c r="I54" i="2"/>
  <c r="I50" i="2"/>
  <c r="I42" i="2"/>
  <c r="K42" i="2" s="1"/>
  <c r="I38" i="2"/>
  <c r="K38" i="2" s="1"/>
  <c r="I34" i="2"/>
  <c r="I30" i="2"/>
  <c r="I26" i="2"/>
  <c r="K26" i="2" s="1"/>
  <c r="I22" i="2"/>
  <c r="K22" i="2" s="1"/>
  <c r="I18" i="2"/>
  <c r="I14" i="2"/>
  <c r="I6" i="2"/>
  <c r="K6" i="2" s="1"/>
  <c r="I165" i="2"/>
  <c r="I161" i="2"/>
  <c r="I157" i="2"/>
  <c r="K157" i="2" s="1"/>
  <c r="I153" i="2"/>
  <c r="I149" i="2"/>
  <c r="K149" i="2" s="1"/>
  <c r="I145" i="2"/>
  <c r="I141" i="2"/>
  <c r="K141" i="2" s="1"/>
  <c r="I137" i="2"/>
  <c r="K137" i="2" s="1"/>
  <c r="I133" i="2"/>
  <c r="K133" i="2" s="1"/>
  <c r="I129" i="2"/>
  <c r="I125" i="2"/>
  <c r="I121" i="2"/>
  <c r="K121" i="2" s="1"/>
  <c r="I117" i="2"/>
  <c r="K117" i="2" s="1"/>
  <c r="I113" i="2"/>
  <c r="I109" i="2"/>
  <c r="K109" i="2" s="1"/>
  <c r="I105" i="2"/>
  <c r="K105" i="2" s="1"/>
  <c r="I101" i="2"/>
  <c r="K101" i="2" s="1"/>
  <c r="I97" i="2"/>
  <c r="I93" i="2"/>
  <c r="I89" i="2"/>
  <c r="K89" i="2" s="1"/>
  <c r="I85" i="2"/>
  <c r="K85" i="2" s="1"/>
  <c r="I81" i="2"/>
  <c r="I77" i="2"/>
  <c r="K77" i="2" s="1"/>
  <c r="I73" i="2"/>
  <c r="K73" i="2" s="1"/>
  <c r="I69" i="2"/>
  <c r="K69" i="2" s="1"/>
  <c r="I65" i="2"/>
  <c r="I61" i="2"/>
  <c r="I57" i="2"/>
  <c r="K57" i="2" s="1"/>
  <c r="I53" i="2"/>
  <c r="K53" i="2" s="1"/>
  <c r="I49" i="2"/>
  <c r="I45" i="2"/>
  <c r="K45" i="2" s="1"/>
  <c r="I41" i="2"/>
  <c r="I37" i="2"/>
  <c r="K37" i="2" s="1"/>
  <c r="I33" i="2"/>
  <c r="I29" i="2"/>
  <c r="K29" i="2" s="1"/>
  <c r="I25" i="2"/>
  <c r="K25" i="2" s="1"/>
  <c r="I21" i="2"/>
  <c r="K21" i="2" s="1"/>
  <c r="I17" i="2"/>
  <c r="I13" i="2"/>
  <c r="K13" i="2" s="1"/>
  <c r="I9" i="2"/>
  <c r="I5" i="2"/>
  <c r="O11" i="2" s="1"/>
  <c r="I162" i="2"/>
  <c r="K162" i="2" s="1"/>
  <c r="I154" i="2"/>
  <c r="I146" i="2"/>
  <c r="K146" i="2" s="1"/>
  <c r="I138" i="2"/>
  <c r="K138" i="2" s="1"/>
  <c r="I130" i="2"/>
  <c r="K130" i="2" s="1"/>
  <c r="I118" i="2"/>
  <c r="I110" i="2"/>
  <c r="K110" i="2" s="1"/>
  <c r="I98" i="2"/>
  <c r="K98" i="2" s="1"/>
  <c r="I90" i="2"/>
  <c r="I78" i="2"/>
  <c r="K78" i="2" s="1"/>
  <c r="I70" i="2"/>
  <c r="I58" i="2"/>
  <c r="K58" i="2" s="1"/>
  <c r="I46" i="2"/>
  <c r="I10" i="2"/>
  <c r="I2" i="2"/>
  <c r="F161" i="2"/>
  <c r="F149" i="2"/>
  <c r="F137" i="2"/>
  <c r="F125" i="2"/>
  <c r="F113" i="2"/>
  <c r="F101" i="2"/>
  <c r="F89" i="2"/>
  <c r="F77" i="2"/>
  <c r="F65" i="2"/>
  <c r="F53" i="2"/>
  <c r="F41" i="2"/>
  <c r="F29" i="2"/>
  <c r="F17" i="2"/>
  <c r="F5" i="2"/>
  <c r="S20" i="2"/>
  <c r="U20" i="2" s="1"/>
  <c r="S16" i="2"/>
  <c r="U16" i="2" s="1"/>
  <c r="S12" i="2"/>
  <c r="U12" i="2" s="1"/>
  <c r="S11" i="2"/>
  <c r="U11" i="2" s="1"/>
  <c r="F134" i="2" s="1"/>
  <c r="S19" i="2"/>
  <c r="U19" i="2" s="1"/>
  <c r="F166" i="2" s="1"/>
  <c r="S15" i="2"/>
  <c r="U15" i="2" s="1"/>
  <c r="F150" i="2" s="1"/>
  <c r="F2" i="2"/>
  <c r="S22" i="2"/>
  <c r="U22" i="2" s="1"/>
  <c r="F121" i="2" s="1"/>
  <c r="S18" i="2"/>
  <c r="U18" i="2" s="1"/>
  <c r="F153" i="2" s="1"/>
  <c r="F4" i="2"/>
  <c r="S21" i="2"/>
  <c r="U21" i="2" s="1"/>
  <c r="F144" i="2" s="1"/>
  <c r="S17" i="2"/>
  <c r="U17" i="2" s="1"/>
  <c r="F92" i="2" s="1"/>
  <c r="K60" i="2"/>
  <c r="K126" i="2"/>
  <c r="K46" i="2"/>
  <c r="K30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2" i="2"/>
  <c r="K64" i="2"/>
  <c r="K56" i="2"/>
  <c r="K48" i="2"/>
  <c r="K40" i="2"/>
  <c r="K32" i="2"/>
  <c r="K24" i="2"/>
  <c r="K16" i="2"/>
  <c r="K102" i="2"/>
  <c r="K70" i="2"/>
  <c r="K54" i="2"/>
  <c r="K14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K166" i="2"/>
  <c r="K154" i="2"/>
  <c r="K118" i="2"/>
  <c r="K106" i="2"/>
  <c r="K82" i="2"/>
  <c r="K74" i="2"/>
  <c r="K50" i="2"/>
  <c r="K34" i="2"/>
  <c r="K18" i="2"/>
  <c r="K10" i="2"/>
  <c r="K76" i="2"/>
  <c r="K68" i="2"/>
  <c r="K44" i="2"/>
  <c r="K36" i="2"/>
  <c r="K20" i="2"/>
  <c r="K12" i="2"/>
  <c r="K134" i="2"/>
  <c r="K122" i="2"/>
  <c r="K161" i="2"/>
  <c r="K145" i="2"/>
  <c r="K129" i="2"/>
  <c r="K125" i="2"/>
  <c r="K113" i="2"/>
  <c r="K97" i="2"/>
  <c r="K93" i="2"/>
  <c r="K81" i="2"/>
  <c r="K65" i="2"/>
  <c r="K61" i="2"/>
  <c r="K49" i="2"/>
  <c r="K41" i="2"/>
  <c r="K33" i="2"/>
  <c r="K17" i="2"/>
  <c r="K9" i="2"/>
  <c r="K153" i="2"/>
  <c r="K28" i="2"/>
  <c r="K3" i="2"/>
  <c r="K150" i="2"/>
  <c r="K90" i="2"/>
  <c r="K4" i="2"/>
  <c r="K5" i="2" l="1"/>
  <c r="K165" i="2"/>
  <c r="O12" i="2"/>
  <c r="F7" i="2"/>
  <c r="F19" i="2"/>
  <c r="F31" i="2"/>
  <c r="F43" i="2"/>
  <c r="F55" i="2"/>
  <c r="F67" i="2"/>
  <c r="F79" i="2"/>
  <c r="F91" i="2"/>
  <c r="F103" i="2"/>
  <c r="F115" i="2"/>
  <c r="F127" i="2"/>
  <c r="F139" i="2"/>
  <c r="F151" i="2"/>
  <c r="F163" i="2"/>
  <c r="F32" i="2"/>
  <c r="F80" i="2"/>
  <c r="F132" i="2"/>
  <c r="F12" i="2"/>
  <c r="F60" i="2"/>
  <c r="F108" i="2"/>
  <c r="F152" i="2"/>
  <c r="F13" i="2"/>
  <c r="F45" i="2"/>
  <c r="F61" i="2"/>
  <c r="F93" i="2"/>
  <c r="F109" i="2"/>
  <c r="F141" i="2"/>
  <c r="F157" i="2"/>
  <c r="F10" i="2"/>
  <c r="F26" i="2"/>
  <c r="F42" i="2"/>
  <c r="F58" i="2"/>
  <c r="F74" i="2"/>
  <c r="F90" i="2"/>
  <c r="F106" i="2"/>
  <c r="F122" i="2"/>
  <c r="F138" i="2"/>
  <c r="F154" i="2"/>
  <c r="F11" i="2"/>
  <c r="F23" i="2"/>
  <c r="F35" i="2"/>
  <c r="F47" i="2"/>
  <c r="F59" i="2"/>
  <c r="F71" i="2"/>
  <c r="F83" i="2"/>
  <c r="F95" i="2"/>
  <c r="F107" i="2"/>
  <c r="F119" i="2"/>
  <c r="F131" i="2"/>
  <c r="F143" i="2"/>
  <c r="F155" i="2"/>
  <c r="F167" i="2"/>
  <c r="F48" i="2"/>
  <c r="F96" i="2"/>
  <c r="F140" i="2"/>
  <c r="F24" i="2"/>
  <c r="F68" i="2"/>
  <c r="F116" i="2"/>
  <c r="F164" i="2"/>
  <c r="F33" i="2"/>
  <c r="F49" i="2"/>
  <c r="F81" i="2"/>
  <c r="F97" i="2"/>
  <c r="F129" i="2"/>
  <c r="F145" i="2"/>
  <c r="F14" i="2"/>
  <c r="F30" i="2"/>
  <c r="F46" i="2"/>
  <c r="F62" i="2"/>
  <c r="F78" i="2"/>
  <c r="F94" i="2"/>
  <c r="F110" i="2"/>
  <c r="F126" i="2"/>
  <c r="F142" i="2"/>
  <c r="F158" i="2"/>
  <c r="F8" i="2"/>
  <c r="F56" i="2"/>
  <c r="F104" i="2"/>
  <c r="F156" i="2"/>
  <c r="F36" i="2"/>
  <c r="F84" i="2"/>
  <c r="F128" i="2"/>
  <c r="F21" i="2"/>
  <c r="F37" i="2"/>
  <c r="F69" i="2"/>
  <c r="F85" i="2"/>
  <c r="F117" i="2"/>
  <c r="F133" i="2"/>
  <c r="F165" i="2"/>
  <c r="F18" i="2"/>
  <c r="F34" i="2"/>
  <c r="F50" i="2"/>
  <c r="F66" i="2"/>
  <c r="F82" i="2"/>
  <c r="F98" i="2"/>
  <c r="F114" i="2"/>
  <c r="F130" i="2"/>
  <c r="F146" i="2"/>
  <c r="F162" i="2"/>
  <c r="F3" i="2"/>
  <c r="F15" i="2"/>
  <c r="F27" i="2"/>
  <c r="F39" i="2"/>
  <c r="F51" i="2"/>
  <c r="F63" i="2"/>
  <c r="F75" i="2"/>
  <c r="F87" i="2"/>
  <c r="F99" i="2"/>
  <c r="F111" i="2"/>
  <c r="F123" i="2"/>
  <c r="F135" i="2"/>
  <c r="F147" i="2"/>
  <c r="F159" i="2"/>
  <c r="F20" i="2"/>
  <c r="F72" i="2"/>
  <c r="F120" i="2"/>
  <c r="F168" i="2"/>
  <c r="F44" i="2"/>
  <c r="F9" i="2"/>
  <c r="F25" i="2"/>
  <c r="F57" i="2"/>
  <c r="F73" i="2"/>
  <c r="F105" i="2"/>
  <c r="F6" i="2"/>
  <c r="F22" i="2"/>
  <c r="F38" i="2"/>
  <c r="F54" i="2"/>
  <c r="F70" i="2"/>
  <c r="F86" i="2"/>
  <c r="F102" i="2"/>
  <c r="F118" i="2"/>
  <c r="O13" i="2"/>
  <c r="F93" i="9" l="1"/>
  <c r="D19" i="9"/>
  <c r="E19" i="9" s="1"/>
  <c r="D25" i="9"/>
  <c r="E25" i="9" s="1"/>
  <c r="D35" i="9"/>
  <c r="E35" i="9" s="1"/>
  <c r="D41" i="9"/>
  <c r="E41" i="9" s="1"/>
  <c r="D46" i="9"/>
  <c r="E46" i="9" s="1"/>
  <c r="D51" i="9"/>
  <c r="E51" i="9" s="1"/>
  <c r="D57" i="9"/>
  <c r="E57" i="9" s="1"/>
  <c r="D67" i="9"/>
  <c r="E67" i="9" s="1"/>
  <c r="D73" i="9"/>
  <c r="E73" i="9" s="1"/>
  <c r="D83" i="9"/>
  <c r="E83" i="9" s="1"/>
  <c r="D89" i="9"/>
  <c r="E89" i="9" s="1"/>
  <c r="D99" i="9"/>
  <c r="E99" i="9" s="1"/>
  <c r="D105" i="9"/>
  <c r="E105" i="9" s="1"/>
  <c r="D110" i="9"/>
  <c r="E110" i="9" s="1"/>
  <c r="D126" i="9"/>
  <c r="E126" i="9" s="1"/>
  <c r="D142" i="9"/>
  <c r="E142" i="9" s="1"/>
  <c r="D158" i="9"/>
  <c r="E158" i="9" s="1"/>
  <c r="C6" i="9"/>
  <c r="D6" i="9" s="1"/>
  <c r="E6" i="9" s="1"/>
  <c r="C7" i="9"/>
  <c r="D7" i="9" s="1"/>
  <c r="E7" i="9" s="1"/>
  <c r="C8" i="9"/>
  <c r="D8" i="9" s="1"/>
  <c r="E8" i="9" s="1"/>
  <c r="C9" i="9"/>
  <c r="D9" i="9" s="1"/>
  <c r="E9" i="9" s="1"/>
  <c r="C10" i="9"/>
  <c r="D10" i="9" s="1"/>
  <c r="E10" i="9" s="1"/>
  <c r="C11" i="9"/>
  <c r="D11" i="9" s="1"/>
  <c r="E11" i="9" s="1"/>
  <c r="C12" i="9"/>
  <c r="D12" i="9" s="1"/>
  <c r="E12" i="9" s="1"/>
  <c r="C13" i="9"/>
  <c r="D13" i="9" s="1"/>
  <c r="E13" i="9" s="1"/>
  <c r="C14" i="9"/>
  <c r="D14" i="9" s="1"/>
  <c r="E14" i="9" s="1"/>
  <c r="C15" i="9"/>
  <c r="D15" i="9" s="1"/>
  <c r="E15" i="9" s="1"/>
  <c r="C16" i="9"/>
  <c r="D16" i="9" s="1"/>
  <c r="E16" i="9" s="1"/>
  <c r="C17" i="9"/>
  <c r="D17" i="9" s="1"/>
  <c r="E17" i="9" s="1"/>
  <c r="C18" i="9"/>
  <c r="D18" i="9" s="1"/>
  <c r="E18" i="9" s="1"/>
  <c r="C19" i="9"/>
  <c r="C20" i="9"/>
  <c r="D20" i="9" s="1"/>
  <c r="E20" i="9" s="1"/>
  <c r="C21" i="9"/>
  <c r="D21" i="9" s="1"/>
  <c r="E21" i="9" s="1"/>
  <c r="C22" i="9"/>
  <c r="D22" i="9" s="1"/>
  <c r="E22" i="9" s="1"/>
  <c r="C23" i="9"/>
  <c r="D23" i="9" s="1"/>
  <c r="E23" i="9" s="1"/>
  <c r="C24" i="9"/>
  <c r="D24" i="9" s="1"/>
  <c r="E24" i="9" s="1"/>
  <c r="C25" i="9"/>
  <c r="C26" i="9"/>
  <c r="D26" i="9" s="1"/>
  <c r="E26" i="9" s="1"/>
  <c r="C27" i="9"/>
  <c r="D27" i="9" s="1"/>
  <c r="E27" i="9" s="1"/>
  <c r="C28" i="9"/>
  <c r="D28" i="9" s="1"/>
  <c r="E28" i="9" s="1"/>
  <c r="C29" i="9"/>
  <c r="D29" i="9" s="1"/>
  <c r="E29" i="9" s="1"/>
  <c r="G29" i="9" s="1"/>
  <c r="C30" i="9"/>
  <c r="D30" i="9" s="1"/>
  <c r="E30" i="9" s="1"/>
  <c r="C31" i="9"/>
  <c r="D31" i="9" s="1"/>
  <c r="E31" i="9" s="1"/>
  <c r="C32" i="9"/>
  <c r="D32" i="9" s="1"/>
  <c r="E32" i="9" s="1"/>
  <c r="C33" i="9"/>
  <c r="D33" i="9" s="1"/>
  <c r="E33" i="9" s="1"/>
  <c r="C34" i="9"/>
  <c r="D34" i="9" s="1"/>
  <c r="E34" i="9" s="1"/>
  <c r="F34" i="9" s="1"/>
  <c r="C35" i="9"/>
  <c r="C36" i="9"/>
  <c r="D36" i="9" s="1"/>
  <c r="E36" i="9" s="1"/>
  <c r="C37" i="9"/>
  <c r="D37" i="9" s="1"/>
  <c r="E37" i="9" s="1"/>
  <c r="C38" i="9"/>
  <c r="D38" i="9" s="1"/>
  <c r="E38" i="9" s="1"/>
  <c r="C39" i="9"/>
  <c r="D39" i="9" s="1"/>
  <c r="E39" i="9" s="1"/>
  <c r="C40" i="9"/>
  <c r="D40" i="9" s="1"/>
  <c r="E40" i="9" s="1"/>
  <c r="C41" i="9"/>
  <c r="C42" i="9"/>
  <c r="D42" i="9" s="1"/>
  <c r="E42" i="9" s="1"/>
  <c r="C43" i="9"/>
  <c r="D43" i="9" s="1"/>
  <c r="E43" i="9" s="1"/>
  <c r="C44" i="9"/>
  <c r="D44" i="9" s="1"/>
  <c r="E44" i="9" s="1"/>
  <c r="C45" i="9"/>
  <c r="D45" i="9" s="1"/>
  <c r="E45" i="9" s="1"/>
  <c r="C46" i="9"/>
  <c r="C47" i="9"/>
  <c r="D47" i="9" s="1"/>
  <c r="E47" i="9" s="1"/>
  <c r="C48" i="9"/>
  <c r="D48" i="9" s="1"/>
  <c r="E48" i="9" s="1"/>
  <c r="C49" i="9"/>
  <c r="D49" i="9" s="1"/>
  <c r="E49" i="9" s="1"/>
  <c r="C50" i="9"/>
  <c r="D50" i="9" s="1"/>
  <c r="E50" i="9" s="1"/>
  <c r="C51" i="9"/>
  <c r="C52" i="9"/>
  <c r="D52" i="9" s="1"/>
  <c r="E52" i="9" s="1"/>
  <c r="C53" i="9"/>
  <c r="D53" i="9" s="1"/>
  <c r="E53" i="9" s="1"/>
  <c r="C54" i="9"/>
  <c r="D54" i="9" s="1"/>
  <c r="E54" i="9" s="1"/>
  <c r="C55" i="9"/>
  <c r="D55" i="9" s="1"/>
  <c r="E55" i="9" s="1"/>
  <c r="C56" i="9"/>
  <c r="D56" i="9" s="1"/>
  <c r="E56" i="9" s="1"/>
  <c r="C57" i="9"/>
  <c r="C58" i="9"/>
  <c r="D58" i="9" s="1"/>
  <c r="E58" i="9" s="1"/>
  <c r="C59" i="9"/>
  <c r="D59" i="9" s="1"/>
  <c r="E59" i="9" s="1"/>
  <c r="C60" i="9"/>
  <c r="D60" i="9" s="1"/>
  <c r="E60" i="9" s="1"/>
  <c r="C61" i="9"/>
  <c r="D61" i="9" s="1"/>
  <c r="E61" i="9" s="1"/>
  <c r="G61" i="9" s="1"/>
  <c r="C62" i="9"/>
  <c r="D62" i="9" s="1"/>
  <c r="E62" i="9" s="1"/>
  <c r="C63" i="9"/>
  <c r="D63" i="9" s="1"/>
  <c r="E63" i="9" s="1"/>
  <c r="C64" i="9"/>
  <c r="D64" i="9" s="1"/>
  <c r="E64" i="9" s="1"/>
  <c r="C65" i="9"/>
  <c r="D65" i="9" s="1"/>
  <c r="E65" i="9" s="1"/>
  <c r="C66" i="9"/>
  <c r="D66" i="9" s="1"/>
  <c r="E66" i="9" s="1"/>
  <c r="F66" i="9" s="1"/>
  <c r="C67" i="9"/>
  <c r="C68" i="9"/>
  <c r="D68" i="9" s="1"/>
  <c r="E68" i="9" s="1"/>
  <c r="C69" i="9"/>
  <c r="D69" i="9" s="1"/>
  <c r="E69" i="9" s="1"/>
  <c r="C70" i="9"/>
  <c r="D70" i="9" s="1"/>
  <c r="E70" i="9" s="1"/>
  <c r="C71" i="9"/>
  <c r="D71" i="9" s="1"/>
  <c r="E71" i="9" s="1"/>
  <c r="C72" i="9"/>
  <c r="D72" i="9" s="1"/>
  <c r="E72" i="9" s="1"/>
  <c r="C73" i="9"/>
  <c r="C74" i="9"/>
  <c r="D74" i="9" s="1"/>
  <c r="E74" i="9" s="1"/>
  <c r="C75" i="9"/>
  <c r="D75" i="9" s="1"/>
  <c r="E75" i="9" s="1"/>
  <c r="C76" i="9"/>
  <c r="D76" i="9" s="1"/>
  <c r="E76" i="9" s="1"/>
  <c r="C77" i="9"/>
  <c r="D77" i="9" s="1"/>
  <c r="E77" i="9" s="1"/>
  <c r="C78" i="9"/>
  <c r="D78" i="9" s="1"/>
  <c r="E78" i="9" s="1"/>
  <c r="C79" i="9"/>
  <c r="D79" i="9" s="1"/>
  <c r="E79" i="9" s="1"/>
  <c r="C80" i="9"/>
  <c r="D80" i="9" s="1"/>
  <c r="E80" i="9" s="1"/>
  <c r="C81" i="9"/>
  <c r="D81" i="9" s="1"/>
  <c r="E81" i="9" s="1"/>
  <c r="C82" i="9"/>
  <c r="D82" i="9" s="1"/>
  <c r="E82" i="9" s="1"/>
  <c r="C83" i="9"/>
  <c r="C84" i="9"/>
  <c r="D84" i="9" s="1"/>
  <c r="E84" i="9" s="1"/>
  <c r="C85" i="9"/>
  <c r="D85" i="9" s="1"/>
  <c r="E85" i="9" s="1"/>
  <c r="C86" i="9"/>
  <c r="D86" i="9" s="1"/>
  <c r="E86" i="9" s="1"/>
  <c r="C87" i="9"/>
  <c r="D87" i="9" s="1"/>
  <c r="E87" i="9" s="1"/>
  <c r="C88" i="9"/>
  <c r="D88" i="9" s="1"/>
  <c r="E88" i="9" s="1"/>
  <c r="C89" i="9"/>
  <c r="C90" i="9"/>
  <c r="D90" i="9" s="1"/>
  <c r="E90" i="9" s="1"/>
  <c r="C91" i="9"/>
  <c r="D91" i="9" s="1"/>
  <c r="E91" i="9" s="1"/>
  <c r="C92" i="9"/>
  <c r="D92" i="9" s="1"/>
  <c r="E92" i="9" s="1"/>
  <c r="C93" i="9"/>
  <c r="D93" i="9" s="1"/>
  <c r="E93" i="9" s="1"/>
  <c r="G93" i="9" s="1"/>
  <c r="C94" i="9"/>
  <c r="D94" i="9" s="1"/>
  <c r="E94" i="9" s="1"/>
  <c r="C95" i="9"/>
  <c r="D95" i="9" s="1"/>
  <c r="E95" i="9" s="1"/>
  <c r="C96" i="9"/>
  <c r="D96" i="9" s="1"/>
  <c r="E96" i="9" s="1"/>
  <c r="C97" i="9"/>
  <c r="D97" i="9" s="1"/>
  <c r="E97" i="9" s="1"/>
  <c r="C98" i="9"/>
  <c r="D98" i="9" s="1"/>
  <c r="E98" i="9" s="1"/>
  <c r="F98" i="9" s="1"/>
  <c r="C99" i="9"/>
  <c r="C100" i="9"/>
  <c r="D100" i="9" s="1"/>
  <c r="E100" i="9" s="1"/>
  <c r="C101" i="9"/>
  <c r="D101" i="9" s="1"/>
  <c r="E101" i="9" s="1"/>
  <c r="C102" i="9"/>
  <c r="D102" i="9" s="1"/>
  <c r="E102" i="9" s="1"/>
  <c r="C103" i="9"/>
  <c r="D103" i="9" s="1"/>
  <c r="E103" i="9" s="1"/>
  <c r="C104" i="9"/>
  <c r="D104" i="9" s="1"/>
  <c r="E104" i="9" s="1"/>
  <c r="C105" i="9"/>
  <c r="C106" i="9"/>
  <c r="D106" i="9" s="1"/>
  <c r="E106" i="9" s="1"/>
  <c r="C107" i="9"/>
  <c r="D107" i="9" s="1"/>
  <c r="E107" i="9" s="1"/>
  <c r="C108" i="9"/>
  <c r="D108" i="9" s="1"/>
  <c r="E108" i="9" s="1"/>
  <c r="C109" i="9"/>
  <c r="D109" i="9" s="1"/>
  <c r="E109" i="9" s="1"/>
  <c r="C110" i="9"/>
  <c r="C111" i="9"/>
  <c r="D111" i="9" s="1"/>
  <c r="E111" i="9" s="1"/>
  <c r="C112" i="9"/>
  <c r="D112" i="9" s="1"/>
  <c r="E112" i="9" s="1"/>
  <c r="C113" i="9"/>
  <c r="D113" i="9" s="1"/>
  <c r="E113" i="9" s="1"/>
  <c r="C114" i="9"/>
  <c r="D114" i="9" s="1"/>
  <c r="E114" i="9" s="1"/>
  <c r="C115" i="9"/>
  <c r="D115" i="9" s="1"/>
  <c r="E115" i="9" s="1"/>
  <c r="C116" i="9"/>
  <c r="D116" i="9" s="1"/>
  <c r="E116" i="9" s="1"/>
  <c r="C117" i="9"/>
  <c r="D117" i="9" s="1"/>
  <c r="E117" i="9" s="1"/>
  <c r="C118" i="9"/>
  <c r="D118" i="9" s="1"/>
  <c r="E118" i="9" s="1"/>
  <c r="C119" i="9"/>
  <c r="D119" i="9" s="1"/>
  <c r="E119" i="9" s="1"/>
  <c r="C120" i="9"/>
  <c r="D120" i="9" s="1"/>
  <c r="E120" i="9" s="1"/>
  <c r="C121" i="9"/>
  <c r="D121" i="9" s="1"/>
  <c r="E121" i="9" s="1"/>
  <c r="C122" i="9"/>
  <c r="D122" i="9" s="1"/>
  <c r="E122" i="9" s="1"/>
  <c r="C123" i="9"/>
  <c r="D123" i="9" s="1"/>
  <c r="E123" i="9" s="1"/>
  <c r="C124" i="9"/>
  <c r="D124" i="9" s="1"/>
  <c r="E124" i="9" s="1"/>
  <c r="C125" i="9"/>
  <c r="D125" i="9" s="1"/>
  <c r="E125" i="9" s="1"/>
  <c r="G125" i="9" s="1"/>
  <c r="C126" i="9"/>
  <c r="C127" i="9"/>
  <c r="D127" i="9" s="1"/>
  <c r="E127" i="9" s="1"/>
  <c r="C128" i="9"/>
  <c r="D128" i="9" s="1"/>
  <c r="E128" i="9" s="1"/>
  <c r="C129" i="9"/>
  <c r="D129" i="9" s="1"/>
  <c r="E129" i="9" s="1"/>
  <c r="C130" i="9"/>
  <c r="D130" i="9" s="1"/>
  <c r="E130" i="9" s="1"/>
  <c r="C131" i="9"/>
  <c r="D131" i="9" s="1"/>
  <c r="E131" i="9" s="1"/>
  <c r="C132" i="9"/>
  <c r="D132" i="9" s="1"/>
  <c r="E132" i="9" s="1"/>
  <c r="C133" i="9"/>
  <c r="D133" i="9" s="1"/>
  <c r="E133" i="9" s="1"/>
  <c r="C134" i="9"/>
  <c r="D134" i="9" s="1"/>
  <c r="E134" i="9" s="1"/>
  <c r="C135" i="9"/>
  <c r="D135" i="9" s="1"/>
  <c r="E135" i="9" s="1"/>
  <c r="C136" i="9"/>
  <c r="D136" i="9" s="1"/>
  <c r="E136" i="9" s="1"/>
  <c r="C137" i="9"/>
  <c r="D137" i="9" s="1"/>
  <c r="E137" i="9" s="1"/>
  <c r="C138" i="9"/>
  <c r="D138" i="9" s="1"/>
  <c r="E138" i="9" s="1"/>
  <c r="C139" i="9"/>
  <c r="D139" i="9" s="1"/>
  <c r="E139" i="9" s="1"/>
  <c r="C140" i="9"/>
  <c r="D140" i="9" s="1"/>
  <c r="E140" i="9" s="1"/>
  <c r="C141" i="9"/>
  <c r="D141" i="9" s="1"/>
  <c r="E141" i="9" s="1"/>
  <c r="C142" i="9"/>
  <c r="C143" i="9"/>
  <c r="D143" i="9" s="1"/>
  <c r="E143" i="9" s="1"/>
  <c r="C144" i="9"/>
  <c r="D144" i="9" s="1"/>
  <c r="E144" i="9" s="1"/>
  <c r="C145" i="9"/>
  <c r="D145" i="9" s="1"/>
  <c r="E145" i="9" s="1"/>
  <c r="C146" i="9"/>
  <c r="D146" i="9" s="1"/>
  <c r="E146" i="9" s="1"/>
  <c r="C147" i="9"/>
  <c r="D147" i="9" s="1"/>
  <c r="E147" i="9" s="1"/>
  <c r="C148" i="9"/>
  <c r="D148" i="9" s="1"/>
  <c r="E148" i="9" s="1"/>
  <c r="C149" i="9"/>
  <c r="D149" i="9" s="1"/>
  <c r="E149" i="9" s="1"/>
  <c r="C150" i="9"/>
  <c r="D150" i="9" s="1"/>
  <c r="E150" i="9" s="1"/>
  <c r="C151" i="9"/>
  <c r="D151" i="9" s="1"/>
  <c r="E151" i="9" s="1"/>
  <c r="C152" i="9"/>
  <c r="D152" i="9" s="1"/>
  <c r="E152" i="9" s="1"/>
  <c r="C153" i="9"/>
  <c r="D153" i="9" s="1"/>
  <c r="E153" i="9" s="1"/>
  <c r="C154" i="9"/>
  <c r="D154" i="9" s="1"/>
  <c r="E154" i="9" s="1"/>
  <c r="C155" i="9"/>
  <c r="D155" i="9" s="1"/>
  <c r="E155" i="9" s="1"/>
  <c r="C156" i="9"/>
  <c r="D156" i="9" s="1"/>
  <c r="E156" i="9" s="1"/>
  <c r="G156" i="9" s="1"/>
  <c r="C157" i="9"/>
  <c r="D157" i="9" s="1"/>
  <c r="E157" i="9" s="1"/>
  <c r="C158" i="9"/>
  <c r="C159" i="9"/>
  <c r="D159" i="9" s="1"/>
  <c r="E159" i="9" s="1"/>
  <c r="C160" i="9"/>
  <c r="D160" i="9" s="1"/>
  <c r="E160" i="9" s="1"/>
  <c r="C161" i="9"/>
  <c r="D161" i="9" s="1"/>
  <c r="E161" i="9" s="1"/>
  <c r="C162" i="9"/>
  <c r="D162" i="9" s="1"/>
  <c r="E162" i="9" s="1"/>
  <c r="C163" i="9"/>
  <c r="D163" i="9" s="1"/>
  <c r="E163" i="9" s="1"/>
  <c r="C164" i="9"/>
  <c r="D164" i="9" s="1"/>
  <c r="E164" i="9" s="1"/>
  <c r="C165" i="9"/>
  <c r="D165" i="9" s="1"/>
  <c r="E165" i="9" s="1"/>
  <c r="C166" i="9"/>
  <c r="D166" i="9" s="1"/>
  <c r="E166" i="9" s="1"/>
  <c r="C167" i="9"/>
  <c r="D167" i="9" s="1"/>
  <c r="E167" i="9" s="1"/>
  <c r="C168" i="9"/>
  <c r="D168" i="9" s="1"/>
  <c r="E168" i="9" s="1"/>
  <c r="C5" i="9"/>
  <c r="D5" i="9" s="1"/>
  <c r="E5" i="9" s="1"/>
  <c r="D5" i="6"/>
  <c r="E5" i="6" s="1"/>
  <c r="D6" i="6"/>
  <c r="E6" i="6" s="1"/>
  <c r="D9" i="6"/>
  <c r="E9" i="6" s="1"/>
  <c r="D10" i="6"/>
  <c r="E10" i="6" s="1"/>
  <c r="D13" i="6"/>
  <c r="E13" i="6" s="1"/>
  <c r="D14" i="6"/>
  <c r="E14" i="6" s="1"/>
  <c r="D17" i="6"/>
  <c r="E17" i="6" s="1"/>
  <c r="D18" i="6"/>
  <c r="E18" i="6" s="1"/>
  <c r="D21" i="6"/>
  <c r="E21" i="6" s="1"/>
  <c r="D22" i="6"/>
  <c r="E22" i="6" s="1"/>
  <c r="D25" i="6"/>
  <c r="E25" i="6" s="1"/>
  <c r="D26" i="6"/>
  <c r="E26" i="6" s="1"/>
  <c r="D29" i="6"/>
  <c r="E29" i="6" s="1"/>
  <c r="D30" i="6"/>
  <c r="E30" i="6" s="1"/>
  <c r="D33" i="6"/>
  <c r="E33" i="6" s="1"/>
  <c r="D34" i="6"/>
  <c r="E34" i="6" s="1"/>
  <c r="D37" i="6"/>
  <c r="E37" i="6" s="1"/>
  <c r="D38" i="6"/>
  <c r="E38" i="6" s="1"/>
  <c r="D41" i="6"/>
  <c r="E41" i="6" s="1"/>
  <c r="D42" i="6"/>
  <c r="E42" i="6" s="1"/>
  <c r="D45" i="6"/>
  <c r="E45" i="6" s="1"/>
  <c r="D46" i="6"/>
  <c r="E46" i="6" s="1"/>
  <c r="D49" i="6"/>
  <c r="E49" i="6" s="1"/>
  <c r="D50" i="6"/>
  <c r="E50" i="6" s="1"/>
  <c r="D53" i="6"/>
  <c r="E53" i="6" s="1"/>
  <c r="D54" i="6"/>
  <c r="E54" i="6" s="1"/>
  <c r="D57" i="6"/>
  <c r="E57" i="6" s="1"/>
  <c r="D58" i="6"/>
  <c r="E58" i="6" s="1"/>
  <c r="D61" i="6"/>
  <c r="E61" i="6" s="1"/>
  <c r="D62" i="6"/>
  <c r="E62" i="6" s="1"/>
  <c r="D65" i="6"/>
  <c r="E65" i="6" s="1"/>
  <c r="D66" i="6"/>
  <c r="E66" i="6" s="1"/>
  <c r="D69" i="6"/>
  <c r="E69" i="6" s="1"/>
  <c r="D70" i="6"/>
  <c r="E70" i="6" s="1"/>
  <c r="D73" i="6"/>
  <c r="E73" i="6" s="1"/>
  <c r="D74" i="6"/>
  <c r="E74" i="6" s="1"/>
  <c r="D77" i="6"/>
  <c r="E77" i="6" s="1"/>
  <c r="D78" i="6"/>
  <c r="E78" i="6" s="1"/>
  <c r="D81" i="6"/>
  <c r="E81" i="6" s="1"/>
  <c r="D82" i="6"/>
  <c r="E82" i="6" s="1"/>
  <c r="D85" i="6"/>
  <c r="E85" i="6" s="1"/>
  <c r="D86" i="6"/>
  <c r="E86" i="6" s="1"/>
  <c r="D89" i="6"/>
  <c r="E89" i="6" s="1"/>
  <c r="D90" i="6"/>
  <c r="E90" i="6" s="1"/>
  <c r="D93" i="6"/>
  <c r="E93" i="6" s="1"/>
  <c r="D94" i="6"/>
  <c r="E94" i="6" s="1"/>
  <c r="D97" i="6"/>
  <c r="E97" i="6" s="1"/>
  <c r="D98" i="6"/>
  <c r="E98" i="6" s="1"/>
  <c r="D101" i="6"/>
  <c r="E101" i="6" s="1"/>
  <c r="D102" i="6"/>
  <c r="E102" i="6" s="1"/>
  <c r="D105" i="6"/>
  <c r="E105" i="6" s="1"/>
  <c r="D106" i="6"/>
  <c r="E106" i="6" s="1"/>
  <c r="D109" i="6"/>
  <c r="E109" i="6" s="1"/>
  <c r="D110" i="6"/>
  <c r="E110" i="6" s="1"/>
  <c r="D113" i="6"/>
  <c r="E113" i="6" s="1"/>
  <c r="D114" i="6"/>
  <c r="E114" i="6" s="1"/>
  <c r="D117" i="6"/>
  <c r="E117" i="6" s="1"/>
  <c r="D118" i="6"/>
  <c r="E118" i="6" s="1"/>
  <c r="D121" i="6"/>
  <c r="E121" i="6" s="1"/>
  <c r="D122" i="6"/>
  <c r="E122" i="6" s="1"/>
  <c r="D125" i="6"/>
  <c r="E125" i="6" s="1"/>
  <c r="D126" i="6"/>
  <c r="E126" i="6" s="1"/>
  <c r="D129" i="6"/>
  <c r="E129" i="6" s="1"/>
  <c r="D130" i="6"/>
  <c r="E130" i="6" s="1"/>
  <c r="D133" i="6"/>
  <c r="E133" i="6" s="1"/>
  <c r="D134" i="6"/>
  <c r="E134" i="6" s="1"/>
  <c r="D137" i="6"/>
  <c r="E137" i="6" s="1"/>
  <c r="D138" i="6"/>
  <c r="E138" i="6" s="1"/>
  <c r="D141" i="6"/>
  <c r="E141" i="6" s="1"/>
  <c r="D142" i="6"/>
  <c r="E142" i="6" s="1"/>
  <c r="D145" i="6"/>
  <c r="E145" i="6" s="1"/>
  <c r="D146" i="6"/>
  <c r="E146" i="6" s="1"/>
  <c r="D149" i="6"/>
  <c r="E149" i="6" s="1"/>
  <c r="D150" i="6"/>
  <c r="E150" i="6" s="1"/>
  <c r="D153" i="6"/>
  <c r="E153" i="6" s="1"/>
  <c r="D154" i="6"/>
  <c r="E154" i="6" s="1"/>
  <c r="D157" i="6"/>
  <c r="E157" i="6" s="1"/>
  <c r="D158" i="6"/>
  <c r="E158" i="6" s="1"/>
  <c r="D161" i="6"/>
  <c r="E161" i="6" s="1"/>
  <c r="D162" i="6"/>
  <c r="E162" i="6" s="1"/>
  <c r="D165" i="6"/>
  <c r="E165" i="6" s="1"/>
  <c r="D166" i="6"/>
  <c r="E166" i="6" s="1"/>
  <c r="D3" i="6"/>
  <c r="E3" i="6" s="1"/>
  <c r="C4" i="6"/>
  <c r="D4" i="6" s="1"/>
  <c r="E4" i="6" s="1"/>
  <c r="C5" i="6"/>
  <c r="C6" i="6"/>
  <c r="C7" i="6"/>
  <c r="D7" i="6" s="1"/>
  <c r="E7" i="6" s="1"/>
  <c r="C8" i="6"/>
  <c r="D8" i="6" s="1"/>
  <c r="E8" i="6" s="1"/>
  <c r="C9" i="6"/>
  <c r="C10" i="6"/>
  <c r="C11" i="6"/>
  <c r="D11" i="6" s="1"/>
  <c r="E11" i="6" s="1"/>
  <c r="C12" i="6"/>
  <c r="D12" i="6" s="1"/>
  <c r="E12" i="6" s="1"/>
  <c r="C13" i="6"/>
  <c r="C14" i="6"/>
  <c r="C15" i="6"/>
  <c r="D15" i="6" s="1"/>
  <c r="E15" i="6" s="1"/>
  <c r="C16" i="6"/>
  <c r="D16" i="6" s="1"/>
  <c r="E16" i="6" s="1"/>
  <c r="C17" i="6"/>
  <c r="C18" i="6"/>
  <c r="C19" i="6"/>
  <c r="D19" i="6" s="1"/>
  <c r="E19" i="6" s="1"/>
  <c r="C20" i="6"/>
  <c r="D20" i="6" s="1"/>
  <c r="E20" i="6" s="1"/>
  <c r="C21" i="6"/>
  <c r="C22" i="6"/>
  <c r="C23" i="6"/>
  <c r="D23" i="6" s="1"/>
  <c r="E23" i="6" s="1"/>
  <c r="C24" i="6"/>
  <c r="D24" i="6" s="1"/>
  <c r="E24" i="6" s="1"/>
  <c r="C25" i="6"/>
  <c r="C26" i="6"/>
  <c r="C27" i="6"/>
  <c r="D27" i="6" s="1"/>
  <c r="E27" i="6" s="1"/>
  <c r="C28" i="6"/>
  <c r="D28" i="6" s="1"/>
  <c r="E28" i="6" s="1"/>
  <c r="C29" i="6"/>
  <c r="C30" i="6"/>
  <c r="C31" i="6"/>
  <c r="D31" i="6" s="1"/>
  <c r="E31" i="6" s="1"/>
  <c r="C32" i="6"/>
  <c r="D32" i="6" s="1"/>
  <c r="E32" i="6" s="1"/>
  <c r="C33" i="6"/>
  <c r="C34" i="6"/>
  <c r="C35" i="6"/>
  <c r="D35" i="6" s="1"/>
  <c r="E35" i="6" s="1"/>
  <c r="C36" i="6"/>
  <c r="D36" i="6" s="1"/>
  <c r="E36" i="6" s="1"/>
  <c r="C37" i="6"/>
  <c r="C38" i="6"/>
  <c r="C39" i="6"/>
  <c r="D39" i="6" s="1"/>
  <c r="E39" i="6" s="1"/>
  <c r="C40" i="6"/>
  <c r="D40" i="6" s="1"/>
  <c r="E40" i="6" s="1"/>
  <c r="C41" i="6"/>
  <c r="C42" i="6"/>
  <c r="C43" i="6"/>
  <c r="D43" i="6" s="1"/>
  <c r="E43" i="6" s="1"/>
  <c r="C44" i="6"/>
  <c r="D44" i="6" s="1"/>
  <c r="E44" i="6" s="1"/>
  <c r="C45" i="6"/>
  <c r="C46" i="6"/>
  <c r="C47" i="6"/>
  <c r="D47" i="6" s="1"/>
  <c r="E47" i="6" s="1"/>
  <c r="C48" i="6"/>
  <c r="D48" i="6" s="1"/>
  <c r="E48" i="6" s="1"/>
  <c r="C49" i="6"/>
  <c r="C50" i="6"/>
  <c r="C51" i="6"/>
  <c r="D51" i="6" s="1"/>
  <c r="E51" i="6" s="1"/>
  <c r="C52" i="6"/>
  <c r="D52" i="6" s="1"/>
  <c r="E52" i="6" s="1"/>
  <c r="C53" i="6"/>
  <c r="C54" i="6"/>
  <c r="C55" i="6"/>
  <c r="D55" i="6" s="1"/>
  <c r="E55" i="6" s="1"/>
  <c r="C56" i="6"/>
  <c r="D56" i="6" s="1"/>
  <c r="E56" i="6" s="1"/>
  <c r="C57" i="6"/>
  <c r="C58" i="6"/>
  <c r="C59" i="6"/>
  <c r="D59" i="6" s="1"/>
  <c r="E59" i="6" s="1"/>
  <c r="C60" i="6"/>
  <c r="D60" i="6" s="1"/>
  <c r="E60" i="6" s="1"/>
  <c r="C61" i="6"/>
  <c r="C62" i="6"/>
  <c r="C63" i="6"/>
  <c r="D63" i="6" s="1"/>
  <c r="E63" i="6" s="1"/>
  <c r="C64" i="6"/>
  <c r="D64" i="6" s="1"/>
  <c r="E64" i="6" s="1"/>
  <c r="C65" i="6"/>
  <c r="C66" i="6"/>
  <c r="C67" i="6"/>
  <c r="D67" i="6" s="1"/>
  <c r="E67" i="6" s="1"/>
  <c r="C68" i="6"/>
  <c r="D68" i="6" s="1"/>
  <c r="E68" i="6" s="1"/>
  <c r="C69" i="6"/>
  <c r="C70" i="6"/>
  <c r="C71" i="6"/>
  <c r="D71" i="6" s="1"/>
  <c r="E71" i="6" s="1"/>
  <c r="C72" i="6"/>
  <c r="D72" i="6" s="1"/>
  <c r="E72" i="6" s="1"/>
  <c r="C73" i="6"/>
  <c r="C74" i="6"/>
  <c r="C75" i="6"/>
  <c r="D75" i="6" s="1"/>
  <c r="E75" i="6" s="1"/>
  <c r="C76" i="6"/>
  <c r="D76" i="6" s="1"/>
  <c r="E76" i="6" s="1"/>
  <c r="C77" i="6"/>
  <c r="C78" i="6"/>
  <c r="C79" i="6"/>
  <c r="D79" i="6" s="1"/>
  <c r="E79" i="6" s="1"/>
  <c r="C80" i="6"/>
  <c r="D80" i="6" s="1"/>
  <c r="E80" i="6" s="1"/>
  <c r="C81" i="6"/>
  <c r="C82" i="6"/>
  <c r="C83" i="6"/>
  <c r="D83" i="6" s="1"/>
  <c r="E83" i="6" s="1"/>
  <c r="C84" i="6"/>
  <c r="D84" i="6" s="1"/>
  <c r="E84" i="6" s="1"/>
  <c r="C85" i="6"/>
  <c r="C86" i="6"/>
  <c r="C87" i="6"/>
  <c r="D87" i="6" s="1"/>
  <c r="E87" i="6" s="1"/>
  <c r="C88" i="6"/>
  <c r="D88" i="6" s="1"/>
  <c r="E88" i="6" s="1"/>
  <c r="C89" i="6"/>
  <c r="C90" i="6"/>
  <c r="C91" i="6"/>
  <c r="D91" i="6" s="1"/>
  <c r="E91" i="6" s="1"/>
  <c r="C92" i="6"/>
  <c r="D92" i="6" s="1"/>
  <c r="E92" i="6" s="1"/>
  <c r="C93" i="6"/>
  <c r="C94" i="6"/>
  <c r="C95" i="6"/>
  <c r="D95" i="6" s="1"/>
  <c r="E95" i="6" s="1"/>
  <c r="C96" i="6"/>
  <c r="D96" i="6" s="1"/>
  <c r="E96" i="6" s="1"/>
  <c r="C97" i="6"/>
  <c r="C98" i="6"/>
  <c r="C99" i="6"/>
  <c r="D99" i="6" s="1"/>
  <c r="E99" i="6" s="1"/>
  <c r="C100" i="6"/>
  <c r="D100" i="6" s="1"/>
  <c r="E100" i="6" s="1"/>
  <c r="C101" i="6"/>
  <c r="C102" i="6"/>
  <c r="C103" i="6"/>
  <c r="D103" i="6" s="1"/>
  <c r="E103" i="6" s="1"/>
  <c r="C104" i="6"/>
  <c r="D104" i="6" s="1"/>
  <c r="E104" i="6" s="1"/>
  <c r="C105" i="6"/>
  <c r="C106" i="6"/>
  <c r="C107" i="6"/>
  <c r="D107" i="6" s="1"/>
  <c r="E107" i="6" s="1"/>
  <c r="C108" i="6"/>
  <c r="D108" i="6" s="1"/>
  <c r="E108" i="6" s="1"/>
  <c r="C109" i="6"/>
  <c r="C110" i="6"/>
  <c r="C111" i="6"/>
  <c r="D111" i="6" s="1"/>
  <c r="E111" i="6" s="1"/>
  <c r="C112" i="6"/>
  <c r="D112" i="6" s="1"/>
  <c r="E112" i="6" s="1"/>
  <c r="C113" i="6"/>
  <c r="C114" i="6"/>
  <c r="C115" i="6"/>
  <c r="D115" i="6" s="1"/>
  <c r="E115" i="6" s="1"/>
  <c r="C116" i="6"/>
  <c r="D116" i="6" s="1"/>
  <c r="E116" i="6" s="1"/>
  <c r="C117" i="6"/>
  <c r="C118" i="6"/>
  <c r="C119" i="6"/>
  <c r="D119" i="6" s="1"/>
  <c r="E119" i="6" s="1"/>
  <c r="C120" i="6"/>
  <c r="D120" i="6" s="1"/>
  <c r="E120" i="6" s="1"/>
  <c r="C121" i="6"/>
  <c r="C122" i="6"/>
  <c r="C123" i="6"/>
  <c r="D123" i="6" s="1"/>
  <c r="E123" i="6" s="1"/>
  <c r="C124" i="6"/>
  <c r="D124" i="6" s="1"/>
  <c r="E124" i="6" s="1"/>
  <c r="C125" i="6"/>
  <c r="C126" i="6"/>
  <c r="C127" i="6"/>
  <c r="D127" i="6" s="1"/>
  <c r="E127" i="6" s="1"/>
  <c r="C128" i="6"/>
  <c r="D128" i="6" s="1"/>
  <c r="E128" i="6" s="1"/>
  <c r="C129" i="6"/>
  <c r="C130" i="6"/>
  <c r="C131" i="6"/>
  <c r="D131" i="6" s="1"/>
  <c r="E131" i="6" s="1"/>
  <c r="C132" i="6"/>
  <c r="D132" i="6" s="1"/>
  <c r="E132" i="6" s="1"/>
  <c r="C133" i="6"/>
  <c r="C134" i="6"/>
  <c r="C135" i="6"/>
  <c r="D135" i="6" s="1"/>
  <c r="E135" i="6" s="1"/>
  <c r="C136" i="6"/>
  <c r="D136" i="6" s="1"/>
  <c r="E136" i="6" s="1"/>
  <c r="C137" i="6"/>
  <c r="C138" i="6"/>
  <c r="C139" i="6"/>
  <c r="D139" i="6" s="1"/>
  <c r="E139" i="6" s="1"/>
  <c r="C140" i="6"/>
  <c r="D140" i="6" s="1"/>
  <c r="E140" i="6" s="1"/>
  <c r="C141" i="6"/>
  <c r="C142" i="6"/>
  <c r="C143" i="6"/>
  <c r="D143" i="6" s="1"/>
  <c r="E143" i="6" s="1"/>
  <c r="C144" i="6"/>
  <c r="D144" i="6" s="1"/>
  <c r="E144" i="6" s="1"/>
  <c r="C145" i="6"/>
  <c r="C146" i="6"/>
  <c r="C147" i="6"/>
  <c r="D147" i="6" s="1"/>
  <c r="E147" i="6" s="1"/>
  <c r="C148" i="6"/>
  <c r="D148" i="6" s="1"/>
  <c r="E148" i="6" s="1"/>
  <c r="C149" i="6"/>
  <c r="C150" i="6"/>
  <c r="C151" i="6"/>
  <c r="D151" i="6" s="1"/>
  <c r="E151" i="6" s="1"/>
  <c r="C152" i="6"/>
  <c r="D152" i="6" s="1"/>
  <c r="E152" i="6" s="1"/>
  <c r="C153" i="6"/>
  <c r="C154" i="6"/>
  <c r="C155" i="6"/>
  <c r="D155" i="6" s="1"/>
  <c r="E155" i="6" s="1"/>
  <c r="C156" i="6"/>
  <c r="D156" i="6" s="1"/>
  <c r="E156" i="6" s="1"/>
  <c r="C157" i="6"/>
  <c r="C158" i="6"/>
  <c r="C159" i="6"/>
  <c r="D159" i="6" s="1"/>
  <c r="E159" i="6" s="1"/>
  <c r="C160" i="6"/>
  <c r="D160" i="6" s="1"/>
  <c r="E160" i="6" s="1"/>
  <c r="C161" i="6"/>
  <c r="C162" i="6"/>
  <c r="C163" i="6"/>
  <c r="D163" i="6" s="1"/>
  <c r="E163" i="6" s="1"/>
  <c r="C164" i="6"/>
  <c r="D164" i="6" s="1"/>
  <c r="E164" i="6" s="1"/>
  <c r="C165" i="6"/>
  <c r="C166" i="6"/>
  <c r="C167" i="6"/>
  <c r="D167" i="6" s="1"/>
  <c r="E167" i="6" s="1"/>
  <c r="C168" i="6"/>
  <c r="D168" i="6" s="1"/>
  <c r="E168" i="6" s="1"/>
  <c r="C3" i="6"/>
  <c r="G166" i="6" l="1"/>
  <c r="F166" i="6"/>
  <c r="G158" i="6"/>
  <c r="F158" i="6"/>
  <c r="G150" i="6"/>
  <c r="F150" i="6"/>
  <c r="G142" i="6"/>
  <c r="F142" i="6"/>
  <c r="G134" i="6"/>
  <c r="F134" i="6"/>
  <c r="G126" i="6"/>
  <c r="F126" i="6"/>
  <c r="G118" i="6"/>
  <c r="F118" i="6"/>
  <c r="G110" i="6"/>
  <c r="F110" i="6"/>
  <c r="G102" i="6"/>
  <c r="F102" i="6"/>
  <c r="G94" i="6"/>
  <c r="F94" i="6"/>
  <c r="G86" i="6"/>
  <c r="F86" i="6"/>
  <c r="G78" i="6"/>
  <c r="F78" i="6"/>
  <c r="G70" i="6"/>
  <c r="F70" i="6"/>
  <c r="G62" i="6"/>
  <c r="F62" i="6"/>
  <c r="G54" i="6"/>
  <c r="F54" i="6"/>
  <c r="G46" i="6"/>
  <c r="F46" i="6"/>
  <c r="G38" i="6"/>
  <c r="F38" i="6"/>
  <c r="G30" i="6"/>
  <c r="F30" i="6"/>
  <c r="G22" i="6"/>
  <c r="F22" i="6"/>
  <c r="G14" i="6"/>
  <c r="F14" i="6"/>
  <c r="G6" i="6"/>
  <c r="F6" i="6"/>
  <c r="G155" i="9"/>
  <c r="F155" i="9"/>
  <c r="G139" i="9"/>
  <c r="F139" i="9"/>
  <c r="G123" i="9"/>
  <c r="F123" i="9"/>
  <c r="G107" i="9"/>
  <c r="F107" i="9"/>
  <c r="G91" i="9"/>
  <c r="F91" i="9"/>
  <c r="G75" i="9"/>
  <c r="F75" i="9"/>
  <c r="G59" i="9"/>
  <c r="F59" i="9"/>
  <c r="G43" i="9"/>
  <c r="F43" i="9"/>
  <c r="G27" i="9"/>
  <c r="F27" i="9"/>
  <c r="G11" i="9"/>
  <c r="F11" i="9"/>
  <c r="G165" i="6"/>
  <c r="F165" i="6"/>
  <c r="G157" i="6"/>
  <c r="F157" i="6"/>
  <c r="G149" i="6"/>
  <c r="F149" i="6"/>
  <c r="G141" i="6"/>
  <c r="F141" i="6"/>
  <c r="G133" i="6"/>
  <c r="F133" i="6"/>
  <c r="G166" i="9"/>
  <c r="F166" i="9"/>
  <c r="F162" i="9"/>
  <c r="G162" i="9"/>
  <c r="F154" i="9"/>
  <c r="G154" i="9"/>
  <c r="F150" i="9"/>
  <c r="G150" i="9"/>
  <c r="F146" i="9"/>
  <c r="G146" i="9"/>
  <c r="F138" i="9"/>
  <c r="G138" i="9"/>
  <c r="F134" i="9"/>
  <c r="G134" i="9"/>
  <c r="F130" i="9"/>
  <c r="G130" i="9"/>
  <c r="F122" i="9"/>
  <c r="G122" i="9"/>
  <c r="F118" i="9"/>
  <c r="G118" i="9"/>
  <c r="F114" i="9"/>
  <c r="G114" i="9"/>
  <c r="F94" i="9"/>
  <c r="G94" i="9"/>
  <c r="F78" i="9"/>
  <c r="G78" i="9"/>
  <c r="F62" i="9"/>
  <c r="G62" i="9"/>
  <c r="F30" i="9"/>
  <c r="G30" i="9"/>
  <c r="F14" i="9"/>
  <c r="G14" i="9"/>
  <c r="F6" i="9"/>
  <c r="G6" i="9"/>
  <c r="G164" i="6"/>
  <c r="F164" i="6"/>
  <c r="G152" i="6"/>
  <c r="F152" i="6"/>
  <c r="G144" i="6"/>
  <c r="F144" i="6"/>
  <c r="G132" i="6"/>
  <c r="F132" i="6"/>
  <c r="G124" i="6"/>
  <c r="F124" i="6"/>
  <c r="G112" i="6"/>
  <c r="F112" i="6"/>
  <c r="G100" i="6"/>
  <c r="F100" i="6"/>
  <c r="G92" i="6"/>
  <c r="F92" i="6"/>
  <c r="G88" i="6"/>
  <c r="F88" i="6"/>
  <c r="G84" i="6"/>
  <c r="F84" i="6"/>
  <c r="G76" i="6"/>
  <c r="F76" i="6"/>
  <c r="G72" i="6"/>
  <c r="F72" i="6"/>
  <c r="G68" i="6"/>
  <c r="F68" i="6"/>
  <c r="G64" i="6"/>
  <c r="F64" i="6"/>
  <c r="G60" i="6"/>
  <c r="F60" i="6"/>
  <c r="G56" i="6"/>
  <c r="F56" i="6"/>
  <c r="G52" i="6"/>
  <c r="F52" i="6"/>
  <c r="G48" i="6"/>
  <c r="F48" i="6"/>
  <c r="G44" i="6"/>
  <c r="F44" i="6"/>
  <c r="G40" i="6"/>
  <c r="F40" i="6"/>
  <c r="G36" i="6"/>
  <c r="F36" i="6"/>
  <c r="G32" i="6"/>
  <c r="F32" i="6"/>
  <c r="G28" i="6"/>
  <c r="F28" i="6"/>
  <c r="G24" i="6"/>
  <c r="F24" i="6"/>
  <c r="G20" i="6"/>
  <c r="F20" i="6"/>
  <c r="G16" i="6"/>
  <c r="F16" i="6"/>
  <c r="G12" i="6"/>
  <c r="F12" i="6"/>
  <c r="G8" i="6"/>
  <c r="F8" i="6"/>
  <c r="G4" i="6"/>
  <c r="F4" i="6"/>
  <c r="G162" i="6"/>
  <c r="F162" i="6"/>
  <c r="G154" i="6"/>
  <c r="F154" i="6"/>
  <c r="G146" i="6"/>
  <c r="F146" i="6"/>
  <c r="G138" i="6"/>
  <c r="F138" i="6"/>
  <c r="G130" i="6"/>
  <c r="F130" i="6"/>
  <c r="G122" i="6"/>
  <c r="F122" i="6"/>
  <c r="G114" i="6"/>
  <c r="F114" i="6"/>
  <c r="G106" i="6"/>
  <c r="F106" i="6"/>
  <c r="G98" i="6"/>
  <c r="F98" i="6"/>
  <c r="G90" i="6"/>
  <c r="F90" i="6"/>
  <c r="G82" i="6"/>
  <c r="F82" i="6"/>
  <c r="G74" i="6"/>
  <c r="F74" i="6"/>
  <c r="G66" i="6"/>
  <c r="F66" i="6"/>
  <c r="G58" i="6"/>
  <c r="F58" i="6"/>
  <c r="G50" i="6"/>
  <c r="F50" i="6"/>
  <c r="G42" i="6"/>
  <c r="F42" i="6"/>
  <c r="G34" i="6"/>
  <c r="F34" i="6"/>
  <c r="G26" i="6"/>
  <c r="F26" i="6"/>
  <c r="G18" i="6"/>
  <c r="F18" i="6"/>
  <c r="G10" i="6"/>
  <c r="F10" i="6"/>
  <c r="G168" i="6"/>
  <c r="F168" i="6"/>
  <c r="G160" i="6"/>
  <c r="F160" i="6"/>
  <c r="G156" i="6"/>
  <c r="F156" i="6"/>
  <c r="G148" i="6"/>
  <c r="F148" i="6"/>
  <c r="G140" i="6"/>
  <c r="F140" i="6"/>
  <c r="G136" i="6"/>
  <c r="F136" i="6"/>
  <c r="G128" i="6"/>
  <c r="F128" i="6"/>
  <c r="G120" i="6"/>
  <c r="F120" i="6"/>
  <c r="G116" i="6"/>
  <c r="F116" i="6"/>
  <c r="G108" i="6"/>
  <c r="F108" i="6"/>
  <c r="G104" i="6"/>
  <c r="F104" i="6"/>
  <c r="G96" i="6"/>
  <c r="F96" i="6"/>
  <c r="G80" i="6"/>
  <c r="F80" i="6"/>
  <c r="F167" i="6"/>
  <c r="G167" i="6"/>
  <c r="F163" i="6"/>
  <c r="G163" i="6"/>
  <c r="F159" i="6"/>
  <c r="G159" i="6"/>
  <c r="F155" i="6"/>
  <c r="G155" i="6"/>
  <c r="F151" i="6"/>
  <c r="G151" i="6"/>
  <c r="F147" i="6"/>
  <c r="G147" i="6"/>
  <c r="F143" i="6"/>
  <c r="G143" i="6"/>
  <c r="F139" i="6"/>
  <c r="G139" i="6"/>
  <c r="F135" i="6"/>
  <c r="G135" i="6"/>
  <c r="F131" i="6"/>
  <c r="G131" i="6"/>
  <c r="F127" i="6"/>
  <c r="G127" i="6"/>
  <c r="F123" i="6"/>
  <c r="G123" i="6"/>
  <c r="F119" i="6"/>
  <c r="G119" i="6"/>
  <c r="F115" i="6"/>
  <c r="G115" i="6"/>
  <c r="F111" i="6"/>
  <c r="G111" i="6"/>
  <c r="F107" i="6"/>
  <c r="G107" i="6"/>
  <c r="F103" i="6"/>
  <c r="G103" i="6"/>
  <c r="F99" i="6"/>
  <c r="G99" i="6"/>
  <c r="F95" i="6"/>
  <c r="G95" i="6"/>
  <c r="F91" i="6"/>
  <c r="G91" i="6"/>
  <c r="F87" i="6"/>
  <c r="G87" i="6"/>
  <c r="F83" i="6"/>
  <c r="G83" i="6"/>
  <c r="F79" i="6"/>
  <c r="G79" i="6"/>
  <c r="F75" i="6"/>
  <c r="G75" i="6"/>
  <c r="F71" i="6"/>
  <c r="G71" i="6"/>
  <c r="F67" i="6"/>
  <c r="G67" i="6"/>
  <c r="F63" i="6"/>
  <c r="G63" i="6"/>
  <c r="F59" i="6"/>
  <c r="G59" i="6"/>
  <c r="F55" i="6"/>
  <c r="G55" i="6"/>
  <c r="F51" i="6"/>
  <c r="G51" i="6"/>
  <c r="F47" i="6"/>
  <c r="G47" i="6"/>
  <c r="F43" i="6"/>
  <c r="G43" i="6"/>
  <c r="F39" i="6"/>
  <c r="G39" i="6"/>
  <c r="F35" i="6"/>
  <c r="G35" i="6"/>
  <c r="F31" i="6"/>
  <c r="G31" i="6"/>
  <c r="F27" i="6"/>
  <c r="G27" i="6"/>
  <c r="F23" i="6"/>
  <c r="G23" i="6"/>
  <c r="F19" i="6"/>
  <c r="G19" i="6"/>
  <c r="F15" i="6"/>
  <c r="G15" i="6"/>
  <c r="F11" i="6"/>
  <c r="G11" i="6"/>
  <c r="F7" i="6"/>
  <c r="G7" i="6"/>
  <c r="G161" i="6"/>
  <c r="F161" i="6"/>
  <c r="G153" i="6"/>
  <c r="F153" i="6"/>
  <c r="G145" i="6"/>
  <c r="F145" i="6"/>
  <c r="G137" i="6"/>
  <c r="F137" i="6"/>
  <c r="G167" i="9"/>
  <c r="F167" i="9"/>
  <c r="G151" i="9"/>
  <c r="F151" i="9"/>
  <c r="G131" i="9"/>
  <c r="F131" i="9"/>
  <c r="G119" i="9"/>
  <c r="F119" i="9"/>
  <c r="G103" i="9"/>
  <c r="F103" i="9"/>
  <c r="G87" i="9"/>
  <c r="F87" i="9"/>
  <c r="G71" i="9"/>
  <c r="F71" i="9"/>
  <c r="G47" i="9"/>
  <c r="F47" i="9"/>
  <c r="G39" i="9"/>
  <c r="F39" i="9"/>
  <c r="G15" i="9"/>
  <c r="F15" i="9"/>
  <c r="F142" i="9"/>
  <c r="G142" i="9"/>
  <c r="F126" i="9"/>
  <c r="G126" i="9"/>
  <c r="F110" i="9"/>
  <c r="G110" i="9"/>
  <c r="F89" i="9"/>
  <c r="G89" i="9"/>
  <c r="F46" i="9"/>
  <c r="G46" i="9"/>
  <c r="F25" i="9"/>
  <c r="G25" i="9"/>
  <c r="L6" i="6"/>
  <c r="F3" i="6"/>
  <c r="G3" i="6"/>
  <c r="G129" i="6"/>
  <c r="F129" i="6"/>
  <c r="G125" i="6"/>
  <c r="F125" i="6"/>
  <c r="G121" i="6"/>
  <c r="F121" i="6"/>
  <c r="G117" i="6"/>
  <c r="F117" i="6"/>
  <c r="G113" i="6"/>
  <c r="F113" i="6"/>
  <c r="G109" i="6"/>
  <c r="F109" i="6"/>
  <c r="G105" i="6"/>
  <c r="F105" i="6"/>
  <c r="G101" i="6"/>
  <c r="F101" i="6"/>
  <c r="G97" i="6"/>
  <c r="F97" i="6"/>
  <c r="G93" i="6"/>
  <c r="F93" i="6"/>
  <c r="G89" i="6"/>
  <c r="F89" i="6"/>
  <c r="G85" i="6"/>
  <c r="F85" i="6"/>
  <c r="G81" i="6"/>
  <c r="F81" i="6"/>
  <c r="G77" i="6"/>
  <c r="F77" i="6"/>
  <c r="G73" i="6"/>
  <c r="F73" i="6"/>
  <c r="G69" i="6"/>
  <c r="F69" i="6"/>
  <c r="G65" i="6"/>
  <c r="F65" i="6"/>
  <c r="G61" i="6"/>
  <c r="F61" i="6"/>
  <c r="G57" i="6"/>
  <c r="F57" i="6"/>
  <c r="G53" i="6"/>
  <c r="F53" i="6"/>
  <c r="G49" i="6"/>
  <c r="F49" i="6"/>
  <c r="G45" i="6"/>
  <c r="F45" i="6"/>
  <c r="G41" i="6"/>
  <c r="F41" i="6"/>
  <c r="G37" i="6"/>
  <c r="F37" i="6"/>
  <c r="G33" i="6"/>
  <c r="F33" i="6"/>
  <c r="G29" i="6"/>
  <c r="F29" i="6"/>
  <c r="G25" i="6"/>
  <c r="F25" i="6"/>
  <c r="G21" i="6"/>
  <c r="F21" i="6"/>
  <c r="G17" i="6"/>
  <c r="F17" i="6"/>
  <c r="G13" i="6"/>
  <c r="F13" i="6"/>
  <c r="G9" i="6"/>
  <c r="F9" i="6"/>
  <c r="G5" i="6"/>
  <c r="F5" i="6"/>
  <c r="F106" i="9"/>
  <c r="G106" i="9"/>
  <c r="F102" i="9"/>
  <c r="G102" i="9"/>
  <c r="F90" i="9"/>
  <c r="G90" i="9"/>
  <c r="F86" i="9"/>
  <c r="G86" i="9"/>
  <c r="F82" i="9"/>
  <c r="G82" i="9"/>
  <c r="F74" i="9"/>
  <c r="G74" i="9"/>
  <c r="F70" i="9"/>
  <c r="G70" i="9"/>
  <c r="F58" i="9"/>
  <c r="G58" i="9"/>
  <c r="F54" i="9"/>
  <c r="G54" i="9"/>
  <c r="F50" i="9"/>
  <c r="G50" i="9"/>
  <c r="F42" i="9"/>
  <c r="G42" i="9"/>
  <c r="F38" i="9"/>
  <c r="G38" i="9"/>
  <c r="F26" i="9"/>
  <c r="G26" i="9"/>
  <c r="F22" i="9"/>
  <c r="G22" i="9"/>
  <c r="F18" i="9"/>
  <c r="G18" i="9"/>
  <c r="F10" i="9"/>
  <c r="G10" i="9"/>
  <c r="F105" i="9"/>
  <c r="G105" i="9"/>
  <c r="G83" i="9"/>
  <c r="F83" i="9"/>
  <c r="F41" i="9"/>
  <c r="G41" i="9"/>
  <c r="G19" i="9"/>
  <c r="F19" i="9"/>
  <c r="F61" i="9"/>
  <c r="G98" i="9"/>
  <c r="G163" i="9"/>
  <c r="F163" i="9"/>
  <c r="G147" i="9"/>
  <c r="F147" i="9"/>
  <c r="G135" i="9"/>
  <c r="F135" i="9"/>
  <c r="G115" i="9"/>
  <c r="F115" i="9"/>
  <c r="G95" i="9"/>
  <c r="F95" i="9"/>
  <c r="G67" i="9"/>
  <c r="F67" i="9"/>
  <c r="K5" i="9"/>
  <c r="F5" i="9"/>
  <c r="G5" i="9"/>
  <c r="G165" i="9"/>
  <c r="F165" i="9"/>
  <c r="G161" i="9"/>
  <c r="F161" i="9"/>
  <c r="G157" i="9"/>
  <c r="F157" i="9"/>
  <c r="F153" i="9"/>
  <c r="G153" i="9"/>
  <c r="G149" i="9"/>
  <c r="F149" i="9"/>
  <c r="F145" i="9"/>
  <c r="G145" i="9"/>
  <c r="G141" i="9"/>
  <c r="F141" i="9"/>
  <c r="F137" i="9"/>
  <c r="G137" i="9"/>
  <c r="G133" i="9"/>
  <c r="F133" i="9"/>
  <c r="F129" i="9"/>
  <c r="G129" i="9"/>
  <c r="F121" i="9"/>
  <c r="G121" i="9"/>
  <c r="G117" i="9"/>
  <c r="F117" i="9"/>
  <c r="F113" i="9"/>
  <c r="G113" i="9"/>
  <c r="G109" i="9"/>
  <c r="F109" i="9"/>
  <c r="G101" i="9"/>
  <c r="F101" i="9"/>
  <c r="F97" i="9"/>
  <c r="G97" i="9"/>
  <c r="G85" i="9"/>
  <c r="F85" i="9"/>
  <c r="F81" i="9"/>
  <c r="G81" i="9"/>
  <c r="G77" i="9"/>
  <c r="F77" i="9"/>
  <c r="G69" i="9"/>
  <c r="F69" i="9"/>
  <c r="F65" i="9"/>
  <c r="G65" i="9"/>
  <c r="G53" i="9"/>
  <c r="F53" i="9"/>
  <c r="F49" i="9"/>
  <c r="G49" i="9"/>
  <c r="G45" i="9"/>
  <c r="F45" i="9"/>
  <c r="G37" i="9"/>
  <c r="F37" i="9"/>
  <c r="F33" i="9"/>
  <c r="G33" i="9"/>
  <c r="G21" i="9"/>
  <c r="F21" i="9"/>
  <c r="F17" i="9"/>
  <c r="G17" i="9"/>
  <c r="G13" i="9"/>
  <c r="F13" i="9"/>
  <c r="G99" i="9"/>
  <c r="F99" i="9"/>
  <c r="F57" i="9"/>
  <c r="G57" i="9"/>
  <c r="G35" i="9"/>
  <c r="F35" i="9"/>
  <c r="F156" i="9"/>
  <c r="F29" i="9"/>
  <c r="G66" i="9"/>
  <c r="G159" i="9"/>
  <c r="F159" i="9"/>
  <c r="G143" i="9"/>
  <c r="F143" i="9"/>
  <c r="G127" i="9"/>
  <c r="F127" i="9"/>
  <c r="G111" i="9"/>
  <c r="F111" i="9"/>
  <c r="G79" i="9"/>
  <c r="F79" i="9"/>
  <c r="G63" i="9"/>
  <c r="F63" i="9"/>
  <c r="G55" i="9"/>
  <c r="F55" i="9"/>
  <c r="G31" i="9"/>
  <c r="F31" i="9"/>
  <c r="G23" i="9"/>
  <c r="F23" i="9"/>
  <c r="G158" i="9"/>
  <c r="F158" i="9"/>
  <c r="G168" i="9"/>
  <c r="F168" i="9"/>
  <c r="G164" i="9"/>
  <c r="F164" i="9"/>
  <c r="G160" i="9"/>
  <c r="F160" i="9"/>
  <c r="G152" i="9"/>
  <c r="F152" i="9"/>
  <c r="G148" i="9"/>
  <c r="F148" i="9"/>
  <c r="G144" i="9"/>
  <c r="F144" i="9"/>
  <c r="G140" i="9"/>
  <c r="F140" i="9"/>
  <c r="G136" i="9"/>
  <c r="F136" i="9"/>
  <c r="G132" i="9"/>
  <c r="F132" i="9"/>
  <c r="G128" i="9"/>
  <c r="F128" i="9"/>
  <c r="G124" i="9"/>
  <c r="F124" i="9"/>
  <c r="G120" i="9"/>
  <c r="F120" i="9"/>
  <c r="G116" i="9"/>
  <c r="F116" i="9"/>
  <c r="G112" i="9"/>
  <c r="F112" i="9"/>
  <c r="F73" i="9"/>
  <c r="G73" i="9"/>
  <c r="G51" i="9"/>
  <c r="F51" i="9"/>
  <c r="F125" i="9"/>
  <c r="G34" i="9"/>
  <c r="F9" i="9"/>
  <c r="G9" i="9"/>
  <c r="G108" i="9"/>
  <c r="F108" i="9"/>
  <c r="G104" i="9"/>
  <c r="F104" i="9"/>
  <c r="G100" i="9"/>
  <c r="F100" i="9"/>
  <c r="G96" i="9"/>
  <c r="F96" i="9"/>
  <c r="G92" i="9"/>
  <c r="F92" i="9"/>
  <c r="G88" i="9"/>
  <c r="F88" i="9"/>
  <c r="G84" i="9"/>
  <c r="F84" i="9"/>
  <c r="G80" i="9"/>
  <c r="F80" i="9"/>
  <c r="G76" i="9"/>
  <c r="F76" i="9"/>
  <c r="G72" i="9"/>
  <c r="F72" i="9"/>
  <c r="G68" i="9"/>
  <c r="F68" i="9"/>
  <c r="G64" i="9"/>
  <c r="F64" i="9"/>
  <c r="G60" i="9"/>
  <c r="F60" i="9"/>
  <c r="G56" i="9"/>
  <c r="F56" i="9"/>
  <c r="G52" i="9"/>
  <c r="F52" i="9"/>
  <c r="G48" i="9"/>
  <c r="F48" i="9"/>
  <c r="G44" i="9"/>
  <c r="F44" i="9"/>
  <c r="G40" i="9"/>
  <c r="F40" i="9"/>
  <c r="G36" i="9"/>
  <c r="F36" i="9"/>
  <c r="G32" i="9"/>
  <c r="F32" i="9"/>
  <c r="G28" i="9"/>
  <c r="F28" i="9"/>
  <c r="G24" i="9"/>
  <c r="F24" i="9"/>
  <c r="G20" i="9"/>
  <c r="F20" i="9"/>
  <c r="G16" i="9"/>
  <c r="F16" i="9"/>
  <c r="G12" i="9"/>
  <c r="F12" i="9"/>
  <c r="G8" i="9"/>
  <c r="F8" i="9"/>
  <c r="G7" i="9"/>
  <c r="F7" i="9"/>
  <c r="K7" i="9" l="1"/>
  <c r="L8" i="6"/>
  <c r="L7" i="6"/>
</calcChain>
</file>

<file path=xl/sharedStrings.xml><?xml version="1.0" encoding="utf-8"?>
<sst xmlns="http://schemas.openxmlformats.org/spreadsheetml/2006/main" count="891" uniqueCount="192">
  <si>
    <t>Period</t>
  </si>
  <si>
    <t>Crude Oil Imports Monthly (thousand barrels)</t>
  </si>
  <si>
    <t xml:space="preserve">2009 01 </t>
  </si>
  <si>
    <t xml:space="preserve">2009 02 </t>
  </si>
  <si>
    <t xml:space="preserve">2009 03 </t>
  </si>
  <si>
    <t xml:space="preserve">2009 04 </t>
  </si>
  <si>
    <t xml:space="preserve">2009 05 </t>
  </si>
  <si>
    <t xml:space="preserve">2009 06 </t>
  </si>
  <si>
    <t xml:space="preserve">2009 07 </t>
  </si>
  <si>
    <t xml:space="preserve">2009 08 </t>
  </si>
  <si>
    <t xml:space="preserve">2009 09 </t>
  </si>
  <si>
    <t xml:space="preserve">2009 10 </t>
  </si>
  <si>
    <t xml:space="preserve">2009 11 </t>
  </si>
  <si>
    <t xml:space="preserve">2009 12 </t>
  </si>
  <si>
    <t xml:space="preserve">2010 01 </t>
  </si>
  <si>
    <t xml:space="preserve">2010 02 </t>
  </si>
  <si>
    <t xml:space="preserve">2010 03 </t>
  </si>
  <si>
    <t xml:space="preserve">2010 04 </t>
  </si>
  <si>
    <t xml:space="preserve">2010 05 </t>
  </si>
  <si>
    <t xml:space="preserve">2010 06 </t>
  </si>
  <si>
    <t xml:space="preserve">2010 07 </t>
  </si>
  <si>
    <t xml:space="preserve">2010 08 </t>
  </si>
  <si>
    <t xml:space="preserve">2010 09 </t>
  </si>
  <si>
    <t xml:space="preserve">2010 10 </t>
  </si>
  <si>
    <t xml:space="preserve">2010 11 </t>
  </si>
  <si>
    <t xml:space="preserve">2010 12 </t>
  </si>
  <si>
    <t xml:space="preserve">2011 01 </t>
  </si>
  <si>
    <t xml:space="preserve">2011 02 </t>
  </si>
  <si>
    <t xml:space="preserve">2011 03 </t>
  </si>
  <si>
    <t xml:space="preserve">2011 04 </t>
  </si>
  <si>
    <t xml:space="preserve">2011 05 </t>
  </si>
  <si>
    <t xml:space="preserve">2011 06 </t>
  </si>
  <si>
    <t xml:space="preserve">2011 07 </t>
  </si>
  <si>
    <t xml:space="preserve">2011 08 </t>
  </si>
  <si>
    <t xml:space="preserve">2011 09 </t>
  </si>
  <si>
    <t xml:space="preserve">2011 10 </t>
  </si>
  <si>
    <t xml:space="preserve">2011 11 </t>
  </si>
  <si>
    <t xml:space="preserve">2011 12 </t>
  </si>
  <si>
    <t xml:space="preserve">2012 01 </t>
  </si>
  <si>
    <t xml:space="preserve">2012 02 </t>
  </si>
  <si>
    <t xml:space="preserve">2012 03 </t>
  </si>
  <si>
    <t xml:space="preserve">2012 04 </t>
  </si>
  <si>
    <t xml:space="preserve">2012 05 </t>
  </si>
  <si>
    <t xml:space="preserve">2012 06 </t>
  </si>
  <si>
    <t xml:space="preserve">2012 07 </t>
  </si>
  <si>
    <t xml:space="preserve">2012 08 </t>
  </si>
  <si>
    <t xml:space="preserve">2012 09 </t>
  </si>
  <si>
    <t xml:space="preserve">2012 10 </t>
  </si>
  <si>
    <t xml:space="preserve">2012 11 </t>
  </si>
  <si>
    <t xml:space="preserve">2012 12 </t>
  </si>
  <si>
    <t xml:space="preserve">2013 01 </t>
  </si>
  <si>
    <t xml:space="preserve">2013 02 </t>
  </si>
  <si>
    <t xml:space="preserve">2013 03 </t>
  </si>
  <si>
    <t xml:space="preserve">2013 04 </t>
  </si>
  <si>
    <t xml:space="preserve">2013 05 </t>
  </si>
  <si>
    <t xml:space="preserve">2013 06 </t>
  </si>
  <si>
    <t xml:space="preserve">2013 07 </t>
  </si>
  <si>
    <t xml:space="preserve">2013 08 </t>
  </si>
  <si>
    <t xml:space="preserve">2013 09 </t>
  </si>
  <si>
    <t xml:space="preserve">2013 10 </t>
  </si>
  <si>
    <t xml:space="preserve">2013 11 </t>
  </si>
  <si>
    <t xml:space="preserve">2013 12 </t>
  </si>
  <si>
    <t xml:space="preserve">2014 01 </t>
  </si>
  <si>
    <t xml:space="preserve">2014 02 </t>
  </si>
  <si>
    <t xml:space="preserve">2014 03 </t>
  </si>
  <si>
    <t xml:space="preserve">2014 04 </t>
  </si>
  <si>
    <t xml:space="preserve">2014 05 </t>
  </si>
  <si>
    <t xml:space="preserve">2014 06 </t>
  </si>
  <si>
    <t xml:space="preserve">2014 07 </t>
  </si>
  <si>
    <t xml:space="preserve">2014 08 </t>
  </si>
  <si>
    <t xml:space="preserve">2014 09 </t>
  </si>
  <si>
    <t xml:space="preserve">2014 10 </t>
  </si>
  <si>
    <t xml:space="preserve">2014 11 </t>
  </si>
  <si>
    <t xml:space="preserve">2014 12 </t>
  </si>
  <si>
    <t xml:space="preserve">2015 01 </t>
  </si>
  <si>
    <t xml:space="preserve">2015 02 </t>
  </si>
  <si>
    <t xml:space="preserve">2015 03 </t>
  </si>
  <si>
    <t xml:space="preserve">2015 04 </t>
  </si>
  <si>
    <t xml:space="preserve">2015 05 </t>
  </si>
  <si>
    <t xml:space="preserve">2015 06 </t>
  </si>
  <si>
    <t xml:space="preserve">2015 07 </t>
  </si>
  <si>
    <t xml:space="preserve">2015 08 </t>
  </si>
  <si>
    <t xml:space="preserve">2015 09 </t>
  </si>
  <si>
    <t xml:space="preserve">2015 10 </t>
  </si>
  <si>
    <t xml:space="preserve">2015 11 </t>
  </si>
  <si>
    <t xml:space="preserve">2015 12 </t>
  </si>
  <si>
    <t xml:space="preserve">2016 01 </t>
  </si>
  <si>
    <t xml:space="preserve">2016 02 </t>
  </si>
  <si>
    <t xml:space="preserve">2016 03 </t>
  </si>
  <si>
    <t xml:space="preserve">2016 04 </t>
  </si>
  <si>
    <t xml:space="preserve">2016 05 </t>
  </si>
  <si>
    <t xml:space="preserve">2016 06 </t>
  </si>
  <si>
    <t xml:space="preserve">2016 07 </t>
  </si>
  <si>
    <t xml:space="preserve">2016 08 </t>
  </si>
  <si>
    <t xml:space="preserve">2016 09 </t>
  </si>
  <si>
    <t xml:space="preserve">2016 10 </t>
  </si>
  <si>
    <t xml:space="preserve">2016 11 </t>
  </si>
  <si>
    <t xml:space="preserve">2016 12 </t>
  </si>
  <si>
    <t xml:space="preserve">2017 01 </t>
  </si>
  <si>
    <t xml:space="preserve">2017 02 </t>
  </si>
  <si>
    <t xml:space="preserve">2017 03 </t>
  </si>
  <si>
    <t xml:space="preserve">2017 04 </t>
  </si>
  <si>
    <t xml:space="preserve">2017 05 </t>
  </si>
  <si>
    <t xml:space="preserve">2017 06 </t>
  </si>
  <si>
    <t xml:space="preserve">2017 07 </t>
  </si>
  <si>
    <t xml:space="preserve">2017 08 </t>
  </si>
  <si>
    <t xml:space="preserve">2017 09 </t>
  </si>
  <si>
    <t xml:space="preserve">2017 10 </t>
  </si>
  <si>
    <t xml:space="preserve">2017 11 </t>
  </si>
  <si>
    <t xml:space="preserve">2017 12 </t>
  </si>
  <si>
    <t xml:space="preserve">2018 01 </t>
  </si>
  <si>
    <t xml:space="preserve">2018 02 </t>
  </si>
  <si>
    <t xml:space="preserve">2018 03 </t>
  </si>
  <si>
    <t xml:space="preserve">2018 04 </t>
  </si>
  <si>
    <t xml:space="preserve">2018 05 </t>
  </si>
  <si>
    <t xml:space="preserve">2018 06 </t>
  </si>
  <si>
    <t xml:space="preserve">2018 07 </t>
  </si>
  <si>
    <t xml:space="preserve">2018 08 </t>
  </si>
  <si>
    <t xml:space="preserve">2018 09 </t>
  </si>
  <si>
    <t xml:space="preserve">2018 10 </t>
  </si>
  <si>
    <t xml:space="preserve">2018 11 </t>
  </si>
  <si>
    <t xml:space="preserve">2018 12 </t>
  </si>
  <si>
    <t xml:space="preserve">2019 01 </t>
  </si>
  <si>
    <t xml:space="preserve">2019 02 </t>
  </si>
  <si>
    <t xml:space="preserve">2019 03 </t>
  </si>
  <si>
    <t xml:space="preserve">2019 04 </t>
  </si>
  <si>
    <t xml:space="preserve">2019 05 </t>
  </si>
  <si>
    <t xml:space="preserve">2019 06 </t>
  </si>
  <si>
    <t xml:space="preserve">2019 07 </t>
  </si>
  <si>
    <t xml:space="preserve">2019 08 </t>
  </si>
  <si>
    <t xml:space="preserve">2019 09 </t>
  </si>
  <si>
    <t xml:space="preserve">2019 10 </t>
  </si>
  <si>
    <t xml:space="preserve">2019 11 </t>
  </si>
  <si>
    <t xml:space="preserve">2019 12 </t>
  </si>
  <si>
    <t xml:space="preserve">2020 01 </t>
  </si>
  <si>
    <t xml:space="preserve">2020 02 </t>
  </si>
  <si>
    <t xml:space="preserve">2020 03 </t>
  </si>
  <si>
    <t xml:space="preserve">2020 04 </t>
  </si>
  <si>
    <t xml:space="preserve">2020 05 </t>
  </si>
  <si>
    <t xml:space="preserve">2020 06 </t>
  </si>
  <si>
    <t xml:space="preserve">2020 07 </t>
  </si>
  <si>
    <t xml:space="preserve">2020 08 </t>
  </si>
  <si>
    <t xml:space="preserve">2020 09 </t>
  </si>
  <si>
    <t xml:space="preserve">2020 10 </t>
  </si>
  <si>
    <t xml:space="preserve">2020 11 </t>
  </si>
  <si>
    <t xml:space="preserve">2020 12 </t>
  </si>
  <si>
    <t xml:space="preserve">2021 01 </t>
  </si>
  <si>
    <t>2021 02</t>
  </si>
  <si>
    <t>2021 03</t>
  </si>
  <si>
    <t>2021 04</t>
  </si>
  <si>
    <t>2021 05</t>
  </si>
  <si>
    <t>2021 06</t>
  </si>
  <si>
    <t>2021 07</t>
  </si>
  <si>
    <t>2021 08</t>
  </si>
  <si>
    <t>2021 09</t>
  </si>
  <si>
    <t>2021 10</t>
  </si>
  <si>
    <t>2021 11</t>
  </si>
  <si>
    <t>2021 12</t>
  </si>
  <si>
    <t xml:space="preserve">2022 01 </t>
  </si>
  <si>
    <t>2022 02</t>
  </si>
  <si>
    <t>2022 03</t>
  </si>
  <si>
    <t>2022 04</t>
  </si>
  <si>
    <t>2022 05</t>
  </si>
  <si>
    <t>2022 06</t>
  </si>
  <si>
    <t>2022 07</t>
  </si>
  <si>
    <t>2022 08</t>
  </si>
  <si>
    <t>2022 09</t>
  </si>
  <si>
    <t>2022 10</t>
  </si>
  <si>
    <t>2022 11</t>
  </si>
  <si>
    <t>Forecast</t>
  </si>
  <si>
    <t>Error</t>
  </si>
  <si>
    <t>Absolute Error</t>
  </si>
  <si>
    <t>Absolute Squared Error</t>
  </si>
  <si>
    <t>Absolute Percentage Error</t>
  </si>
  <si>
    <t>MAD</t>
  </si>
  <si>
    <t>MSE</t>
  </si>
  <si>
    <t>MAPE</t>
  </si>
  <si>
    <t>Absolute Error/Deviation</t>
  </si>
  <si>
    <t>Index</t>
  </si>
  <si>
    <t>Exponential Smoothing</t>
  </si>
  <si>
    <t>NAÏVE</t>
  </si>
  <si>
    <t>SMA</t>
  </si>
  <si>
    <t>SES</t>
  </si>
  <si>
    <t>SLR</t>
  </si>
  <si>
    <t>Simple Linear Regression Forecast</t>
  </si>
  <si>
    <t>Seasonal Index</t>
  </si>
  <si>
    <t>Month</t>
  </si>
  <si>
    <t>Months</t>
  </si>
  <si>
    <t>Monthly average</t>
  </si>
  <si>
    <t>Overall average</t>
  </si>
  <si>
    <t>Seasonality  Index</t>
  </si>
  <si>
    <t>SLR*Seasonality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</si>
</sst>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9" fontId="0" fillId="0" borderId="0" xfId="2" applyFon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E6D3-C751-4013-8C53-242CA6E1541C}">
  <dimension ref="A1:B168"/>
  <sheetViews>
    <sheetView workbookViewId="0">
      <selection activeCell="E11" sqref="E11"/>
    </sheetView>
  </sheetViews>
  <sheetFormatPr defaultRowHeight="15" x14ac:dyDescent="0.25"/>
  <cols>
    <col min="1" max="1" width="17.85546875" style="1" customWidth="1"/>
    <col min="2" max="2" width="42.285156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>
        <v>317275</v>
      </c>
    </row>
    <row r="3" spans="1:2" x14ac:dyDescent="0.25">
      <c r="A3" s="1" t="s">
        <v>3</v>
      </c>
      <c r="B3">
        <v>262339</v>
      </c>
    </row>
    <row r="4" spans="1:2" x14ac:dyDescent="0.25">
      <c r="A4" s="1" t="s">
        <v>4</v>
      </c>
      <c r="B4">
        <v>303897</v>
      </c>
    </row>
    <row r="5" spans="1:2" x14ac:dyDescent="0.25">
      <c r="A5" s="1" t="s">
        <v>5</v>
      </c>
      <c r="B5">
        <v>285934</v>
      </c>
    </row>
    <row r="6" spans="1:2" x14ac:dyDescent="0.25">
      <c r="A6" s="1" t="s">
        <v>6</v>
      </c>
      <c r="B6">
        <v>281147</v>
      </c>
    </row>
    <row r="7" spans="1:2" x14ac:dyDescent="0.25">
      <c r="A7" s="1" t="s">
        <v>7</v>
      </c>
      <c r="B7">
        <v>284093</v>
      </c>
    </row>
    <row r="8" spans="1:2" x14ac:dyDescent="0.25">
      <c r="A8" s="1" t="s">
        <v>8</v>
      </c>
      <c r="B8">
        <v>287569</v>
      </c>
    </row>
    <row r="9" spans="1:2" x14ac:dyDescent="0.25">
      <c r="A9" s="1" t="s">
        <v>9</v>
      </c>
      <c r="B9">
        <v>279111</v>
      </c>
    </row>
    <row r="10" spans="1:2" x14ac:dyDescent="0.25">
      <c r="A10" s="1" t="s">
        <v>10</v>
      </c>
      <c r="B10">
        <v>289561</v>
      </c>
    </row>
    <row r="11" spans="1:2" x14ac:dyDescent="0.25">
      <c r="A11" s="1" t="s">
        <v>11</v>
      </c>
      <c r="B11">
        <v>272678</v>
      </c>
    </row>
    <row r="12" spans="1:2" x14ac:dyDescent="0.25">
      <c r="A12" s="1" t="s">
        <v>12</v>
      </c>
      <c r="B12">
        <v>273248</v>
      </c>
    </row>
    <row r="13" spans="1:2" x14ac:dyDescent="0.25">
      <c r="A13" s="1" t="s">
        <v>13</v>
      </c>
      <c r="B13">
        <v>265615</v>
      </c>
    </row>
    <row r="14" spans="1:2" x14ac:dyDescent="0.25">
      <c r="A14" s="1" t="s">
        <v>14</v>
      </c>
      <c r="B14">
        <v>274568</v>
      </c>
    </row>
    <row r="15" spans="1:2" x14ac:dyDescent="0.25">
      <c r="A15" s="1" t="s">
        <v>15</v>
      </c>
      <c r="B15">
        <v>253150</v>
      </c>
    </row>
    <row r="16" spans="1:2" x14ac:dyDescent="0.25">
      <c r="A16" s="1" t="s">
        <v>16</v>
      </c>
      <c r="B16">
        <v>299033</v>
      </c>
    </row>
    <row r="17" spans="1:2" x14ac:dyDescent="0.25">
      <c r="A17" s="1" t="s">
        <v>17</v>
      </c>
      <c r="B17">
        <v>302836</v>
      </c>
    </row>
    <row r="18" spans="1:2" x14ac:dyDescent="0.25">
      <c r="A18" s="1" t="s">
        <v>18</v>
      </c>
      <c r="B18">
        <v>310396</v>
      </c>
    </row>
    <row r="19" spans="1:2" x14ac:dyDescent="0.25">
      <c r="A19" s="1" t="s">
        <v>19</v>
      </c>
      <c r="B19">
        <v>310153</v>
      </c>
    </row>
    <row r="20" spans="1:2" x14ac:dyDescent="0.25">
      <c r="A20" s="1" t="s">
        <v>20</v>
      </c>
      <c r="B20">
        <v>318991</v>
      </c>
    </row>
    <row r="21" spans="1:2" x14ac:dyDescent="0.25">
      <c r="A21" s="1" t="s">
        <v>21</v>
      </c>
      <c r="B21">
        <v>309053</v>
      </c>
    </row>
    <row r="22" spans="1:2" x14ac:dyDescent="0.25">
      <c r="A22" s="1" t="s">
        <v>22</v>
      </c>
      <c r="B22">
        <v>284192</v>
      </c>
    </row>
    <row r="23" spans="1:2" x14ac:dyDescent="0.25">
      <c r="A23" s="1" t="s">
        <v>23</v>
      </c>
      <c r="B23">
        <v>272415</v>
      </c>
    </row>
    <row r="24" spans="1:2" x14ac:dyDescent="0.25">
      <c r="A24" s="1" t="s">
        <v>24</v>
      </c>
      <c r="B24">
        <v>271185</v>
      </c>
    </row>
    <row r="25" spans="1:2" x14ac:dyDescent="0.25">
      <c r="A25" s="1" t="s">
        <v>25</v>
      </c>
      <c r="B25">
        <v>279096</v>
      </c>
    </row>
    <row r="26" spans="1:2" x14ac:dyDescent="0.25">
      <c r="A26" s="1" t="s">
        <v>26</v>
      </c>
      <c r="B26">
        <v>296158</v>
      </c>
    </row>
    <row r="27" spans="1:2" x14ac:dyDescent="0.25">
      <c r="A27" s="1" t="s">
        <v>27</v>
      </c>
      <c r="B27">
        <v>235122</v>
      </c>
    </row>
    <row r="28" spans="1:2" x14ac:dyDescent="0.25">
      <c r="A28" s="1" t="s">
        <v>28</v>
      </c>
      <c r="B28">
        <v>292010</v>
      </c>
    </row>
    <row r="29" spans="1:2" x14ac:dyDescent="0.25">
      <c r="A29" s="1" t="s">
        <v>29</v>
      </c>
      <c r="B29">
        <v>265822</v>
      </c>
    </row>
    <row r="30" spans="1:2" x14ac:dyDescent="0.25">
      <c r="A30" s="1" t="s">
        <v>30</v>
      </c>
      <c r="B30">
        <v>289106</v>
      </c>
    </row>
    <row r="31" spans="1:2" x14ac:dyDescent="0.25">
      <c r="A31" s="1" t="s">
        <v>31</v>
      </c>
      <c r="B31">
        <v>285572</v>
      </c>
    </row>
    <row r="32" spans="1:2" x14ac:dyDescent="0.25">
      <c r="A32" s="1" t="s">
        <v>32</v>
      </c>
      <c r="B32">
        <v>295338</v>
      </c>
    </row>
    <row r="33" spans="1:2" x14ac:dyDescent="0.25">
      <c r="A33" s="1" t="s">
        <v>33</v>
      </c>
      <c r="B33">
        <v>287633</v>
      </c>
    </row>
    <row r="34" spans="1:2" x14ac:dyDescent="0.25">
      <c r="A34" s="1" t="s">
        <v>34</v>
      </c>
      <c r="B34">
        <v>273698</v>
      </c>
    </row>
    <row r="35" spans="1:2" x14ac:dyDescent="0.25">
      <c r="A35" s="1" t="s">
        <v>35</v>
      </c>
      <c r="B35">
        <v>284594</v>
      </c>
    </row>
    <row r="36" spans="1:2" x14ac:dyDescent="0.25">
      <c r="A36" s="1" t="s">
        <v>36</v>
      </c>
      <c r="B36">
        <v>268189</v>
      </c>
    </row>
    <row r="37" spans="1:2" x14ac:dyDescent="0.25">
      <c r="A37" s="1" t="s">
        <v>37</v>
      </c>
      <c r="B37">
        <v>279359</v>
      </c>
    </row>
    <row r="38" spans="1:2" x14ac:dyDescent="0.25">
      <c r="A38" s="1" t="s">
        <v>38</v>
      </c>
      <c r="B38">
        <v>257536</v>
      </c>
    </row>
    <row r="39" spans="1:2" x14ac:dyDescent="0.25">
      <c r="A39" s="1" t="s">
        <v>39</v>
      </c>
      <c r="B39">
        <v>242560</v>
      </c>
    </row>
    <row r="40" spans="1:2" x14ac:dyDescent="0.25">
      <c r="A40" s="1" t="s">
        <v>40</v>
      </c>
      <c r="B40">
        <v>271697</v>
      </c>
    </row>
    <row r="41" spans="1:2" x14ac:dyDescent="0.25">
      <c r="A41" s="1" t="s">
        <v>41</v>
      </c>
      <c r="B41">
        <v>258417</v>
      </c>
    </row>
    <row r="42" spans="1:2" x14ac:dyDescent="0.25">
      <c r="A42" s="1" t="s">
        <v>42</v>
      </c>
      <c r="B42">
        <v>272766</v>
      </c>
    </row>
    <row r="43" spans="1:2" x14ac:dyDescent="0.25">
      <c r="A43" s="1" t="s">
        <v>43</v>
      </c>
      <c r="B43">
        <v>270684</v>
      </c>
    </row>
    <row r="44" spans="1:2" x14ac:dyDescent="0.25">
      <c r="A44" s="1" t="s">
        <v>44</v>
      </c>
      <c r="B44">
        <v>266782</v>
      </c>
    </row>
    <row r="45" spans="1:2" x14ac:dyDescent="0.25">
      <c r="A45" s="1" t="s">
        <v>45</v>
      </c>
      <c r="B45">
        <v>263945</v>
      </c>
    </row>
    <row r="46" spans="1:2" x14ac:dyDescent="0.25">
      <c r="A46" s="1" t="s">
        <v>46</v>
      </c>
      <c r="B46">
        <v>250160</v>
      </c>
    </row>
    <row r="47" spans="1:2" x14ac:dyDescent="0.25">
      <c r="A47" s="1" t="s">
        <v>47</v>
      </c>
      <c r="B47">
        <v>250303</v>
      </c>
    </row>
    <row r="48" spans="1:2" x14ac:dyDescent="0.25">
      <c r="A48" s="1" t="s">
        <v>48</v>
      </c>
      <c r="B48">
        <v>244987</v>
      </c>
    </row>
    <row r="49" spans="1:2" x14ac:dyDescent="0.25">
      <c r="A49" s="1" t="s">
        <v>49</v>
      </c>
      <c r="B49">
        <v>235120</v>
      </c>
    </row>
    <row r="50" spans="1:2" x14ac:dyDescent="0.25">
      <c r="A50" s="1" t="s">
        <v>50</v>
      </c>
      <c r="B50">
        <v>245715</v>
      </c>
    </row>
    <row r="51" spans="1:2" x14ac:dyDescent="0.25">
      <c r="A51" s="1" t="s">
        <v>51</v>
      </c>
      <c r="B51">
        <v>203162</v>
      </c>
    </row>
    <row r="52" spans="1:2" x14ac:dyDescent="0.25">
      <c r="A52" s="1" t="s">
        <v>52</v>
      </c>
      <c r="B52">
        <v>231414</v>
      </c>
    </row>
    <row r="53" spans="1:2" x14ac:dyDescent="0.25">
      <c r="A53" s="1" t="s">
        <v>53</v>
      </c>
      <c r="B53">
        <v>231621</v>
      </c>
    </row>
    <row r="54" spans="1:2" x14ac:dyDescent="0.25">
      <c r="A54" s="1" t="s">
        <v>54</v>
      </c>
      <c r="B54">
        <v>238809</v>
      </c>
    </row>
    <row r="55" spans="1:2" x14ac:dyDescent="0.25">
      <c r="A55" s="1" t="s">
        <v>55</v>
      </c>
      <c r="B55">
        <v>231912</v>
      </c>
    </row>
    <row r="56" spans="1:2" x14ac:dyDescent="0.25">
      <c r="A56" s="1" t="s">
        <v>56</v>
      </c>
      <c r="B56">
        <v>245724</v>
      </c>
    </row>
    <row r="57" spans="1:2" x14ac:dyDescent="0.25">
      <c r="A57" s="1" t="s">
        <v>57</v>
      </c>
      <c r="B57">
        <v>251079</v>
      </c>
    </row>
    <row r="58" spans="1:2" x14ac:dyDescent="0.25">
      <c r="A58" s="1" t="s">
        <v>58</v>
      </c>
      <c r="B58">
        <v>237699</v>
      </c>
    </row>
    <row r="59" spans="1:2" x14ac:dyDescent="0.25">
      <c r="A59" s="1" t="s">
        <v>59</v>
      </c>
      <c r="B59">
        <v>230822</v>
      </c>
    </row>
    <row r="60" spans="1:2" x14ac:dyDescent="0.25">
      <c r="A60" s="1" t="s">
        <v>60</v>
      </c>
      <c r="B60">
        <v>222248</v>
      </c>
    </row>
    <row r="61" spans="1:2" x14ac:dyDescent="0.25">
      <c r="A61" s="1" t="s">
        <v>61</v>
      </c>
      <c r="B61">
        <v>240519</v>
      </c>
    </row>
    <row r="62" spans="1:2" x14ac:dyDescent="0.25">
      <c r="A62" s="1" t="s">
        <v>62</v>
      </c>
      <c r="B62">
        <v>234969</v>
      </c>
    </row>
    <row r="63" spans="1:2" x14ac:dyDescent="0.25">
      <c r="A63" s="1" t="s">
        <v>63</v>
      </c>
      <c r="B63">
        <v>201572</v>
      </c>
    </row>
    <row r="64" spans="1:2" x14ac:dyDescent="0.25">
      <c r="A64" s="1" t="s">
        <v>64</v>
      </c>
      <c r="B64">
        <v>225487</v>
      </c>
    </row>
    <row r="65" spans="1:2" x14ac:dyDescent="0.25">
      <c r="A65" s="1" t="s">
        <v>65</v>
      </c>
      <c r="B65">
        <v>226639</v>
      </c>
    </row>
    <row r="66" spans="1:2" x14ac:dyDescent="0.25">
      <c r="A66" s="1" t="s">
        <v>66</v>
      </c>
      <c r="B66">
        <v>222177</v>
      </c>
    </row>
    <row r="67" spans="1:2" x14ac:dyDescent="0.25">
      <c r="A67" s="1" t="s">
        <v>67</v>
      </c>
      <c r="B67">
        <v>212025</v>
      </c>
    </row>
    <row r="68" spans="1:2" x14ac:dyDescent="0.25">
      <c r="A68" s="1" t="s">
        <v>68</v>
      </c>
      <c r="B68">
        <v>236534</v>
      </c>
    </row>
    <row r="69" spans="1:2" x14ac:dyDescent="0.25">
      <c r="A69" s="1" t="s">
        <v>69</v>
      </c>
      <c r="B69">
        <v>231649</v>
      </c>
    </row>
    <row r="70" spans="1:2" x14ac:dyDescent="0.25">
      <c r="A70" s="1" t="s">
        <v>70</v>
      </c>
      <c r="B70">
        <v>224851</v>
      </c>
    </row>
    <row r="71" spans="1:2" x14ac:dyDescent="0.25">
      <c r="A71" s="1" t="s">
        <v>71</v>
      </c>
      <c r="B71">
        <v>221600</v>
      </c>
    </row>
    <row r="72" spans="1:2" x14ac:dyDescent="0.25">
      <c r="A72" s="1" t="s">
        <v>72</v>
      </c>
      <c r="B72">
        <v>218845</v>
      </c>
    </row>
    <row r="73" spans="1:2" x14ac:dyDescent="0.25">
      <c r="A73" s="1" t="s">
        <v>73</v>
      </c>
      <c r="B73">
        <v>223978</v>
      </c>
    </row>
    <row r="74" spans="1:2" x14ac:dyDescent="0.25">
      <c r="A74" s="1" t="s">
        <v>74</v>
      </c>
      <c r="B74">
        <v>222315</v>
      </c>
    </row>
    <row r="75" spans="1:2" x14ac:dyDescent="0.25">
      <c r="A75" s="1" t="s">
        <v>75</v>
      </c>
      <c r="B75">
        <v>198807</v>
      </c>
    </row>
    <row r="76" spans="1:2" x14ac:dyDescent="0.25">
      <c r="A76" s="1" t="s">
        <v>76</v>
      </c>
      <c r="B76">
        <v>235360</v>
      </c>
    </row>
    <row r="77" spans="1:2" x14ac:dyDescent="0.25">
      <c r="A77" s="1" t="s">
        <v>77</v>
      </c>
      <c r="B77">
        <v>216229</v>
      </c>
    </row>
    <row r="78" spans="1:2" x14ac:dyDescent="0.25">
      <c r="A78" s="1" t="s">
        <v>78</v>
      </c>
      <c r="B78">
        <v>224604</v>
      </c>
    </row>
    <row r="79" spans="1:2" x14ac:dyDescent="0.25">
      <c r="A79" s="1" t="s">
        <v>79</v>
      </c>
      <c r="B79">
        <v>219618</v>
      </c>
    </row>
    <row r="80" spans="1:2" x14ac:dyDescent="0.25">
      <c r="A80" s="1" t="s">
        <v>80</v>
      </c>
      <c r="B80">
        <v>228160</v>
      </c>
    </row>
    <row r="81" spans="1:2" x14ac:dyDescent="0.25">
      <c r="A81" s="1" t="s">
        <v>81</v>
      </c>
      <c r="B81">
        <v>239212</v>
      </c>
    </row>
    <row r="82" spans="1:2" x14ac:dyDescent="0.25">
      <c r="A82" s="1" t="s">
        <v>82</v>
      </c>
      <c r="B82">
        <v>216838</v>
      </c>
    </row>
    <row r="83" spans="1:2" x14ac:dyDescent="0.25">
      <c r="A83" s="1" t="s">
        <v>83</v>
      </c>
      <c r="B83">
        <v>220171</v>
      </c>
    </row>
    <row r="84" spans="1:2" x14ac:dyDescent="0.25">
      <c r="A84" s="1" t="s">
        <v>84</v>
      </c>
      <c r="B84">
        <v>221130</v>
      </c>
    </row>
    <row r="85" spans="1:2" x14ac:dyDescent="0.25">
      <c r="A85" s="1" t="s">
        <v>85</v>
      </c>
      <c r="B85">
        <v>244965</v>
      </c>
    </row>
    <row r="86" spans="1:2" x14ac:dyDescent="0.25">
      <c r="A86" s="1" t="s">
        <v>86</v>
      </c>
      <c r="B86">
        <v>236065</v>
      </c>
    </row>
    <row r="87" spans="1:2" x14ac:dyDescent="0.25">
      <c r="A87" s="1" t="s">
        <v>87</v>
      </c>
      <c r="B87">
        <v>229492</v>
      </c>
    </row>
    <row r="88" spans="1:2" x14ac:dyDescent="0.25">
      <c r="A88" s="1" t="s">
        <v>88</v>
      </c>
      <c r="B88">
        <v>248383</v>
      </c>
    </row>
    <row r="89" spans="1:2" x14ac:dyDescent="0.25">
      <c r="A89" s="1" t="s">
        <v>89</v>
      </c>
      <c r="B89">
        <v>228344</v>
      </c>
    </row>
    <row r="90" spans="1:2" x14ac:dyDescent="0.25">
      <c r="A90" s="1" t="s">
        <v>90</v>
      </c>
      <c r="B90">
        <v>245749</v>
      </c>
    </row>
    <row r="91" spans="1:2" x14ac:dyDescent="0.25">
      <c r="A91" s="1" t="s">
        <v>91</v>
      </c>
      <c r="B91">
        <v>226802</v>
      </c>
    </row>
    <row r="92" spans="1:2" x14ac:dyDescent="0.25">
      <c r="A92" s="1" t="s">
        <v>92</v>
      </c>
      <c r="B92">
        <v>250986</v>
      </c>
    </row>
    <row r="93" spans="1:2" x14ac:dyDescent="0.25">
      <c r="A93" s="1" t="s">
        <v>93</v>
      </c>
      <c r="B93">
        <v>248482</v>
      </c>
    </row>
    <row r="94" spans="1:2" x14ac:dyDescent="0.25">
      <c r="A94" s="1" t="s">
        <v>94</v>
      </c>
      <c r="B94">
        <v>241213</v>
      </c>
    </row>
    <row r="95" spans="1:2" x14ac:dyDescent="0.25">
      <c r="A95" s="1" t="s">
        <v>95</v>
      </c>
      <c r="B95">
        <v>234666</v>
      </c>
    </row>
    <row r="96" spans="1:2" x14ac:dyDescent="0.25">
      <c r="A96" s="1" t="s">
        <v>96</v>
      </c>
      <c r="B96">
        <v>240691</v>
      </c>
    </row>
    <row r="97" spans="1:2" x14ac:dyDescent="0.25">
      <c r="A97" s="1" t="s">
        <v>97</v>
      </c>
      <c r="B97">
        <v>242213</v>
      </c>
    </row>
    <row r="98" spans="1:2" x14ac:dyDescent="0.25">
      <c r="A98" s="1" t="s">
        <v>98</v>
      </c>
      <c r="B98">
        <v>262811</v>
      </c>
    </row>
    <row r="99" spans="1:2" x14ac:dyDescent="0.25">
      <c r="A99" s="1" t="s">
        <v>99</v>
      </c>
      <c r="B99">
        <v>220558</v>
      </c>
    </row>
    <row r="100" spans="1:2" x14ac:dyDescent="0.25">
      <c r="A100" s="1" t="s">
        <v>100</v>
      </c>
      <c r="B100">
        <v>253114</v>
      </c>
    </row>
    <row r="101" spans="1:2" x14ac:dyDescent="0.25">
      <c r="A101" s="1" t="s">
        <v>101</v>
      </c>
      <c r="B101">
        <v>246132</v>
      </c>
    </row>
    <row r="102" spans="1:2" x14ac:dyDescent="0.25">
      <c r="A102" s="1" t="s">
        <v>102</v>
      </c>
      <c r="B102">
        <v>264554</v>
      </c>
    </row>
    <row r="103" spans="1:2" x14ac:dyDescent="0.25">
      <c r="A103" s="1" t="s">
        <v>103</v>
      </c>
      <c r="B103">
        <v>242677</v>
      </c>
    </row>
    <row r="104" spans="1:2" x14ac:dyDescent="0.25">
      <c r="A104" s="1" t="s">
        <v>104</v>
      </c>
      <c r="B104">
        <v>245369</v>
      </c>
    </row>
    <row r="105" spans="1:2" x14ac:dyDescent="0.25">
      <c r="A105" s="1" t="s">
        <v>105</v>
      </c>
      <c r="B105">
        <v>245611</v>
      </c>
    </row>
    <row r="106" spans="1:2" x14ac:dyDescent="0.25">
      <c r="A106" s="1" t="s">
        <v>106</v>
      </c>
      <c r="B106">
        <v>219708</v>
      </c>
    </row>
    <row r="107" spans="1:2" x14ac:dyDescent="0.25">
      <c r="A107" s="1" t="s">
        <v>107</v>
      </c>
      <c r="B107">
        <v>238109</v>
      </c>
    </row>
    <row r="108" spans="1:2" x14ac:dyDescent="0.25">
      <c r="A108" s="1" t="s">
        <v>108</v>
      </c>
      <c r="B108">
        <v>230230</v>
      </c>
    </row>
    <row r="109" spans="1:2" x14ac:dyDescent="0.25">
      <c r="A109" s="1" t="s">
        <v>109</v>
      </c>
      <c r="B109">
        <v>241245</v>
      </c>
    </row>
    <row r="110" spans="1:2" x14ac:dyDescent="0.25">
      <c r="A110" s="1" t="s">
        <v>110</v>
      </c>
      <c r="B110">
        <v>248552</v>
      </c>
    </row>
    <row r="111" spans="1:2" x14ac:dyDescent="0.25">
      <c r="A111" s="1" t="s">
        <v>111</v>
      </c>
      <c r="B111">
        <v>209942</v>
      </c>
    </row>
    <row r="112" spans="1:2" x14ac:dyDescent="0.25">
      <c r="A112" s="1" t="s">
        <v>112</v>
      </c>
      <c r="B112">
        <v>236216</v>
      </c>
    </row>
    <row r="113" spans="1:2" x14ac:dyDescent="0.25">
      <c r="A113" s="1" t="s">
        <v>113</v>
      </c>
      <c r="B113">
        <v>247608</v>
      </c>
    </row>
    <row r="114" spans="1:2" x14ac:dyDescent="0.25">
      <c r="A114" s="1" t="s">
        <v>114</v>
      </c>
      <c r="B114">
        <v>242857</v>
      </c>
    </row>
    <row r="115" spans="1:2" x14ac:dyDescent="0.25">
      <c r="A115" s="1" t="s">
        <v>115</v>
      </c>
      <c r="B115">
        <v>254283</v>
      </c>
    </row>
    <row r="116" spans="1:2" x14ac:dyDescent="0.25">
      <c r="A116" s="1" t="s">
        <v>116</v>
      </c>
      <c r="B116">
        <v>246671</v>
      </c>
    </row>
    <row r="117" spans="1:2" x14ac:dyDescent="0.25">
      <c r="A117" s="1" t="s">
        <v>117</v>
      </c>
      <c r="B117">
        <v>247656</v>
      </c>
    </row>
    <row r="118" spans="1:2" x14ac:dyDescent="0.25">
      <c r="A118" s="1" t="s">
        <v>118</v>
      </c>
      <c r="B118">
        <v>227795</v>
      </c>
    </row>
    <row r="119" spans="1:2" x14ac:dyDescent="0.25">
      <c r="A119" s="1" t="s">
        <v>119</v>
      </c>
      <c r="B119">
        <v>227975</v>
      </c>
    </row>
    <row r="120" spans="1:2" x14ac:dyDescent="0.25">
      <c r="A120" s="1" t="s">
        <v>120</v>
      </c>
      <c r="B120">
        <v>226251</v>
      </c>
    </row>
    <row r="121" spans="1:2" x14ac:dyDescent="0.25">
      <c r="A121" s="1" t="s">
        <v>121</v>
      </c>
      <c r="B121">
        <v>219240</v>
      </c>
    </row>
    <row r="122" spans="1:2" x14ac:dyDescent="0.25">
      <c r="A122" s="1" t="s">
        <v>122</v>
      </c>
      <c r="B122">
        <v>234307</v>
      </c>
    </row>
    <row r="123" spans="1:2" x14ac:dyDescent="0.25">
      <c r="A123" s="1" t="s">
        <v>123</v>
      </c>
      <c r="B123">
        <v>178257</v>
      </c>
    </row>
    <row r="124" spans="1:2" x14ac:dyDescent="0.25">
      <c r="A124" s="1" t="s">
        <v>124</v>
      </c>
      <c r="B124">
        <v>210276</v>
      </c>
    </row>
    <row r="125" spans="1:2" x14ac:dyDescent="0.25">
      <c r="A125" s="1" t="s">
        <v>125</v>
      </c>
      <c r="B125">
        <v>209958</v>
      </c>
    </row>
    <row r="126" spans="1:2" x14ac:dyDescent="0.25">
      <c r="A126" s="1" t="s">
        <v>126</v>
      </c>
      <c r="B126">
        <v>221259</v>
      </c>
    </row>
    <row r="127" spans="1:2" x14ac:dyDescent="0.25">
      <c r="A127" s="1" t="s">
        <v>127</v>
      </c>
      <c r="B127">
        <v>214563</v>
      </c>
    </row>
    <row r="128" spans="1:2" x14ac:dyDescent="0.25">
      <c r="A128" s="1" t="s">
        <v>128</v>
      </c>
      <c r="B128">
        <v>215083</v>
      </c>
    </row>
    <row r="129" spans="1:2" x14ac:dyDescent="0.25">
      <c r="A129" s="1" t="s">
        <v>129</v>
      </c>
      <c r="B129">
        <v>215273</v>
      </c>
    </row>
    <row r="130" spans="1:2" x14ac:dyDescent="0.25">
      <c r="A130" s="1" t="s">
        <v>130</v>
      </c>
      <c r="B130">
        <v>194485</v>
      </c>
    </row>
    <row r="131" spans="1:2" x14ac:dyDescent="0.25">
      <c r="A131" s="1" t="s">
        <v>131</v>
      </c>
      <c r="B131">
        <v>193493</v>
      </c>
    </row>
    <row r="132" spans="1:2" x14ac:dyDescent="0.25">
      <c r="A132" s="1" t="s">
        <v>132</v>
      </c>
      <c r="B132">
        <v>174531</v>
      </c>
    </row>
    <row r="133" spans="1:2" x14ac:dyDescent="0.25">
      <c r="A133" s="1" t="s">
        <v>133</v>
      </c>
      <c r="B133">
        <v>211837</v>
      </c>
    </row>
    <row r="134" spans="1:2" x14ac:dyDescent="0.25">
      <c r="A134" s="1" t="s">
        <v>134</v>
      </c>
      <c r="B134">
        <v>198663</v>
      </c>
    </row>
    <row r="135" spans="1:2" x14ac:dyDescent="0.25">
      <c r="A135" s="1" t="s">
        <v>135</v>
      </c>
      <c r="B135">
        <v>189060</v>
      </c>
    </row>
    <row r="136" spans="1:2" x14ac:dyDescent="0.25">
      <c r="A136" s="1" t="s">
        <v>136</v>
      </c>
      <c r="B136">
        <v>195181</v>
      </c>
    </row>
    <row r="137" spans="1:2" x14ac:dyDescent="0.25">
      <c r="A137" s="1" t="s">
        <v>137</v>
      </c>
      <c r="B137">
        <v>165586</v>
      </c>
    </row>
    <row r="138" spans="1:2" x14ac:dyDescent="0.25">
      <c r="A138" s="1" t="s">
        <v>138</v>
      </c>
      <c r="B138">
        <v>188693</v>
      </c>
    </row>
    <row r="139" spans="1:2" x14ac:dyDescent="0.25">
      <c r="A139" s="1" t="s">
        <v>139</v>
      </c>
      <c r="B139">
        <v>191919</v>
      </c>
    </row>
    <row r="140" spans="1:2" x14ac:dyDescent="0.25">
      <c r="A140" s="1" t="s">
        <v>140</v>
      </c>
      <c r="B140">
        <v>183087</v>
      </c>
    </row>
    <row r="141" spans="1:2" x14ac:dyDescent="0.25">
      <c r="A141" s="1" t="s">
        <v>141</v>
      </c>
      <c r="B141">
        <v>168406</v>
      </c>
    </row>
    <row r="142" spans="1:2" x14ac:dyDescent="0.25">
      <c r="A142" s="1" t="s">
        <v>142</v>
      </c>
      <c r="B142">
        <v>161926</v>
      </c>
    </row>
    <row r="143" spans="1:2" x14ac:dyDescent="0.25">
      <c r="A143" s="1" t="s">
        <v>143</v>
      </c>
      <c r="B143">
        <v>164494</v>
      </c>
    </row>
    <row r="144" spans="1:2" x14ac:dyDescent="0.25">
      <c r="A144" s="1" t="s">
        <v>144</v>
      </c>
      <c r="B144">
        <v>168655</v>
      </c>
    </row>
    <row r="145" spans="1:2" x14ac:dyDescent="0.25">
      <c r="A145" s="1" t="s">
        <v>145</v>
      </c>
      <c r="B145">
        <v>178597</v>
      </c>
    </row>
    <row r="146" spans="1:2" x14ac:dyDescent="0.25">
      <c r="A146" s="1" t="s">
        <v>146</v>
      </c>
      <c r="B146">
        <v>181197</v>
      </c>
    </row>
    <row r="147" spans="1:2" x14ac:dyDescent="0.25">
      <c r="A147" s="1" t="s">
        <v>147</v>
      </c>
      <c r="B147">
        <v>156503</v>
      </c>
    </row>
    <row r="148" spans="1:2" x14ac:dyDescent="0.25">
      <c r="A148" s="1" t="s">
        <v>148</v>
      </c>
      <c r="B148">
        <v>180396</v>
      </c>
    </row>
    <row r="149" spans="1:2" x14ac:dyDescent="0.25">
      <c r="A149" s="1" t="s">
        <v>149</v>
      </c>
      <c r="B149">
        <v>174563</v>
      </c>
    </row>
    <row r="150" spans="1:2" x14ac:dyDescent="0.25">
      <c r="A150" s="1" t="s">
        <v>150</v>
      </c>
      <c r="B150">
        <v>180654</v>
      </c>
    </row>
    <row r="151" spans="1:2" x14ac:dyDescent="0.25">
      <c r="A151" s="1" t="s">
        <v>151</v>
      </c>
      <c r="B151">
        <v>198207</v>
      </c>
    </row>
    <row r="152" spans="1:2" x14ac:dyDescent="0.25">
      <c r="A152" s="1" t="s">
        <v>152</v>
      </c>
      <c r="B152">
        <v>198342</v>
      </c>
    </row>
    <row r="153" spans="1:2" x14ac:dyDescent="0.25">
      <c r="A153" s="1" t="s">
        <v>153</v>
      </c>
      <c r="B153">
        <v>193331</v>
      </c>
    </row>
    <row r="154" spans="1:2" x14ac:dyDescent="0.25">
      <c r="A154" s="1" t="s">
        <v>154</v>
      </c>
      <c r="B154">
        <v>195755</v>
      </c>
    </row>
    <row r="155" spans="1:2" x14ac:dyDescent="0.25">
      <c r="A155" s="1" t="s">
        <v>155</v>
      </c>
      <c r="B155">
        <v>185112</v>
      </c>
    </row>
    <row r="156" spans="1:2" x14ac:dyDescent="0.25">
      <c r="A156" s="1" t="s">
        <v>156</v>
      </c>
      <c r="B156">
        <v>190010</v>
      </c>
    </row>
    <row r="157" spans="1:2" x14ac:dyDescent="0.25">
      <c r="A157" s="1" t="s">
        <v>157</v>
      </c>
      <c r="B157">
        <v>199289</v>
      </c>
    </row>
    <row r="158" spans="1:2" x14ac:dyDescent="0.25">
      <c r="A158" s="1" t="s">
        <v>158</v>
      </c>
      <c r="B158">
        <v>197873</v>
      </c>
    </row>
    <row r="159" spans="1:2" x14ac:dyDescent="0.25">
      <c r="A159" s="1" t="s">
        <v>159</v>
      </c>
      <c r="B159">
        <v>172325</v>
      </c>
    </row>
    <row r="160" spans="1:2" x14ac:dyDescent="0.25">
      <c r="A160" s="1" t="s">
        <v>160</v>
      </c>
      <c r="B160">
        <v>198883</v>
      </c>
    </row>
    <row r="161" spans="1:2" x14ac:dyDescent="0.25">
      <c r="A161" s="1" t="s">
        <v>161</v>
      </c>
      <c r="B161">
        <v>181770</v>
      </c>
    </row>
    <row r="162" spans="1:2" x14ac:dyDescent="0.25">
      <c r="A162" s="1" t="s">
        <v>162</v>
      </c>
      <c r="B162">
        <v>191050</v>
      </c>
    </row>
    <row r="163" spans="1:2" x14ac:dyDescent="0.25">
      <c r="A163" s="1" t="s">
        <v>163</v>
      </c>
      <c r="B163">
        <v>194195</v>
      </c>
    </row>
    <row r="164" spans="1:2" x14ac:dyDescent="0.25">
      <c r="A164" s="1" t="s">
        <v>164</v>
      </c>
      <c r="B164">
        <v>204719</v>
      </c>
    </row>
    <row r="165" spans="1:2" x14ac:dyDescent="0.25">
      <c r="A165" s="1" t="s">
        <v>165</v>
      </c>
      <c r="B165">
        <v>196232</v>
      </c>
    </row>
    <row r="166" spans="1:2" x14ac:dyDescent="0.25">
      <c r="A166" s="1" t="s">
        <v>166</v>
      </c>
      <c r="B166">
        <v>188048</v>
      </c>
    </row>
    <row r="167" spans="1:2" x14ac:dyDescent="0.25">
      <c r="A167" s="1" t="s">
        <v>167</v>
      </c>
      <c r="B167">
        <v>193347</v>
      </c>
    </row>
    <row r="168" spans="1:2" x14ac:dyDescent="0.25">
      <c r="A168" s="1" t="s">
        <v>168</v>
      </c>
      <c r="B168">
        <v>187292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2DE5-1FE2-427D-83CC-B3C053D41F23}">
  <dimension ref="A1:L168"/>
  <sheetViews>
    <sheetView tabSelected="1" topLeftCell="B1" workbookViewId="0">
      <selection activeCell="G4" sqref="G4"/>
    </sheetView>
  </sheetViews>
  <sheetFormatPr defaultRowHeight="15" x14ac:dyDescent="0.25"/>
  <cols>
    <col min="1" max="1" width="17.85546875" style="1" customWidth="1"/>
    <col min="2" max="2" width="42.28515625" bestFit="1" customWidth="1"/>
    <col min="5" max="5" width="14.42578125" customWidth="1"/>
    <col min="6" max="6" width="21.85546875" customWidth="1"/>
    <col min="7" max="7" width="25" customWidth="1"/>
    <col min="12" max="12" width="15.28515625" bestFit="1" customWidth="1"/>
  </cols>
  <sheetData>
    <row r="1" spans="1:12" x14ac:dyDescent="0.25">
      <c r="A1" s="1" t="s">
        <v>0</v>
      </c>
      <c r="B1" t="s">
        <v>1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</row>
    <row r="2" spans="1:12" x14ac:dyDescent="0.25">
      <c r="A2" s="1" t="s">
        <v>2</v>
      </c>
      <c r="B2">
        <v>317275</v>
      </c>
    </row>
    <row r="3" spans="1:12" x14ac:dyDescent="0.25">
      <c r="A3" s="1" t="s">
        <v>3</v>
      </c>
      <c r="B3">
        <v>262339</v>
      </c>
      <c r="C3">
        <f>B2</f>
        <v>317275</v>
      </c>
      <c r="D3">
        <f>B3-C3</f>
        <v>-54936</v>
      </c>
      <c r="E3">
        <f>ABS(D3)</f>
        <v>54936</v>
      </c>
      <c r="F3" s="2">
        <f>E3^2</f>
        <v>3017964096</v>
      </c>
      <c r="G3" s="4">
        <f>E3/B3</f>
        <v>0.20940843717480054</v>
      </c>
    </row>
    <row r="4" spans="1:12" x14ac:dyDescent="0.25">
      <c r="A4" s="1" t="s">
        <v>4</v>
      </c>
      <c r="B4">
        <v>303897</v>
      </c>
      <c r="C4">
        <f t="shared" ref="C4:C67" si="0">B3</f>
        <v>262339</v>
      </c>
      <c r="D4">
        <f t="shared" ref="D4:D67" si="1">B4-C4</f>
        <v>41558</v>
      </c>
      <c r="E4">
        <f t="shared" ref="E4:E67" si="2">ABS(D4)</f>
        <v>41558</v>
      </c>
      <c r="F4" s="2">
        <f t="shared" ref="F4:F67" si="3">E4^2</f>
        <v>1727067364</v>
      </c>
      <c r="G4" s="4">
        <f t="shared" ref="G4:G67" si="4">E4/B4</f>
        <v>0.1367502805226771</v>
      </c>
    </row>
    <row r="5" spans="1:12" x14ac:dyDescent="0.25">
      <c r="A5" s="1" t="s">
        <v>5</v>
      </c>
      <c r="B5">
        <v>285934</v>
      </c>
      <c r="C5">
        <f t="shared" si="0"/>
        <v>303897</v>
      </c>
      <c r="D5">
        <f t="shared" si="1"/>
        <v>-17963</v>
      </c>
      <c r="E5">
        <f t="shared" si="2"/>
        <v>17963</v>
      </c>
      <c r="F5" s="2">
        <f t="shared" si="3"/>
        <v>322669369</v>
      </c>
      <c r="G5" s="4">
        <f t="shared" si="4"/>
        <v>6.2822189736092951E-2</v>
      </c>
    </row>
    <row r="6" spans="1:12" x14ac:dyDescent="0.25">
      <c r="A6" s="1" t="s">
        <v>6</v>
      </c>
      <c r="B6">
        <v>281147</v>
      </c>
      <c r="C6">
        <f t="shared" si="0"/>
        <v>285934</v>
      </c>
      <c r="D6">
        <f t="shared" si="1"/>
        <v>-4787</v>
      </c>
      <c r="E6">
        <f t="shared" si="2"/>
        <v>4787</v>
      </c>
      <c r="F6" s="2">
        <f t="shared" si="3"/>
        <v>22915369</v>
      </c>
      <c r="G6" s="4">
        <f t="shared" si="4"/>
        <v>1.7026679993028558E-2</v>
      </c>
      <c r="K6" s="3" t="s">
        <v>174</v>
      </c>
      <c r="L6" s="2">
        <f>AVERAGE(E:E)</f>
        <v>13342.126506024097</v>
      </c>
    </row>
    <row r="7" spans="1:12" x14ac:dyDescent="0.25">
      <c r="A7" s="1" t="s">
        <v>7</v>
      </c>
      <c r="B7">
        <v>284093</v>
      </c>
      <c r="C7">
        <f t="shared" si="0"/>
        <v>281147</v>
      </c>
      <c r="D7">
        <f t="shared" si="1"/>
        <v>2946</v>
      </c>
      <c r="E7">
        <f t="shared" si="2"/>
        <v>2946</v>
      </c>
      <c r="F7" s="2">
        <f t="shared" si="3"/>
        <v>8678916</v>
      </c>
      <c r="G7" s="4">
        <f t="shared" si="4"/>
        <v>1.0369843677950531E-2</v>
      </c>
      <c r="K7" s="3" t="s">
        <v>175</v>
      </c>
      <c r="L7" s="2">
        <f>AVERAGE(F:F)</f>
        <v>327009534.40361446</v>
      </c>
    </row>
    <row r="8" spans="1:12" x14ac:dyDescent="0.25">
      <c r="A8" s="1" t="s">
        <v>8</v>
      </c>
      <c r="B8">
        <v>287569</v>
      </c>
      <c r="C8">
        <f t="shared" si="0"/>
        <v>284093</v>
      </c>
      <c r="D8">
        <f t="shared" si="1"/>
        <v>3476</v>
      </c>
      <c r="E8">
        <f t="shared" si="2"/>
        <v>3476</v>
      </c>
      <c r="F8" s="2">
        <f t="shared" si="3"/>
        <v>12082576</v>
      </c>
      <c r="G8" s="4">
        <f t="shared" si="4"/>
        <v>1.2087533774502815E-2</v>
      </c>
      <c r="K8" s="3" t="s">
        <v>176</v>
      </c>
      <c r="L8" s="4">
        <f>AVERAGE(G:G)</f>
        <v>5.8448399359778393E-2</v>
      </c>
    </row>
    <row r="9" spans="1:12" x14ac:dyDescent="0.25">
      <c r="A9" s="1" t="s">
        <v>9</v>
      </c>
      <c r="B9">
        <v>279111</v>
      </c>
      <c r="C9">
        <f t="shared" si="0"/>
        <v>287569</v>
      </c>
      <c r="D9">
        <f t="shared" si="1"/>
        <v>-8458</v>
      </c>
      <c r="E9">
        <f t="shared" si="2"/>
        <v>8458</v>
      </c>
      <c r="F9" s="2">
        <f t="shared" si="3"/>
        <v>71537764</v>
      </c>
      <c r="G9" s="4">
        <f t="shared" si="4"/>
        <v>3.0303356012482491E-2</v>
      </c>
    </row>
    <row r="10" spans="1:12" x14ac:dyDescent="0.25">
      <c r="A10" s="1" t="s">
        <v>10</v>
      </c>
      <c r="B10">
        <v>289561</v>
      </c>
      <c r="C10">
        <f t="shared" si="0"/>
        <v>279111</v>
      </c>
      <c r="D10">
        <f t="shared" si="1"/>
        <v>10450</v>
      </c>
      <c r="E10">
        <f t="shared" si="2"/>
        <v>10450</v>
      </c>
      <c r="F10" s="2">
        <f t="shared" si="3"/>
        <v>109202500</v>
      </c>
      <c r="G10" s="4">
        <f t="shared" si="4"/>
        <v>3.6089114210822587E-2</v>
      </c>
    </row>
    <row r="11" spans="1:12" x14ac:dyDescent="0.25">
      <c r="A11" s="1" t="s">
        <v>11</v>
      </c>
      <c r="B11">
        <v>272678</v>
      </c>
      <c r="C11">
        <f t="shared" si="0"/>
        <v>289561</v>
      </c>
      <c r="D11">
        <f t="shared" si="1"/>
        <v>-16883</v>
      </c>
      <c r="E11">
        <f t="shared" si="2"/>
        <v>16883</v>
      </c>
      <c r="F11" s="2">
        <f t="shared" si="3"/>
        <v>285035689</v>
      </c>
      <c r="G11" s="4">
        <f t="shared" si="4"/>
        <v>6.1915519403838958E-2</v>
      </c>
    </row>
    <row r="12" spans="1:12" x14ac:dyDescent="0.25">
      <c r="A12" s="1" t="s">
        <v>12</v>
      </c>
      <c r="B12">
        <v>273248</v>
      </c>
      <c r="C12">
        <f t="shared" si="0"/>
        <v>272678</v>
      </c>
      <c r="D12">
        <f t="shared" si="1"/>
        <v>570</v>
      </c>
      <c r="E12">
        <f t="shared" si="2"/>
        <v>570</v>
      </c>
      <c r="F12" s="2">
        <f t="shared" si="3"/>
        <v>324900</v>
      </c>
      <c r="G12" s="4">
        <f t="shared" si="4"/>
        <v>2.0860170980208457E-3</v>
      </c>
    </row>
    <row r="13" spans="1:12" x14ac:dyDescent="0.25">
      <c r="A13" s="1" t="s">
        <v>13</v>
      </c>
      <c r="B13">
        <v>265615</v>
      </c>
      <c r="C13">
        <f t="shared" si="0"/>
        <v>273248</v>
      </c>
      <c r="D13">
        <f t="shared" si="1"/>
        <v>-7633</v>
      </c>
      <c r="E13">
        <f t="shared" si="2"/>
        <v>7633</v>
      </c>
      <c r="F13" s="2">
        <f t="shared" si="3"/>
        <v>58262689</v>
      </c>
      <c r="G13" s="4">
        <f t="shared" si="4"/>
        <v>2.873708186661145E-2</v>
      </c>
    </row>
    <row r="14" spans="1:12" x14ac:dyDescent="0.25">
      <c r="A14" s="1" t="s">
        <v>14</v>
      </c>
      <c r="B14">
        <v>274568</v>
      </c>
      <c r="C14">
        <f t="shared" si="0"/>
        <v>265615</v>
      </c>
      <c r="D14">
        <f t="shared" si="1"/>
        <v>8953</v>
      </c>
      <c r="E14">
        <f t="shared" si="2"/>
        <v>8953</v>
      </c>
      <c r="F14" s="2">
        <f t="shared" si="3"/>
        <v>80156209</v>
      </c>
      <c r="G14" s="4">
        <f t="shared" si="4"/>
        <v>3.2607587191515401E-2</v>
      </c>
    </row>
    <row r="15" spans="1:12" x14ac:dyDescent="0.25">
      <c r="A15" s="1" t="s">
        <v>15</v>
      </c>
      <c r="B15">
        <v>253150</v>
      </c>
      <c r="C15">
        <f t="shared" si="0"/>
        <v>274568</v>
      </c>
      <c r="D15">
        <f t="shared" si="1"/>
        <v>-21418</v>
      </c>
      <c r="E15">
        <f t="shared" si="2"/>
        <v>21418</v>
      </c>
      <c r="F15" s="2">
        <f t="shared" si="3"/>
        <v>458730724</v>
      </c>
      <c r="G15" s="4">
        <f t="shared" si="4"/>
        <v>8.4605964842978471E-2</v>
      </c>
    </row>
    <row r="16" spans="1:12" x14ac:dyDescent="0.25">
      <c r="A16" s="1" t="s">
        <v>16</v>
      </c>
      <c r="B16">
        <v>299033</v>
      </c>
      <c r="C16">
        <f t="shared" si="0"/>
        <v>253150</v>
      </c>
      <c r="D16">
        <f t="shared" si="1"/>
        <v>45883</v>
      </c>
      <c r="E16">
        <f t="shared" si="2"/>
        <v>45883</v>
      </c>
      <c r="F16" s="2">
        <f t="shared" si="3"/>
        <v>2105249689</v>
      </c>
      <c r="G16" s="4">
        <f t="shared" si="4"/>
        <v>0.15343791487895986</v>
      </c>
    </row>
    <row r="17" spans="1:7" x14ac:dyDescent="0.25">
      <c r="A17" s="1" t="s">
        <v>17</v>
      </c>
      <c r="B17">
        <v>302836</v>
      </c>
      <c r="C17">
        <f t="shared" si="0"/>
        <v>299033</v>
      </c>
      <c r="D17">
        <f t="shared" si="1"/>
        <v>3803</v>
      </c>
      <c r="E17">
        <f t="shared" si="2"/>
        <v>3803</v>
      </c>
      <c r="F17" s="2">
        <f t="shared" si="3"/>
        <v>14462809</v>
      </c>
      <c r="G17" s="4">
        <f t="shared" si="4"/>
        <v>1.2557952158924302E-2</v>
      </c>
    </row>
    <row r="18" spans="1:7" x14ac:dyDescent="0.25">
      <c r="A18" s="1" t="s">
        <v>18</v>
      </c>
      <c r="B18">
        <v>310396</v>
      </c>
      <c r="C18">
        <f t="shared" si="0"/>
        <v>302836</v>
      </c>
      <c r="D18">
        <f t="shared" si="1"/>
        <v>7560</v>
      </c>
      <c r="E18">
        <f t="shared" si="2"/>
        <v>7560</v>
      </c>
      <c r="F18" s="2">
        <f t="shared" si="3"/>
        <v>57153600</v>
      </c>
      <c r="G18" s="4">
        <f t="shared" si="4"/>
        <v>2.4355983968865579E-2</v>
      </c>
    </row>
    <row r="19" spans="1:7" x14ac:dyDescent="0.25">
      <c r="A19" s="1" t="s">
        <v>19</v>
      </c>
      <c r="B19">
        <v>310153</v>
      </c>
      <c r="C19">
        <f t="shared" si="0"/>
        <v>310396</v>
      </c>
      <c r="D19">
        <f t="shared" si="1"/>
        <v>-243</v>
      </c>
      <c r="E19">
        <f t="shared" si="2"/>
        <v>243</v>
      </c>
      <c r="F19" s="2">
        <f t="shared" si="3"/>
        <v>59049</v>
      </c>
      <c r="G19" s="4">
        <f t="shared" si="4"/>
        <v>7.8348428033905848E-4</v>
      </c>
    </row>
    <row r="20" spans="1:7" x14ac:dyDescent="0.25">
      <c r="A20" s="1" t="s">
        <v>20</v>
      </c>
      <c r="B20">
        <v>318991</v>
      </c>
      <c r="C20">
        <f t="shared" si="0"/>
        <v>310153</v>
      </c>
      <c r="D20">
        <f t="shared" si="1"/>
        <v>8838</v>
      </c>
      <c r="E20">
        <f t="shared" si="2"/>
        <v>8838</v>
      </c>
      <c r="F20" s="2">
        <f t="shared" si="3"/>
        <v>78110244</v>
      </c>
      <c r="G20" s="4">
        <f t="shared" si="4"/>
        <v>2.7706110830713091E-2</v>
      </c>
    </row>
    <row r="21" spans="1:7" x14ac:dyDescent="0.25">
      <c r="A21" s="1" t="s">
        <v>21</v>
      </c>
      <c r="B21">
        <v>309053</v>
      </c>
      <c r="C21">
        <f t="shared" si="0"/>
        <v>318991</v>
      </c>
      <c r="D21">
        <f t="shared" si="1"/>
        <v>-9938</v>
      </c>
      <c r="E21">
        <f t="shared" si="2"/>
        <v>9938</v>
      </c>
      <c r="F21" s="2">
        <f t="shared" si="3"/>
        <v>98763844</v>
      </c>
      <c r="G21" s="4">
        <f t="shared" si="4"/>
        <v>3.2156296816403661E-2</v>
      </c>
    </row>
    <row r="22" spans="1:7" x14ac:dyDescent="0.25">
      <c r="A22" s="1" t="s">
        <v>22</v>
      </c>
      <c r="B22">
        <v>284192</v>
      </c>
      <c r="C22">
        <f t="shared" si="0"/>
        <v>309053</v>
      </c>
      <c r="D22">
        <f t="shared" si="1"/>
        <v>-24861</v>
      </c>
      <c r="E22">
        <f t="shared" si="2"/>
        <v>24861</v>
      </c>
      <c r="F22" s="2">
        <f t="shared" si="3"/>
        <v>618069321</v>
      </c>
      <c r="G22" s="4">
        <f t="shared" si="4"/>
        <v>8.7479591262245249E-2</v>
      </c>
    </row>
    <row r="23" spans="1:7" x14ac:dyDescent="0.25">
      <c r="A23" s="1" t="s">
        <v>23</v>
      </c>
      <c r="B23">
        <v>272415</v>
      </c>
      <c r="C23">
        <f t="shared" si="0"/>
        <v>284192</v>
      </c>
      <c r="D23">
        <f t="shared" si="1"/>
        <v>-11777</v>
      </c>
      <c r="E23">
        <f t="shared" si="2"/>
        <v>11777</v>
      </c>
      <c r="F23" s="2">
        <f t="shared" si="3"/>
        <v>138697729</v>
      </c>
      <c r="G23" s="4">
        <f t="shared" si="4"/>
        <v>4.3231833783014886E-2</v>
      </c>
    </row>
    <row r="24" spans="1:7" x14ac:dyDescent="0.25">
      <c r="A24" s="1" t="s">
        <v>24</v>
      </c>
      <c r="B24">
        <v>271185</v>
      </c>
      <c r="C24">
        <f t="shared" si="0"/>
        <v>272415</v>
      </c>
      <c r="D24">
        <f t="shared" si="1"/>
        <v>-1230</v>
      </c>
      <c r="E24">
        <f t="shared" si="2"/>
        <v>1230</v>
      </c>
      <c r="F24" s="2">
        <f t="shared" si="3"/>
        <v>1512900</v>
      </c>
      <c r="G24" s="4">
        <f t="shared" si="4"/>
        <v>4.5356490956358205E-3</v>
      </c>
    </row>
    <row r="25" spans="1:7" x14ac:dyDescent="0.25">
      <c r="A25" s="1" t="s">
        <v>25</v>
      </c>
      <c r="B25">
        <v>279096</v>
      </c>
      <c r="C25">
        <f t="shared" si="0"/>
        <v>271185</v>
      </c>
      <c r="D25">
        <f t="shared" si="1"/>
        <v>7911</v>
      </c>
      <c r="E25">
        <f t="shared" si="2"/>
        <v>7911</v>
      </c>
      <c r="F25" s="2">
        <f t="shared" si="3"/>
        <v>62583921</v>
      </c>
      <c r="G25" s="4">
        <f t="shared" si="4"/>
        <v>2.8345085561957178E-2</v>
      </c>
    </row>
    <row r="26" spans="1:7" x14ac:dyDescent="0.25">
      <c r="A26" s="1" t="s">
        <v>26</v>
      </c>
      <c r="B26">
        <v>296158</v>
      </c>
      <c r="C26">
        <f t="shared" si="0"/>
        <v>279096</v>
      </c>
      <c r="D26">
        <f t="shared" si="1"/>
        <v>17062</v>
      </c>
      <c r="E26">
        <f t="shared" si="2"/>
        <v>17062</v>
      </c>
      <c r="F26" s="2">
        <f t="shared" si="3"/>
        <v>291111844</v>
      </c>
      <c r="G26" s="4">
        <f t="shared" si="4"/>
        <v>5.7611139999594808E-2</v>
      </c>
    </row>
    <row r="27" spans="1:7" x14ac:dyDescent="0.25">
      <c r="A27" s="1" t="s">
        <v>27</v>
      </c>
      <c r="B27">
        <v>235122</v>
      </c>
      <c r="C27">
        <f t="shared" si="0"/>
        <v>296158</v>
      </c>
      <c r="D27">
        <f t="shared" si="1"/>
        <v>-61036</v>
      </c>
      <c r="E27">
        <f t="shared" si="2"/>
        <v>61036</v>
      </c>
      <c r="F27" s="2">
        <f t="shared" si="3"/>
        <v>3725393296</v>
      </c>
      <c r="G27" s="4">
        <f t="shared" si="4"/>
        <v>0.2595928922006448</v>
      </c>
    </row>
    <row r="28" spans="1:7" x14ac:dyDescent="0.25">
      <c r="A28" s="1" t="s">
        <v>28</v>
      </c>
      <c r="B28">
        <v>292010</v>
      </c>
      <c r="C28">
        <f t="shared" si="0"/>
        <v>235122</v>
      </c>
      <c r="D28">
        <f t="shared" si="1"/>
        <v>56888</v>
      </c>
      <c r="E28">
        <f t="shared" si="2"/>
        <v>56888</v>
      </c>
      <c r="F28" s="2">
        <f t="shared" si="3"/>
        <v>3236244544</v>
      </c>
      <c r="G28" s="4">
        <f t="shared" si="4"/>
        <v>0.19481524605321734</v>
      </c>
    </row>
    <row r="29" spans="1:7" x14ac:dyDescent="0.25">
      <c r="A29" s="1" t="s">
        <v>29</v>
      </c>
      <c r="B29">
        <v>265822</v>
      </c>
      <c r="C29">
        <f t="shared" si="0"/>
        <v>292010</v>
      </c>
      <c r="D29">
        <f t="shared" si="1"/>
        <v>-26188</v>
      </c>
      <c r="E29">
        <f t="shared" si="2"/>
        <v>26188</v>
      </c>
      <c r="F29" s="2">
        <f t="shared" si="3"/>
        <v>685811344</v>
      </c>
      <c r="G29" s="4">
        <f t="shared" si="4"/>
        <v>9.8517052764631977E-2</v>
      </c>
    </row>
    <row r="30" spans="1:7" x14ac:dyDescent="0.25">
      <c r="A30" s="1" t="s">
        <v>30</v>
      </c>
      <c r="B30">
        <v>289106</v>
      </c>
      <c r="C30">
        <f t="shared" si="0"/>
        <v>265822</v>
      </c>
      <c r="D30">
        <f t="shared" si="1"/>
        <v>23284</v>
      </c>
      <c r="E30">
        <f t="shared" si="2"/>
        <v>23284</v>
      </c>
      <c r="F30" s="2">
        <f t="shared" si="3"/>
        <v>542144656</v>
      </c>
      <c r="G30" s="4">
        <f t="shared" si="4"/>
        <v>8.0537934183309928E-2</v>
      </c>
    </row>
    <row r="31" spans="1:7" x14ac:dyDescent="0.25">
      <c r="A31" s="1" t="s">
        <v>31</v>
      </c>
      <c r="B31">
        <v>285572</v>
      </c>
      <c r="C31">
        <f t="shared" si="0"/>
        <v>289106</v>
      </c>
      <c r="D31">
        <f t="shared" si="1"/>
        <v>-3534</v>
      </c>
      <c r="E31">
        <f t="shared" si="2"/>
        <v>3534</v>
      </c>
      <c r="F31" s="2">
        <f t="shared" si="3"/>
        <v>12489156</v>
      </c>
      <c r="G31" s="4">
        <f t="shared" si="4"/>
        <v>1.2375162831089883E-2</v>
      </c>
    </row>
    <row r="32" spans="1:7" x14ac:dyDescent="0.25">
      <c r="A32" s="1" t="s">
        <v>32</v>
      </c>
      <c r="B32">
        <v>295338</v>
      </c>
      <c r="C32">
        <f t="shared" si="0"/>
        <v>285572</v>
      </c>
      <c r="D32">
        <f t="shared" si="1"/>
        <v>9766</v>
      </c>
      <c r="E32">
        <f t="shared" si="2"/>
        <v>9766</v>
      </c>
      <c r="F32" s="2">
        <f t="shared" si="3"/>
        <v>95374756</v>
      </c>
      <c r="G32" s="4">
        <f t="shared" si="4"/>
        <v>3.306719758378536E-2</v>
      </c>
    </row>
    <row r="33" spans="1:7" x14ac:dyDescent="0.25">
      <c r="A33" s="1" t="s">
        <v>33</v>
      </c>
      <c r="B33">
        <v>287633</v>
      </c>
      <c r="C33">
        <f t="shared" si="0"/>
        <v>295338</v>
      </c>
      <c r="D33">
        <f t="shared" si="1"/>
        <v>-7705</v>
      </c>
      <c r="E33">
        <f t="shared" si="2"/>
        <v>7705</v>
      </c>
      <c r="F33" s="2">
        <f t="shared" si="3"/>
        <v>59367025</v>
      </c>
      <c r="G33" s="4">
        <f t="shared" si="4"/>
        <v>2.6787607819686893E-2</v>
      </c>
    </row>
    <row r="34" spans="1:7" x14ac:dyDescent="0.25">
      <c r="A34" s="1" t="s">
        <v>34</v>
      </c>
      <c r="B34">
        <v>273698</v>
      </c>
      <c r="C34">
        <f t="shared" si="0"/>
        <v>287633</v>
      </c>
      <c r="D34">
        <f t="shared" si="1"/>
        <v>-13935</v>
      </c>
      <c r="E34">
        <f t="shared" si="2"/>
        <v>13935</v>
      </c>
      <c r="F34" s="2">
        <f t="shared" si="3"/>
        <v>194184225</v>
      </c>
      <c r="G34" s="4">
        <f t="shared" si="4"/>
        <v>5.0913780882578606E-2</v>
      </c>
    </row>
    <row r="35" spans="1:7" x14ac:dyDescent="0.25">
      <c r="A35" s="1" t="s">
        <v>35</v>
      </c>
      <c r="B35">
        <v>284594</v>
      </c>
      <c r="C35">
        <f t="shared" si="0"/>
        <v>273698</v>
      </c>
      <c r="D35">
        <f t="shared" si="1"/>
        <v>10896</v>
      </c>
      <c r="E35">
        <f t="shared" si="2"/>
        <v>10896</v>
      </c>
      <c r="F35" s="2">
        <f t="shared" si="3"/>
        <v>118722816</v>
      </c>
      <c r="G35" s="4">
        <f t="shared" si="4"/>
        <v>3.8286119876033926E-2</v>
      </c>
    </row>
    <row r="36" spans="1:7" x14ac:dyDescent="0.25">
      <c r="A36" s="1" t="s">
        <v>36</v>
      </c>
      <c r="B36">
        <v>268189</v>
      </c>
      <c r="C36">
        <f t="shared" si="0"/>
        <v>284594</v>
      </c>
      <c r="D36">
        <f t="shared" si="1"/>
        <v>-16405</v>
      </c>
      <c r="E36">
        <f t="shared" si="2"/>
        <v>16405</v>
      </c>
      <c r="F36" s="2">
        <f t="shared" si="3"/>
        <v>269124025</v>
      </c>
      <c r="G36" s="4">
        <f t="shared" si="4"/>
        <v>6.116954834090884E-2</v>
      </c>
    </row>
    <row r="37" spans="1:7" x14ac:dyDescent="0.25">
      <c r="A37" s="1" t="s">
        <v>37</v>
      </c>
      <c r="B37">
        <v>279359</v>
      </c>
      <c r="C37">
        <f t="shared" si="0"/>
        <v>268189</v>
      </c>
      <c r="D37">
        <f t="shared" si="1"/>
        <v>11170</v>
      </c>
      <c r="E37">
        <f t="shared" si="2"/>
        <v>11170</v>
      </c>
      <c r="F37" s="2">
        <f t="shared" si="3"/>
        <v>124768900</v>
      </c>
      <c r="G37" s="4">
        <f t="shared" si="4"/>
        <v>3.9984392842185149E-2</v>
      </c>
    </row>
    <row r="38" spans="1:7" x14ac:dyDescent="0.25">
      <c r="A38" s="1" t="s">
        <v>38</v>
      </c>
      <c r="B38">
        <v>257536</v>
      </c>
      <c r="C38">
        <f t="shared" si="0"/>
        <v>279359</v>
      </c>
      <c r="D38">
        <f t="shared" si="1"/>
        <v>-21823</v>
      </c>
      <c r="E38">
        <f t="shared" si="2"/>
        <v>21823</v>
      </c>
      <c r="F38" s="2">
        <f t="shared" si="3"/>
        <v>476243329</v>
      </c>
      <c r="G38" s="4">
        <f t="shared" si="4"/>
        <v>8.4737667743538761E-2</v>
      </c>
    </row>
    <row r="39" spans="1:7" x14ac:dyDescent="0.25">
      <c r="A39" s="1" t="s">
        <v>39</v>
      </c>
      <c r="B39">
        <v>242560</v>
      </c>
      <c r="C39">
        <f t="shared" si="0"/>
        <v>257536</v>
      </c>
      <c r="D39">
        <f t="shared" si="1"/>
        <v>-14976</v>
      </c>
      <c r="E39">
        <f t="shared" si="2"/>
        <v>14976</v>
      </c>
      <c r="F39" s="2">
        <f t="shared" si="3"/>
        <v>224280576</v>
      </c>
      <c r="G39" s="4">
        <f t="shared" si="4"/>
        <v>6.1741424802110818E-2</v>
      </c>
    </row>
    <row r="40" spans="1:7" x14ac:dyDescent="0.25">
      <c r="A40" s="1" t="s">
        <v>40</v>
      </c>
      <c r="B40">
        <v>271697</v>
      </c>
      <c r="C40">
        <f t="shared" si="0"/>
        <v>242560</v>
      </c>
      <c r="D40">
        <f t="shared" si="1"/>
        <v>29137</v>
      </c>
      <c r="E40">
        <f t="shared" si="2"/>
        <v>29137</v>
      </c>
      <c r="F40" s="2">
        <f t="shared" si="3"/>
        <v>848964769</v>
      </c>
      <c r="G40" s="4">
        <f t="shared" si="4"/>
        <v>0.10724078661155625</v>
      </c>
    </row>
    <row r="41" spans="1:7" x14ac:dyDescent="0.25">
      <c r="A41" s="1" t="s">
        <v>41</v>
      </c>
      <c r="B41">
        <v>258417</v>
      </c>
      <c r="C41">
        <f t="shared" si="0"/>
        <v>271697</v>
      </c>
      <c r="D41">
        <f t="shared" si="1"/>
        <v>-13280</v>
      </c>
      <c r="E41">
        <f t="shared" si="2"/>
        <v>13280</v>
      </c>
      <c r="F41" s="2">
        <f t="shared" si="3"/>
        <v>176358400</v>
      </c>
      <c r="G41" s="4">
        <f t="shared" si="4"/>
        <v>5.1389807946071661E-2</v>
      </c>
    </row>
    <row r="42" spans="1:7" x14ac:dyDescent="0.25">
      <c r="A42" s="1" t="s">
        <v>42</v>
      </c>
      <c r="B42">
        <v>272766</v>
      </c>
      <c r="C42">
        <f t="shared" si="0"/>
        <v>258417</v>
      </c>
      <c r="D42">
        <f t="shared" si="1"/>
        <v>14349</v>
      </c>
      <c r="E42">
        <f t="shared" si="2"/>
        <v>14349</v>
      </c>
      <c r="F42" s="2">
        <f t="shared" si="3"/>
        <v>205893801</v>
      </c>
      <c r="G42" s="4">
        <f t="shared" si="4"/>
        <v>5.260553001473791E-2</v>
      </c>
    </row>
    <row r="43" spans="1:7" x14ac:dyDescent="0.25">
      <c r="A43" s="1" t="s">
        <v>43</v>
      </c>
      <c r="B43">
        <v>270684</v>
      </c>
      <c r="C43">
        <f t="shared" si="0"/>
        <v>272766</v>
      </c>
      <c r="D43">
        <f t="shared" si="1"/>
        <v>-2082</v>
      </c>
      <c r="E43">
        <f t="shared" si="2"/>
        <v>2082</v>
      </c>
      <c r="F43" s="2">
        <f t="shared" si="3"/>
        <v>4334724</v>
      </c>
      <c r="G43" s="4">
        <f t="shared" si="4"/>
        <v>7.6916256594405288E-3</v>
      </c>
    </row>
    <row r="44" spans="1:7" x14ac:dyDescent="0.25">
      <c r="A44" s="1" t="s">
        <v>44</v>
      </c>
      <c r="B44">
        <v>266782</v>
      </c>
      <c r="C44">
        <f t="shared" si="0"/>
        <v>270684</v>
      </c>
      <c r="D44">
        <f t="shared" si="1"/>
        <v>-3902</v>
      </c>
      <c r="E44">
        <f t="shared" si="2"/>
        <v>3902</v>
      </c>
      <c r="F44" s="2">
        <f t="shared" si="3"/>
        <v>15225604</v>
      </c>
      <c r="G44" s="4">
        <f t="shared" si="4"/>
        <v>1.4626174179667294E-2</v>
      </c>
    </row>
    <row r="45" spans="1:7" x14ac:dyDescent="0.25">
      <c r="A45" s="1" t="s">
        <v>45</v>
      </c>
      <c r="B45">
        <v>263945</v>
      </c>
      <c r="C45">
        <f t="shared" si="0"/>
        <v>266782</v>
      </c>
      <c r="D45">
        <f t="shared" si="1"/>
        <v>-2837</v>
      </c>
      <c r="E45">
        <f t="shared" si="2"/>
        <v>2837</v>
      </c>
      <c r="F45" s="2">
        <f t="shared" si="3"/>
        <v>8048569</v>
      </c>
      <c r="G45" s="4">
        <f t="shared" si="4"/>
        <v>1.0748451381916687E-2</v>
      </c>
    </row>
    <row r="46" spans="1:7" x14ac:dyDescent="0.25">
      <c r="A46" s="1" t="s">
        <v>46</v>
      </c>
      <c r="B46">
        <v>250160</v>
      </c>
      <c r="C46">
        <f t="shared" si="0"/>
        <v>263945</v>
      </c>
      <c r="D46">
        <f t="shared" si="1"/>
        <v>-13785</v>
      </c>
      <c r="E46">
        <f t="shared" si="2"/>
        <v>13785</v>
      </c>
      <c r="F46" s="2">
        <f t="shared" si="3"/>
        <v>190026225</v>
      </c>
      <c r="G46" s="4">
        <f t="shared" si="4"/>
        <v>5.5104732970898622E-2</v>
      </c>
    </row>
    <row r="47" spans="1:7" x14ac:dyDescent="0.25">
      <c r="A47" s="1" t="s">
        <v>47</v>
      </c>
      <c r="B47">
        <v>250303</v>
      </c>
      <c r="C47">
        <f t="shared" si="0"/>
        <v>250160</v>
      </c>
      <c r="D47">
        <f t="shared" si="1"/>
        <v>143</v>
      </c>
      <c r="E47">
        <f t="shared" si="2"/>
        <v>143</v>
      </c>
      <c r="F47" s="2">
        <f t="shared" si="3"/>
        <v>20449</v>
      </c>
      <c r="G47" s="4">
        <f t="shared" si="4"/>
        <v>5.7130757521883476E-4</v>
      </c>
    </row>
    <row r="48" spans="1:7" x14ac:dyDescent="0.25">
      <c r="A48" s="1" t="s">
        <v>48</v>
      </c>
      <c r="B48">
        <v>244987</v>
      </c>
      <c r="C48">
        <f t="shared" si="0"/>
        <v>250303</v>
      </c>
      <c r="D48">
        <f t="shared" si="1"/>
        <v>-5316</v>
      </c>
      <c r="E48">
        <f t="shared" si="2"/>
        <v>5316</v>
      </c>
      <c r="F48" s="2">
        <f t="shared" si="3"/>
        <v>28259856</v>
      </c>
      <c r="G48" s="4">
        <f t="shared" si="4"/>
        <v>2.1699110565050389E-2</v>
      </c>
    </row>
    <row r="49" spans="1:7" x14ac:dyDescent="0.25">
      <c r="A49" s="1" t="s">
        <v>49</v>
      </c>
      <c r="B49">
        <v>235120</v>
      </c>
      <c r="C49">
        <f t="shared" si="0"/>
        <v>244987</v>
      </c>
      <c r="D49">
        <f t="shared" si="1"/>
        <v>-9867</v>
      </c>
      <c r="E49">
        <f t="shared" si="2"/>
        <v>9867</v>
      </c>
      <c r="F49" s="2">
        <f t="shared" si="3"/>
        <v>97357689</v>
      </c>
      <c r="G49" s="4">
        <f t="shared" si="4"/>
        <v>4.1965804695474652E-2</v>
      </c>
    </row>
    <row r="50" spans="1:7" x14ac:dyDescent="0.25">
      <c r="A50" s="1" t="s">
        <v>50</v>
      </c>
      <c r="B50">
        <v>245715</v>
      </c>
      <c r="C50">
        <f t="shared" si="0"/>
        <v>235120</v>
      </c>
      <c r="D50">
        <f t="shared" si="1"/>
        <v>10595</v>
      </c>
      <c r="E50">
        <f t="shared" si="2"/>
        <v>10595</v>
      </c>
      <c r="F50" s="2">
        <f t="shared" si="3"/>
        <v>112254025</v>
      </c>
      <c r="G50" s="4">
        <f t="shared" si="4"/>
        <v>4.3119060700404943E-2</v>
      </c>
    </row>
    <row r="51" spans="1:7" x14ac:dyDescent="0.25">
      <c r="A51" s="1" t="s">
        <v>51</v>
      </c>
      <c r="B51">
        <v>203162</v>
      </c>
      <c r="C51">
        <f t="shared" si="0"/>
        <v>245715</v>
      </c>
      <c r="D51">
        <f t="shared" si="1"/>
        <v>-42553</v>
      </c>
      <c r="E51">
        <f t="shared" si="2"/>
        <v>42553</v>
      </c>
      <c r="F51" s="2">
        <f t="shared" si="3"/>
        <v>1810757809</v>
      </c>
      <c r="G51" s="4">
        <f t="shared" si="4"/>
        <v>0.20945353953987458</v>
      </c>
    </row>
    <row r="52" spans="1:7" x14ac:dyDescent="0.25">
      <c r="A52" s="1" t="s">
        <v>52</v>
      </c>
      <c r="B52">
        <v>231414</v>
      </c>
      <c r="C52">
        <f t="shared" si="0"/>
        <v>203162</v>
      </c>
      <c r="D52">
        <f t="shared" si="1"/>
        <v>28252</v>
      </c>
      <c r="E52">
        <f t="shared" si="2"/>
        <v>28252</v>
      </c>
      <c r="F52" s="2">
        <f t="shared" si="3"/>
        <v>798175504</v>
      </c>
      <c r="G52" s="4">
        <f t="shared" si="4"/>
        <v>0.12208422999472807</v>
      </c>
    </row>
    <row r="53" spans="1:7" x14ac:dyDescent="0.25">
      <c r="A53" s="1" t="s">
        <v>53</v>
      </c>
      <c r="B53">
        <v>231621</v>
      </c>
      <c r="C53">
        <f t="shared" si="0"/>
        <v>231414</v>
      </c>
      <c r="D53">
        <f t="shared" si="1"/>
        <v>207</v>
      </c>
      <c r="E53">
        <f t="shared" si="2"/>
        <v>207</v>
      </c>
      <c r="F53" s="2">
        <f t="shared" si="3"/>
        <v>42849</v>
      </c>
      <c r="G53" s="4">
        <f t="shared" si="4"/>
        <v>8.937013483233386E-4</v>
      </c>
    </row>
    <row r="54" spans="1:7" x14ac:dyDescent="0.25">
      <c r="A54" s="1" t="s">
        <v>54</v>
      </c>
      <c r="B54">
        <v>238809</v>
      </c>
      <c r="C54">
        <f t="shared" si="0"/>
        <v>231621</v>
      </c>
      <c r="D54">
        <f t="shared" si="1"/>
        <v>7188</v>
      </c>
      <c r="E54">
        <f t="shared" si="2"/>
        <v>7188</v>
      </c>
      <c r="F54" s="2">
        <f t="shared" si="3"/>
        <v>51667344</v>
      </c>
      <c r="G54" s="4">
        <f t="shared" si="4"/>
        <v>3.0099368114267049E-2</v>
      </c>
    </row>
    <row r="55" spans="1:7" x14ac:dyDescent="0.25">
      <c r="A55" s="1" t="s">
        <v>55</v>
      </c>
      <c r="B55">
        <v>231912</v>
      </c>
      <c r="C55">
        <f t="shared" si="0"/>
        <v>238809</v>
      </c>
      <c r="D55">
        <f t="shared" si="1"/>
        <v>-6897</v>
      </c>
      <c r="E55">
        <f t="shared" si="2"/>
        <v>6897</v>
      </c>
      <c r="F55" s="2">
        <f t="shared" si="3"/>
        <v>47568609</v>
      </c>
      <c r="G55" s="4">
        <f t="shared" si="4"/>
        <v>2.9739728862672048E-2</v>
      </c>
    </row>
    <row r="56" spans="1:7" x14ac:dyDescent="0.25">
      <c r="A56" s="1" t="s">
        <v>56</v>
      </c>
      <c r="B56">
        <v>245724</v>
      </c>
      <c r="C56">
        <f t="shared" si="0"/>
        <v>231912</v>
      </c>
      <c r="D56">
        <f t="shared" si="1"/>
        <v>13812</v>
      </c>
      <c r="E56">
        <f t="shared" si="2"/>
        <v>13812</v>
      </c>
      <c r="F56" s="2">
        <f t="shared" si="3"/>
        <v>190771344</v>
      </c>
      <c r="G56" s="4">
        <f t="shared" si="4"/>
        <v>5.6209405674659374E-2</v>
      </c>
    </row>
    <row r="57" spans="1:7" x14ac:dyDescent="0.25">
      <c r="A57" s="1" t="s">
        <v>57</v>
      </c>
      <c r="B57">
        <v>251079</v>
      </c>
      <c r="C57">
        <f t="shared" si="0"/>
        <v>245724</v>
      </c>
      <c r="D57">
        <f t="shared" si="1"/>
        <v>5355</v>
      </c>
      <c r="E57">
        <f t="shared" si="2"/>
        <v>5355</v>
      </c>
      <c r="F57" s="2">
        <f t="shared" si="3"/>
        <v>28676025</v>
      </c>
      <c r="G57" s="4">
        <f t="shared" si="4"/>
        <v>2.132794857395481E-2</v>
      </c>
    </row>
    <row r="58" spans="1:7" x14ac:dyDescent="0.25">
      <c r="A58" s="1" t="s">
        <v>58</v>
      </c>
      <c r="B58">
        <v>237699</v>
      </c>
      <c r="C58">
        <f t="shared" si="0"/>
        <v>251079</v>
      </c>
      <c r="D58">
        <f t="shared" si="1"/>
        <v>-13380</v>
      </c>
      <c r="E58">
        <f t="shared" si="2"/>
        <v>13380</v>
      </c>
      <c r="F58" s="2">
        <f t="shared" si="3"/>
        <v>179024400</v>
      </c>
      <c r="G58" s="4">
        <f t="shared" si="4"/>
        <v>5.6289677280930928E-2</v>
      </c>
    </row>
    <row r="59" spans="1:7" x14ac:dyDescent="0.25">
      <c r="A59" s="1" t="s">
        <v>59</v>
      </c>
      <c r="B59">
        <v>230822</v>
      </c>
      <c r="C59">
        <f t="shared" si="0"/>
        <v>237699</v>
      </c>
      <c r="D59">
        <f t="shared" si="1"/>
        <v>-6877</v>
      </c>
      <c r="E59">
        <f t="shared" si="2"/>
        <v>6877</v>
      </c>
      <c r="F59" s="2">
        <f t="shared" si="3"/>
        <v>47293129</v>
      </c>
      <c r="G59" s="4">
        <f t="shared" si="4"/>
        <v>2.9793520548301287E-2</v>
      </c>
    </row>
    <row r="60" spans="1:7" x14ac:dyDescent="0.25">
      <c r="A60" s="1" t="s">
        <v>60</v>
      </c>
      <c r="B60">
        <v>222248</v>
      </c>
      <c r="C60">
        <f t="shared" si="0"/>
        <v>230822</v>
      </c>
      <c r="D60">
        <f t="shared" si="1"/>
        <v>-8574</v>
      </c>
      <c r="E60">
        <f t="shared" si="2"/>
        <v>8574</v>
      </c>
      <c r="F60" s="2">
        <f t="shared" si="3"/>
        <v>73513476</v>
      </c>
      <c r="G60" s="4">
        <f t="shared" si="4"/>
        <v>3.8578524891112631E-2</v>
      </c>
    </row>
    <row r="61" spans="1:7" x14ac:dyDescent="0.25">
      <c r="A61" s="1" t="s">
        <v>61</v>
      </c>
      <c r="B61">
        <v>240519</v>
      </c>
      <c r="C61">
        <f t="shared" si="0"/>
        <v>222248</v>
      </c>
      <c r="D61">
        <f t="shared" si="1"/>
        <v>18271</v>
      </c>
      <c r="E61">
        <f t="shared" si="2"/>
        <v>18271</v>
      </c>
      <c r="F61" s="2">
        <f t="shared" si="3"/>
        <v>333829441</v>
      </c>
      <c r="G61" s="4">
        <f t="shared" si="4"/>
        <v>7.5964892586448465E-2</v>
      </c>
    </row>
    <row r="62" spans="1:7" x14ac:dyDescent="0.25">
      <c r="A62" s="1" t="s">
        <v>62</v>
      </c>
      <c r="B62">
        <v>234969</v>
      </c>
      <c r="C62">
        <f t="shared" si="0"/>
        <v>240519</v>
      </c>
      <c r="D62">
        <f t="shared" si="1"/>
        <v>-5550</v>
      </c>
      <c r="E62">
        <f t="shared" si="2"/>
        <v>5550</v>
      </c>
      <c r="F62" s="2">
        <f t="shared" si="3"/>
        <v>30802500</v>
      </c>
      <c r="G62" s="4">
        <f t="shared" si="4"/>
        <v>2.3620137124471738E-2</v>
      </c>
    </row>
    <row r="63" spans="1:7" x14ac:dyDescent="0.25">
      <c r="A63" s="1" t="s">
        <v>63</v>
      </c>
      <c r="B63">
        <v>201572</v>
      </c>
      <c r="C63">
        <f t="shared" si="0"/>
        <v>234969</v>
      </c>
      <c r="D63">
        <f t="shared" si="1"/>
        <v>-33397</v>
      </c>
      <c r="E63">
        <f t="shared" si="2"/>
        <v>33397</v>
      </c>
      <c r="F63" s="2">
        <f t="shared" si="3"/>
        <v>1115359609</v>
      </c>
      <c r="G63" s="4">
        <f t="shared" si="4"/>
        <v>0.1656827337130157</v>
      </c>
    </row>
    <row r="64" spans="1:7" x14ac:dyDescent="0.25">
      <c r="A64" s="1" t="s">
        <v>64</v>
      </c>
      <c r="B64">
        <v>225487</v>
      </c>
      <c r="C64">
        <f t="shared" si="0"/>
        <v>201572</v>
      </c>
      <c r="D64">
        <f t="shared" si="1"/>
        <v>23915</v>
      </c>
      <c r="E64">
        <f t="shared" si="2"/>
        <v>23915</v>
      </c>
      <c r="F64" s="2">
        <f t="shared" si="3"/>
        <v>571927225</v>
      </c>
      <c r="G64" s="4">
        <f t="shared" si="4"/>
        <v>0.10605932936266836</v>
      </c>
    </row>
    <row r="65" spans="1:7" x14ac:dyDescent="0.25">
      <c r="A65" s="1" t="s">
        <v>65</v>
      </c>
      <c r="B65">
        <v>226639</v>
      </c>
      <c r="C65">
        <f t="shared" si="0"/>
        <v>225487</v>
      </c>
      <c r="D65">
        <f t="shared" si="1"/>
        <v>1152</v>
      </c>
      <c r="E65">
        <f t="shared" si="2"/>
        <v>1152</v>
      </c>
      <c r="F65" s="2">
        <f t="shared" si="3"/>
        <v>1327104</v>
      </c>
      <c r="G65" s="4">
        <f t="shared" si="4"/>
        <v>5.0829733629251805E-3</v>
      </c>
    </row>
    <row r="66" spans="1:7" x14ac:dyDescent="0.25">
      <c r="A66" s="1" t="s">
        <v>66</v>
      </c>
      <c r="B66">
        <v>222177</v>
      </c>
      <c r="C66">
        <f t="shared" si="0"/>
        <v>226639</v>
      </c>
      <c r="D66">
        <f t="shared" si="1"/>
        <v>-4462</v>
      </c>
      <c r="E66">
        <f t="shared" si="2"/>
        <v>4462</v>
      </c>
      <c r="F66" s="2">
        <f t="shared" si="3"/>
        <v>19909444</v>
      </c>
      <c r="G66" s="4">
        <f t="shared" si="4"/>
        <v>2.0083086908185815E-2</v>
      </c>
    </row>
    <row r="67" spans="1:7" x14ac:dyDescent="0.25">
      <c r="A67" s="1" t="s">
        <v>67</v>
      </c>
      <c r="B67">
        <v>212025</v>
      </c>
      <c r="C67">
        <f t="shared" si="0"/>
        <v>222177</v>
      </c>
      <c r="D67">
        <f t="shared" si="1"/>
        <v>-10152</v>
      </c>
      <c r="E67">
        <f t="shared" si="2"/>
        <v>10152</v>
      </c>
      <c r="F67" s="2">
        <f t="shared" si="3"/>
        <v>103063104</v>
      </c>
      <c r="G67" s="4">
        <f t="shared" si="4"/>
        <v>4.7881146091262823E-2</v>
      </c>
    </row>
    <row r="68" spans="1:7" x14ac:dyDescent="0.25">
      <c r="A68" s="1" t="s">
        <v>68</v>
      </c>
      <c r="B68">
        <v>236534</v>
      </c>
      <c r="C68">
        <f t="shared" ref="C68:C131" si="5">B67</f>
        <v>212025</v>
      </c>
      <c r="D68">
        <f t="shared" ref="D68:D131" si="6">B68-C68</f>
        <v>24509</v>
      </c>
      <c r="E68">
        <f t="shared" ref="E68:E131" si="7">ABS(D68)</f>
        <v>24509</v>
      </c>
      <c r="F68" s="2">
        <f t="shared" ref="F68:F131" si="8">E68^2</f>
        <v>600691081</v>
      </c>
      <c r="G68" s="4">
        <f t="shared" ref="G68:G131" si="9">E68/B68</f>
        <v>0.10361723895930394</v>
      </c>
    </row>
    <row r="69" spans="1:7" x14ac:dyDescent="0.25">
      <c r="A69" s="1" t="s">
        <v>69</v>
      </c>
      <c r="B69">
        <v>231649</v>
      </c>
      <c r="C69">
        <f t="shared" si="5"/>
        <v>236534</v>
      </c>
      <c r="D69">
        <f t="shared" si="6"/>
        <v>-4885</v>
      </c>
      <c r="E69">
        <f t="shared" si="7"/>
        <v>4885</v>
      </c>
      <c r="F69" s="2">
        <f t="shared" si="8"/>
        <v>23863225</v>
      </c>
      <c r="G69" s="4">
        <f t="shared" si="9"/>
        <v>2.1087939080246407E-2</v>
      </c>
    </row>
    <row r="70" spans="1:7" x14ac:dyDescent="0.25">
      <c r="A70" s="1" t="s">
        <v>70</v>
      </c>
      <c r="B70">
        <v>224851</v>
      </c>
      <c r="C70">
        <f t="shared" si="5"/>
        <v>231649</v>
      </c>
      <c r="D70">
        <f t="shared" si="6"/>
        <v>-6798</v>
      </c>
      <c r="E70">
        <f t="shared" si="7"/>
        <v>6798</v>
      </c>
      <c r="F70" s="2">
        <f t="shared" si="8"/>
        <v>46212804</v>
      </c>
      <c r="G70" s="4">
        <f t="shared" si="9"/>
        <v>3.0233354532557117E-2</v>
      </c>
    </row>
    <row r="71" spans="1:7" x14ac:dyDescent="0.25">
      <c r="A71" s="1" t="s">
        <v>71</v>
      </c>
      <c r="B71">
        <v>221600</v>
      </c>
      <c r="C71">
        <f t="shared" si="5"/>
        <v>224851</v>
      </c>
      <c r="D71">
        <f t="shared" si="6"/>
        <v>-3251</v>
      </c>
      <c r="E71">
        <f t="shared" si="7"/>
        <v>3251</v>
      </c>
      <c r="F71" s="2">
        <f t="shared" si="8"/>
        <v>10569001</v>
      </c>
      <c r="G71" s="4">
        <f t="shared" si="9"/>
        <v>1.4670577617328521E-2</v>
      </c>
    </row>
    <row r="72" spans="1:7" x14ac:dyDescent="0.25">
      <c r="A72" s="1" t="s">
        <v>72</v>
      </c>
      <c r="B72">
        <v>218845</v>
      </c>
      <c r="C72">
        <f t="shared" si="5"/>
        <v>221600</v>
      </c>
      <c r="D72">
        <f t="shared" si="6"/>
        <v>-2755</v>
      </c>
      <c r="E72">
        <f t="shared" si="7"/>
        <v>2755</v>
      </c>
      <c r="F72" s="2">
        <f t="shared" si="8"/>
        <v>7590025</v>
      </c>
      <c r="G72" s="4">
        <f t="shared" si="9"/>
        <v>1.2588818570220933E-2</v>
      </c>
    </row>
    <row r="73" spans="1:7" x14ac:dyDescent="0.25">
      <c r="A73" s="1" t="s">
        <v>73</v>
      </c>
      <c r="B73">
        <v>223978</v>
      </c>
      <c r="C73">
        <f t="shared" si="5"/>
        <v>218845</v>
      </c>
      <c r="D73">
        <f t="shared" si="6"/>
        <v>5133</v>
      </c>
      <c r="E73">
        <f t="shared" si="7"/>
        <v>5133</v>
      </c>
      <c r="F73" s="2">
        <f t="shared" si="8"/>
        <v>26347689</v>
      </c>
      <c r="G73" s="4">
        <f t="shared" si="9"/>
        <v>2.2917429390386556E-2</v>
      </c>
    </row>
    <row r="74" spans="1:7" x14ac:dyDescent="0.25">
      <c r="A74" s="1" t="s">
        <v>74</v>
      </c>
      <c r="B74">
        <v>222315</v>
      </c>
      <c r="C74">
        <f t="shared" si="5"/>
        <v>223978</v>
      </c>
      <c r="D74">
        <f t="shared" si="6"/>
        <v>-1663</v>
      </c>
      <c r="E74">
        <f t="shared" si="7"/>
        <v>1663</v>
      </c>
      <c r="F74" s="2">
        <f t="shared" si="8"/>
        <v>2765569</v>
      </c>
      <c r="G74" s="4">
        <f t="shared" si="9"/>
        <v>7.4803769426264538E-3</v>
      </c>
    </row>
    <row r="75" spans="1:7" x14ac:dyDescent="0.25">
      <c r="A75" s="1" t="s">
        <v>75</v>
      </c>
      <c r="B75">
        <v>198807</v>
      </c>
      <c r="C75">
        <f t="shared" si="5"/>
        <v>222315</v>
      </c>
      <c r="D75">
        <f t="shared" si="6"/>
        <v>-23508</v>
      </c>
      <c r="E75">
        <f t="shared" si="7"/>
        <v>23508</v>
      </c>
      <c r="F75" s="2">
        <f t="shared" si="8"/>
        <v>552626064</v>
      </c>
      <c r="G75" s="4">
        <f t="shared" si="9"/>
        <v>0.11824533341381339</v>
      </c>
    </row>
    <row r="76" spans="1:7" x14ac:dyDescent="0.25">
      <c r="A76" s="1" t="s">
        <v>76</v>
      </c>
      <c r="B76">
        <v>235360</v>
      </c>
      <c r="C76">
        <f t="shared" si="5"/>
        <v>198807</v>
      </c>
      <c r="D76">
        <f t="shared" si="6"/>
        <v>36553</v>
      </c>
      <c r="E76">
        <f t="shared" si="7"/>
        <v>36553</v>
      </c>
      <c r="F76" s="2">
        <f t="shared" si="8"/>
        <v>1336121809</v>
      </c>
      <c r="G76" s="4">
        <f t="shared" si="9"/>
        <v>0.15530676410605029</v>
      </c>
    </row>
    <row r="77" spans="1:7" x14ac:dyDescent="0.25">
      <c r="A77" s="1" t="s">
        <v>77</v>
      </c>
      <c r="B77">
        <v>216229</v>
      </c>
      <c r="C77">
        <f t="shared" si="5"/>
        <v>235360</v>
      </c>
      <c r="D77">
        <f t="shared" si="6"/>
        <v>-19131</v>
      </c>
      <c r="E77">
        <f t="shared" si="7"/>
        <v>19131</v>
      </c>
      <c r="F77" s="2">
        <f t="shared" si="8"/>
        <v>365995161</v>
      </c>
      <c r="G77" s="4">
        <f t="shared" si="9"/>
        <v>8.8475643877555743E-2</v>
      </c>
    </row>
    <row r="78" spans="1:7" x14ac:dyDescent="0.25">
      <c r="A78" s="1" t="s">
        <v>78</v>
      </c>
      <c r="B78">
        <v>224604</v>
      </c>
      <c r="C78">
        <f t="shared" si="5"/>
        <v>216229</v>
      </c>
      <c r="D78">
        <f t="shared" si="6"/>
        <v>8375</v>
      </c>
      <c r="E78">
        <f t="shared" si="7"/>
        <v>8375</v>
      </c>
      <c r="F78" s="2">
        <f t="shared" si="8"/>
        <v>70140625</v>
      </c>
      <c r="G78" s="4">
        <f t="shared" si="9"/>
        <v>3.7287848836173886E-2</v>
      </c>
    </row>
    <row r="79" spans="1:7" x14ac:dyDescent="0.25">
      <c r="A79" s="1" t="s">
        <v>79</v>
      </c>
      <c r="B79">
        <v>219618</v>
      </c>
      <c r="C79">
        <f t="shared" si="5"/>
        <v>224604</v>
      </c>
      <c r="D79">
        <f t="shared" si="6"/>
        <v>-4986</v>
      </c>
      <c r="E79">
        <f t="shared" si="7"/>
        <v>4986</v>
      </c>
      <c r="F79" s="2">
        <f t="shared" si="8"/>
        <v>24860196</v>
      </c>
      <c r="G79" s="4">
        <f t="shared" si="9"/>
        <v>2.2703057126465045E-2</v>
      </c>
    </row>
    <row r="80" spans="1:7" x14ac:dyDescent="0.25">
      <c r="A80" s="1" t="s">
        <v>80</v>
      </c>
      <c r="B80">
        <v>228160</v>
      </c>
      <c r="C80">
        <f t="shared" si="5"/>
        <v>219618</v>
      </c>
      <c r="D80">
        <f t="shared" si="6"/>
        <v>8542</v>
      </c>
      <c r="E80">
        <f t="shared" si="7"/>
        <v>8542</v>
      </c>
      <c r="F80" s="2">
        <f t="shared" si="8"/>
        <v>72965764</v>
      </c>
      <c r="G80" s="4">
        <f t="shared" si="9"/>
        <v>3.7438639551192143E-2</v>
      </c>
    </row>
    <row r="81" spans="1:7" x14ac:dyDescent="0.25">
      <c r="A81" s="1" t="s">
        <v>81</v>
      </c>
      <c r="B81">
        <v>239212</v>
      </c>
      <c r="C81">
        <f t="shared" si="5"/>
        <v>228160</v>
      </c>
      <c r="D81">
        <f t="shared" si="6"/>
        <v>11052</v>
      </c>
      <c r="E81">
        <f t="shared" si="7"/>
        <v>11052</v>
      </c>
      <c r="F81" s="2">
        <f t="shared" si="8"/>
        <v>122146704</v>
      </c>
      <c r="G81" s="4">
        <f t="shared" si="9"/>
        <v>4.6201695567112018E-2</v>
      </c>
    </row>
    <row r="82" spans="1:7" x14ac:dyDescent="0.25">
      <c r="A82" s="1" t="s">
        <v>82</v>
      </c>
      <c r="B82">
        <v>216838</v>
      </c>
      <c r="C82">
        <f t="shared" si="5"/>
        <v>239212</v>
      </c>
      <c r="D82">
        <f t="shared" si="6"/>
        <v>-22374</v>
      </c>
      <c r="E82">
        <f t="shared" si="7"/>
        <v>22374</v>
      </c>
      <c r="F82" s="2">
        <f t="shared" si="8"/>
        <v>500595876</v>
      </c>
      <c r="G82" s="4">
        <f t="shared" si="9"/>
        <v>0.10318302142613379</v>
      </c>
    </row>
    <row r="83" spans="1:7" x14ac:dyDescent="0.25">
      <c r="A83" s="1" t="s">
        <v>83</v>
      </c>
      <c r="B83">
        <v>220171</v>
      </c>
      <c r="C83">
        <f t="shared" si="5"/>
        <v>216838</v>
      </c>
      <c r="D83">
        <f t="shared" si="6"/>
        <v>3333</v>
      </c>
      <c r="E83">
        <f t="shared" si="7"/>
        <v>3333</v>
      </c>
      <c r="F83" s="2">
        <f t="shared" si="8"/>
        <v>11108889</v>
      </c>
      <c r="G83" s="4">
        <f t="shared" si="9"/>
        <v>1.5138233463989353E-2</v>
      </c>
    </row>
    <row r="84" spans="1:7" x14ac:dyDescent="0.25">
      <c r="A84" s="1" t="s">
        <v>84</v>
      </c>
      <c r="B84">
        <v>221130</v>
      </c>
      <c r="C84">
        <f t="shared" si="5"/>
        <v>220171</v>
      </c>
      <c r="D84">
        <f t="shared" si="6"/>
        <v>959</v>
      </c>
      <c r="E84">
        <f t="shared" si="7"/>
        <v>959</v>
      </c>
      <c r="F84" s="2">
        <f t="shared" si="8"/>
        <v>919681</v>
      </c>
      <c r="G84" s="4">
        <f t="shared" si="9"/>
        <v>4.3368154479265586E-3</v>
      </c>
    </row>
    <row r="85" spans="1:7" x14ac:dyDescent="0.25">
      <c r="A85" s="1" t="s">
        <v>85</v>
      </c>
      <c r="B85">
        <v>244965</v>
      </c>
      <c r="C85">
        <f t="shared" si="5"/>
        <v>221130</v>
      </c>
      <c r="D85">
        <f t="shared" si="6"/>
        <v>23835</v>
      </c>
      <c r="E85">
        <f t="shared" si="7"/>
        <v>23835</v>
      </c>
      <c r="F85" s="2">
        <f t="shared" si="8"/>
        <v>568107225</v>
      </c>
      <c r="G85" s="4">
        <f t="shared" si="9"/>
        <v>9.7299614230604375E-2</v>
      </c>
    </row>
    <row r="86" spans="1:7" x14ac:dyDescent="0.25">
      <c r="A86" s="1" t="s">
        <v>86</v>
      </c>
      <c r="B86">
        <v>236065</v>
      </c>
      <c r="C86">
        <f t="shared" si="5"/>
        <v>244965</v>
      </c>
      <c r="D86">
        <f t="shared" si="6"/>
        <v>-8900</v>
      </c>
      <c r="E86">
        <f t="shared" si="7"/>
        <v>8900</v>
      </c>
      <c r="F86" s="2">
        <f t="shared" si="8"/>
        <v>79210000</v>
      </c>
      <c r="G86" s="4">
        <f t="shared" si="9"/>
        <v>3.7701480524431827E-2</v>
      </c>
    </row>
    <row r="87" spans="1:7" x14ac:dyDescent="0.25">
      <c r="A87" s="1" t="s">
        <v>87</v>
      </c>
      <c r="B87">
        <v>229492</v>
      </c>
      <c r="C87">
        <f t="shared" si="5"/>
        <v>236065</v>
      </c>
      <c r="D87">
        <f t="shared" si="6"/>
        <v>-6573</v>
      </c>
      <c r="E87">
        <f t="shared" si="7"/>
        <v>6573</v>
      </c>
      <c r="F87" s="2">
        <f t="shared" si="8"/>
        <v>43204329</v>
      </c>
      <c r="G87" s="4">
        <f t="shared" si="9"/>
        <v>2.86415212730727E-2</v>
      </c>
    </row>
    <row r="88" spans="1:7" x14ac:dyDescent="0.25">
      <c r="A88" s="1" t="s">
        <v>88</v>
      </c>
      <c r="B88">
        <v>248383</v>
      </c>
      <c r="C88">
        <f t="shared" si="5"/>
        <v>229492</v>
      </c>
      <c r="D88">
        <f t="shared" si="6"/>
        <v>18891</v>
      </c>
      <c r="E88">
        <f t="shared" si="7"/>
        <v>18891</v>
      </c>
      <c r="F88" s="2">
        <f t="shared" si="8"/>
        <v>356869881</v>
      </c>
      <c r="G88" s="4">
        <f t="shared" si="9"/>
        <v>7.6055929753646584E-2</v>
      </c>
    </row>
    <row r="89" spans="1:7" x14ac:dyDescent="0.25">
      <c r="A89" s="1" t="s">
        <v>89</v>
      </c>
      <c r="B89">
        <v>228344</v>
      </c>
      <c r="C89">
        <f t="shared" si="5"/>
        <v>248383</v>
      </c>
      <c r="D89">
        <f t="shared" si="6"/>
        <v>-20039</v>
      </c>
      <c r="E89">
        <f t="shared" si="7"/>
        <v>20039</v>
      </c>
      <c r="F89" s="2">
        <f t="shared" si="8"/>
        <v>401561521</v>
      </c>
      <c r="G89" s="4">
        <f t="shared" si="9"/>
        <v>8.7757944154433665E-2</v>
      </c>
    </row>
    <row r="90" spans="1:7" x14ac:dyDescent="0.25">
      <c r="A90" s="1" t="s">
        <v>90</v>
      </c>
      <c r="B90">
        <v>245749</v>
      </c>
      <c r="C90">
        <f t="shared" si="5"/>
        <v>228344</v>
      </c>
      <c r="D90">
        <f t="shared" si="6"/>
        <v>17405</v>
      </c>
      <c r="E90">
        <f t="shared" si="7"/>
        <v>17405</v>
      </c>
      <c r="F90" s="2">
        <f t="shared" si="8"/>
        <v>302934025</v>
      </c>
      <c r="G90" s="4">
        <f t="shared" si="9"/>
        <v>7.0824296334878273E-2</v>
      </c>
    </row>
    <row r="91" spans="1:7" x14ac:dyDescent="0.25">
      <c r="A91" s="1" t="s">
        <v>91</v>
      </c>
      <c r="B91">
        <v>226802</v>
      </c>
      <c r="C91">
        <f t="shared" si="5"/>
        <v>245749</v>
      </c>
      <c r="D91">
        <f t="shared" si="6"/>
        <v>-18947</v>
      </c>
      <c r="E91">
        <f t="shared" si="7"/>
        <v>18947</v>
      </c>
      <c r="F91" s="2">
        <f t="shared" si="8"/>
        <v>358988809</v>
      </c>
      <c r="G91" s="4">
        <f t="shared" si="9"/>
        <v>8.353982769111383E-2</v>
      </c>
    </row>
    <row r="92" spans="1:7" x14ac:dyDescent="0.25">
      <c r="A92" s="1" t="s">
        <v>92</v>
      </c>
      <c r="B92">
        <v>250986</v>
      </c>
      <c r="C92">
        <f t="shared" si="5"/>
        <v>226802</v>
      </c>
      <c r="D92">
        <f t="shared" si="6"/>
        <v>24184</v>
      </c>
      <c r="E92">
        <f t="shared" si="7"/>
        <v>24184</v>
      </c>
      <c r="F92" s="2">
        <f t="shared" si="8"/>
        <v>584865856</v>
      </c>
      <c r="G92" s="4">
        <f t="shared" si="9"/>
        <v>9.6355972046249586E-2</v>
      </c>
    </row>
    <row r="93" spans="1:7" x14ac:dyDescent="0.25">
      <c r="A93" s="1" t="s">
        <v>93</v>
      </c>
      <c r="B93">
        <v>248482</v>
      </c>
      <c r="C93">
        <f t="shared" si="5"/>
        <v>250986</v>
      </c>
      <c r="D93">
        <f t="shared" si="6"/>
        <v>-2504</v>
      </c>
      <c r="E93">
        <f t="shared" si="7"/>
        <v>2504</v>
      </c>
      <c r="F93" s="2">
        <f t="shared" si="8"/>
        <v>6270016</v>
      </c>
      <c r="G93" s="4">
        <f t="shared" si="9"/>
        <v>1.0077188689724004E-2</v>
      </c>
    </row>
    <row r="94" spans="1:7" x14ac:dyDescent="0.25">
      <c r="A94" s="1" t="s">
        <v>94</v>
      </c>
      <c r="B94">
        <v>241213</v>
      </c>
      <c r="C94">
        <f t="shared" si="5"/>
        <v>248482</v>
      </c>
      <c r="D94">
        <f t="shared" si="6"/>
        <v>-7269</v>
      </c>
      <c r="E94">
        <f t="shared" si="7"/>
        <v>7269</v>
      </c>
      <c r="F94" s="2">
        <f t="shared" si="8"/>
        <v>52838361</v>
      </c>
      <c r="G94" s="4">
        <f t="shared" si="9"/>
        <v>3.0135191718522632E-2</v>
      </c>
    </row>
    <row r="95" spans="1:7" x14ac:dyDescent="0.25">
      <c r="A95" s="1" t="s">
        <v>95</v>
      </c>
      <c r="B95">
        <v>234666</v>
      </c>
      <c r="C95">
        <f t="shared" si="5"/>
        <v>241213</v>
      </c>
      <c r="D95">
        <f t="shared" si="6"/>
        <v>-6547</v>
      </c>
      <c r="E95">
        <f t="shared" si="7"/>
        <v>6547</v>
      </c>
      <c r="F95" s="2">
        <f t="shared" si="8"/>
        <v>42863209</v>
      </c>
      <c r="G95" s="4">
        <f t="shared" si="9"/>
        <v>2.7899226986440304E-2</v>
      </c>
    </row>
    <row r="96" spans="1:7" x14ac:dyDescent="0.25">
      <c r="A96" s="1" t="s">
        <v>96</v>
      </c>
      <c r="B96">
        <v>240691</v>
      </c>
      <c r="C96">
        <f t="shared" si="5"/>
        <v>234666</v>
      </c>
      <c r="D96">
        <f t="shared" si="6"/>
        <v>6025</v>
      </c>
      <c r="E96">
        <f t="shared" si="7"/>
        <v>6025</v>
      </c>
      <c r="F96" s="2">
        <f t="shared" si="8"/>
        <v>36300625</v>
      </c>
      <c r="G96" s="4">
        <f t="shared" si="9"/>
        <v>2.5032095092878421E-2</v>
      </c>
    </row>
    <row r="97" spans="1:7" x14ac:dyDescent="0.25">
      <c r="A97" s="1" t="s">
        <v>97</v>
      </c>
      <c r="B97">
        <v>242213</v>
      </c>
      <c r="C97">
        <f t="shared" si="5"/>
        <v>240691</v>
      </c>
      <c r="D97">
        <f t="shared" si="6"/>
        <v>1522</v>
      </c>
      <c r="E97">
        <f t="shared" si="7"/>
        <v>1522</v>
      </c>
      <c r="F97" s="2">
        <f t="shared" si="8"/>
        <v>2316484</v>
      </c>
      <c r="G97" s="4">
        <f t="shared" si="9"/>
        <v>6.2837254812912599E-3</v>
      </c>
    </row>
    <row r="98" spans="1:7" x14ac:dyDescent="0.25">
      <c r="A98" s="1" t="s">
        <v>98</v>
      </c>
      <c r="B98">
        <v>262811</v>
      </c>
      <c r="C98">
        <f t="shared" si="5"/>
        <v>242213</v>
      </c>
      <c r="D98">
        <f t="shared" si="6"/>
        <v>20598</v>
      </c>
      <c r="E98">
        <f t="shared" si="7"/>
        <v>20598</v>
      </c>
      <c r="F98" s="2">
        <f t="shared" si="8"/>
        <v>424277604</v>
      </c>
      <c r="G98" s="4">
        <f t="shared" si="9"/>
        <v>7.8375714867338131E-2</v>
      </c>
    </row>
    <row r="99" spans="1:7" x14ac:dyDescent="0.25">
      <c r="A99" s="1" t="s">
        <v>99</v>
      </c>
      <c r="B99">
        <v>220558</v>
      </c>
      <c r="C99">
        <f t="shared" si="5"/>
        <v>262811</v>
      </c>
      <c r="D99">
        <f t="shared" si="6"/>
        <v>-42253</v>
      </c>
      <c r="E99">
        <f t="shared" si="7"/>
        <v>42253</v>
      </c>
      <c r="F99" s="2">
        <f t="shared" si="8"/>
        <v>1785316009</v>
      </c>
      <c r="G99" s="4">
        <f t="shared" si="9"/>
        <v>0.19157319163213304</v>
      </c>
    </row>
    <row r="100" spans="1:7" x14ac:dyDescent="0.25">
      <c r="A100" s="1" t="s">
        <v>100</v>
      </c>
      <c r="B100">
        <v>253114</v>
      </c>
      <c r="C100">
        <f t="shared" si="5"/>
        <v>220558</v>
      </c>
      <c r="D100">
        <f t="shared" si="6"/>
        <v>32556</v>
      </c>
      <c r="E100">
        <f t="shared" si="7"/>
        <v>32556</v>
      </c>
      <c r="F100" s="2">
        <f t="shared" si="8"/>
        <v>1059893136</v>
      </c>
      <c r="G100" s="4">
        <f t="shared" si="9"/>
        <v>0.12862188579059239</v>
      </c>
    </row>
    <row r="101" spans="1:7" x14ac:dyDescent="0.25">
      <c r="A101" s="1" t="s">
        <v>101</v>
      </c>
      <c r="B101">
        <v>246132</v>
      </c>
      <c r="C101">
        <f t="shared" si="5"/>
        <v>253114</v>
      </c>
      <c r="D101">
        <f t="shared" si="6"/>
        <v>-6982</v>
      </c>
      <c r="E101">
        <f t="shared" si="7"/>
        <v>6982</v>
      </c>
      <c r="F101" s="2">
        <f t="shared" si="8"/>
        <v>48748324</v>
      </c>
      <c r="G101" s="4">
        <f t="shared" si="9"/>
        <v>2.8366892561714853E-2</v>
      </c>
    </row>
    <row r="102" spans="1:7" x14ac:dyDescent="0.25">
      <c r="A102" s="1" t="s">
        <v>102</v>
      </c>
      <c r="B102">
        <v>264554</v>
      </c>
      <c r="C102">
        <f t="shared" si="5"/>
        <v>246132</v>
      </c>
      <c r="D102">
        <f t="shared" si="6"/>
        <v>18422</v>
      </c>
      <c r="E102">
        <f t="shared" si="7"/>
        <v>18422</v>
      </c>
      <c r="F102" s="2">
        <f t="shared" si="8"/>
        <v>339370084</v>
      </c>
      <c r="G102" s="4">
        <f t="shared" si="9"/>
        <v>6.9634176765424077E-2</v>
      </c>
    </row>
    <row r="103" spans="1:7" x14ac:dyDescent="0.25">
      <c r="A103" s="1" t="s">
        <v>103</v>
      </c>
      <c r="B103">
        <v>242677</v>
      </c>
      <c r="C103">
        <f t="shared" si="5"/>
        <v>264554</v>
      </c>
      <c r="D103">
        <f t="shared" si="6"/>
        <v>-21877</v>
      </c>
      <c r="E103">
        <f t="shared" si="7"/>
        <v>21877</v>
      </c>
      <c r="F103" s="2">
        <f t="shared" si="8"/>
        <v>478603129</v>
      </c>
      <c r="G103" s="4">
        <f t="shared" si="9"/>
        <v>9.0148633780704396E-2</v>
      </c>
    </row>
    <row r="104" spans="1:7" x14ac:dyDescent="0.25">
      <c r="A104" s="1" t="s">
        <v>104</v>
      </c>
      <c r="B104">
        <v>245369</v>
      </c>
      <c r="C104">
        <f t="shared" si="5"/>
        <v>242677</v>
      </c>
      <c r="D104">
        <f t="shared" si="6"/>
        <v>2692</v>
      </c>
      <c r="E104">
        <f t="shared" si="7"/>
        <v>2692</v>
      </c>
      <c r="F104" s="2">
        <f t="shared" si="8"/>
        <v>7246864</v>
      </c>
      <c r="G104" s="4">
        <f t="shared" si="9"/>
        <v>1.097123108461134E-2</v>
      </c>
    </row>
    <row r="105" spans="1:7" x14ac:dyDescent="0.25">
      <c r="A105" s="1" t="s">
        <v>105</v>
      </c>
      <c r="B105">
        <v>245611</v>
      </c>
      <c r="C105">
        <f t="shared" si="5"/>
        <v>245369</v>
      </c>
      <c r="D105">
        <f t="shared" si="6"/>
        <v>242</v>
      </c>
      <c r="E105">
        <f t="shared" si="7"/>
        <v>242</v>
      </c>
      <c r="F105" s="2">
        <f t="shared" si="8"/>
        <v>58564</v>
      </c>
      <c r="G105" s="4">
        <f t="shared" si="9"/>
        <v>9.8529788975249477E-4</v>
      </c>
    </row>
    <row r="106" spans="1:7" x14ac:dyDescent="0.25">
      <c r="A106" s="1" t="s">
        <v>106</v>
      </c>
      <c r="B106">
        <v>219708</v>
      </c>
      <c r="C106">
        <f t="shared" si="5"/>
        <v>245611</v>
      </c>
      <c r="D106">
        <f t="shared" si="6"/>
        <v>-25903</v>
      </c>
      <c r="E106">
        <f t="shared" si="7"/>
        <v>25903</v>
      </c>
      <c r="F106" s="2">
        <f t="shared" si="8"/>
        <v>670965409</v>
      </c>
      <c r="G106" s="4">
        <f t="shared" si="9"/>
        <v>0.11789739108270977</v>
      </c>
    </row>
    <row r="107" spans="1:7" x14ac:dyDescent="0.25">
      <c r="A107" s="1" t="s">
        <v>107</v>
      </c>
      <c r="B107">
        <v>238109</v>
      </c>
      <c r="C107">
        <f t="shared" si="5"/>
        <v>219708</v>
      </c>
      <c r="D107">
        <f t="shared" si="6"/>
        <v>18401</v>
      </c>
      <c r="E107">
        <f t="shared" si="7"/>
        <v>18401</v>
      </c>
      <c r="F107" s="2">
        <f t="shared" si="8"/>
        <v>338596801</v>
      </c>
      <c r="G107" s="4">
        <f t="shared" si="9"/>
        <v>7.727973323141922E-2</v>
      </c>
    </row>
    <row r="108" spans="1:7" x14ac:dyDescent="0.25">
      <c r="A108" s="1" t="s">
        <v>108</v>
      </c>
      <c r="B108">
        <v>230230</v>
      </c>
      <c r="C108">
        <f t="shared" si="5"/>
        <v>238109</v>
      </c>
      <c r="D108">
        <f t="shared" si="6"/>
        <v>-7879</v>
      </c>
      <c r="E108">
        <f t="shared" si="7"/>
        <v>7879</v>
      </c>
      <c r="F108" s="2">
        <f t="shared" si="8"/>
        <v>62078641</v>
      </c>
      <c r="G108" s="4">
        <f t="shared" si="9"/>
        <v>3.4222299439690747E-2</v>
      </c>
    </row>
    <row r="109" spans="1:7" x14ac:dyDescent="0.25">
      <c r="A109" s="1" t="s">
        <v>109</v>
      </c>
      <c r="B109">
        <v>241245</v>
      </c>
      <c r="C109">
        <f t="shared" si="5"/>
        <v>230230</v>
      </c>
      <c r="D109">
        <f t="shared" si="6"/>
        <v>11015</v>
      </c>
      <c r="E109">
        <f t="shared" si="7"/>
        <v>11015</v>
      </c>
      <c r="F109" s="2">
        <f t="shared" si="8"/>
        <v>121330225</v>
      </c>
      <c r="G109" s="4">
        <f t="shared" si="9"/>
        <v>4.5658977388132398E-2</v>
      </c>
    </row>
    <row r="110" spans="1:7" x14ac:dyDescent="0.25">
      <c r="A110" s="1" t="s">
        <v>110</v>
      </c>
      <c r="B110">
        <v>248552</v>
      </c>
      <c r="C110">
        <f t="shared" si="5"/>
        <v>241245</v>
      </c>
      <c r="D110">
        <f t="shared" si="6"/>
        <v>7307</v>
      </c>
      <c r="E110">
        <f t="shared" si="7"/>
        <v>7307</v>
      </c>
      <c r="F110" s="2">
        <f t="shared" si="8"/>
        <v>53392249</v>
      </c>
      <c r="G110" s="4">
        <f t="shared" si="9"/>
        <v>2.9398274807686118E-2</v>
      </c>
    </row>
    <row r="111" spans="1:7" x14ac:dyDescent="0.25">
      <c r="A111" s="1" t="s">
        <v>111</v>
      </c>
      <c r="B111">
        <v>209942</v>
      </c>
      <c r="C111">
        <f t="shared" si="5"/>
        <v>248552</v>
      </c>
      <c r="D111">
        <f t="shared" si="6"/>
        <v>-38610</v>
      </c>
      <c r="E111">
        <f t="shared" si="7"/>
        <v>38610</v>
      </c>
      <c r="F111" s="2">
        <f t="shared" si="8"/>
        <v>1490732100</v>
      </c>
      <c r="G111" s="4">
        <f t="shared" si="9"/>
        <v>0.18390793647769385</v>
      </c>
    </row>
    <row r="112" spans="1:7" x14ac:dyDescent="0.25">
      <c r="A112" s="1" t="s">
        <v>112</v>
      </c>
      <c r="B112">
        <v>236216</v>
      </c>
      <c r="C112">
        <f t="shared" si="5"/>
        <v>209942</v>
      </c>
      <c r="D112">
        <f t="shared" si="6"/>
        <v>26274</v>
      </c>
      <c r="E112">
        <f t="shared" si="7"/>
        <v>26274</v>
      </c>
      <c r="F112" s="2">
        <f t="shared" si="8"/>
        <v>690323076</v>
      </c>
      <c r="G112" s="4">
        <f t="shared" si="9"/>
        <v>0.11122870593016561</v>
      </c>
    </row>
    <row r="113" spans="1:7" x14ac:dyDescent="0.25">
      <c r="A113" s="1" t="s">
        <v>113</v>
      </c>
      <c r="B113">
        <v>247608</v>
      </c>
      <c r="C113">
        <f t="shared" si="5"/>
        <v>236216</v>
      </c>
      <c r="D113">
        <f t="shared" si="6"/>
        <v>11392</v>
      </c>
      <c r="E113">
        <f t="shared" si="7"/>
        <v>11392</v>
      </c>
      <c r="F113" s="2">
        <f t="shared" si="8"/>
        <v>129777664</v>
      </c>
      <c r="G113" s="4">
        <f t="shared" si="9"/>
        <v>4.6008206519983198E-2</v>
      </c>
    </row>
    <row r="114" spans="1:7" x14ac:dyDescent="0.25">
      <c r="A114" s="1" t="s">
        <v>114</v>
      </c>
      <c r="B114">
        <v>242857</v>
      </c>
      <c r="C114">
        <f t="shared" si="5"/>
        <v>247608</v>
      </c>
      <c r="D114">
        <f t="shared" si="6"/>
        <v>-4751</v>
      </c>
      <c r="E114">
        <f t="shared" si="7"/>
        <v>4751</v>
      </c>
      <c r="F114" s="2">
        <f t="shared" si="8"/>
        <v>22572001</v>
      </c>
      <c r="G114" s="4">
        <f t="shared" si="9"/>
        <v>1.9562952684089814E-2</v>
      </c>
    </row>
    <row r="115" spans="1:7" x14ac:dyDescent="0.25">
      <c r="A115" s="1" t="s">
        <v>115</v>
      </c>
      <c r="B115">
        <v>254283</v>
      </c>
      <c r="C115">
        <f t="shared" si="5"/>
        <v>242857</v>
      </c>
      <c r="D115">
        <f t="shared" si="6"/>
        <v>11426</v>
      </c>
      <c r="E115">
        <f t="shared" si="7"/>
        <v>11426</v>
      </c>
      <c r="F115" s="2">
        <f t="shared" si="8"/>
        <v>130553476</v>
      </c>
      <c r="G115" s="4">
        <f t="shared" si="9"/>
        <v>4.4934187499754211E-2</v>
      </c>
    </row>
    <row r="116" spans="1:7" x14ac:dyDescent="0.25">
      <c r="A116" s="1" t="s">
        <v>116</v>
      </c>
      <c r="B116">
        <v>246671</v>
      </c>
      <c r="C116">
        <f t="shared" si="5"/>
        <v>254283</v>
      </c>
      <c r="D116">
        <f t="shared" si="6"/>
        <v>-7612</v>
      </c>
      <c r="E116">
        <f t="shared" si="7"/>
        <v>7612</v>
      </c>
      <c r="F116" s="2">
        <f t="shared" si="8"/>
        <v>57942544</v>
      </c>
      <c r="G116" s="4">
        <f t="shared" si="9"/>
        <v>3.0858917343343967E-2</v>
      </c>
    </row>
    <row r="117" spans="1:7" x14ac:dyDescent="0.25">
      <c r="A117" s="1" t="s">
        <v>117</v>
      </c>
      <c r="B117">
        <v>247656</v>
      </c>
      <c r="C117">
        <f t="shared" si="5"/>
        <v>246671</v>
      </c>
      <c r="D117">
        <f t="shared" si="6"/>
        <v>985</v>
      </c>
      <c r="E117">
        <f t="shared" si="7"/>
        <v>985</v>
      </c>
      <c r="F117" s="2">
        <f t="shared" si="8"/>
        <v>970225</v>
      </c>
      <c r="G117" s="4">
        <f t="shared" si="9"/>
        <v>3.9772910811771162E-3</v>
      </c>
    </row>
    <row r="118" spans="1:7" x14ac:dyDescent="0.25">
      <c r="A118" s="1" t="s">
        <v>118</v>
      </c>
      <c r="B118">
        <v>227795</v>
      </c>
      <c r="C118">
        <f t="shared" si="5"/>
        <v>247656</v>
      </c>
      <c r="D118">
        <f t="shared" si="6"/>
        <v>-19861</v>
      </c>
      <c r="E118">
        <f t="shared" si="7"/>
        <v>19861</v>
      </c>
      <c r="F118" s="2">
        <f t="shared" si="8"/>
        <v>394459321</v>
      </c>
      <c r="G118" s="4">
        <f t="shared" si="9"/>
        <v>8.7188041879760314E-2</v>
      </c>
    </row>
    <row r="119" spans="1:7" x14ac:dyDescent="0.25">
      <c r="A119" s="1" t="s">
        <v>119</v>
      </c>
      <c r="B119">
        <v>227975</v>
      </c>
      <c r="C119">
        <f t="shared" si="5"/>
        <v>227795</v>
      </c>
      <c r="D119">
        <f t="shared" si="6"/>
        <v>180</v>
      </c>
      <c r="E119">
        <f t="shared" si="7"/>
        <v>180</v>
      </c>
      <c r="F119" s="2">
        <f t="shared" si="8"/>
        <v>32400</v>
      </c>
      <c r="G119" s="4">
        <f t="shared" si="9"/>
        <v>7.8956025880030705E-4</v>
      </c>
    </row>
    <row r="120" spans="1:7" x14ac:dyDescent="0.25">
      <c r="A120" s="1" t="s">
        <v>120</v>
      </c>
      <c r="B120">
        <v>226251</v>
      </c>
      <c r="C120">
        <f t="shared" si="5"/>
        <v>227975</v>
      </c>
      <c r="D120">
        <f t="shared" si="6"/>
        <v>-1724</v>
      </c>
      <c r="E120">
        <f t="shared" si="7"/>
        <v>1724</v>
      </c>
      <c r="F120" s="2">
        <f t="shared" si="8"/>
        <v>2972176</v>
      </c>
      <c r="G120" s="4">
        <f t="shared" si="9"/>
        <v>7.6198558238416625E-3</v>
      </c>
    </row>
    <row r="121" spans="1:7" x14ac:dyDescent="0.25">
      <c r="A121" s="1" t="s">
        <v>121</v>
      </c>
      <c r="B121">
        <v>219240</v>
      </c>
      <c r="C121">
        <f t="shared" si="5"/>
        <v>226251</v>
      </c>
      <c r="D121">
        <f t="shared" si="6"/>
        <v>-7011</v>
      </c>
      <c r="E121">
        <f t="shared" si="7"/>
        <v>7011</v>
      </c>
      <c r="F121" s="2">
        <f t="shared" si="8"/>
        <v>49154121</v>
      </c>
      <c r="G121" s="4">
        <f t="shared" si="9"/>
        <v>3.1978653530377668E-2</v>
      </c>
    </row>
    <row r="122" spans="1:7" x14ac:dyDescent="0.25">
      <c r="A122" s="1" t="s">
        <v>122</v>
      </c>
      <c r="B122">
        <v>234307</v>
      </c>
      <c r="C122">
        <f t="shared" si="5"/>
        <v>219240</v>
      </c>
      <c r="D122">
        <f t="shared" si="6"/>
        <v>15067</v>
      </c>
      <c r="E122">
        <f t="shared" si="7"/>
        <v>15067</v>
      </c>
      <c r="F122" s="2">
        <f t="shared" si="8"/>
        <v>227014489</v>
      </c>
      <c r="G122" s="4">
        <f t="shared" si="9"/>
        <v>6.4304523552433351E-2</v>
      </c>
    </row>
    <row r="123" spans="1:7" x14ac:dyDescent="0.25">
      <c r="A123" s="1" t="s">
        <v>123</v>
      </c>
      <c r="B123">
        <v>178257</v>
      </c>
      <c r="C123">
        <f t="shared" si="5"/>
        <v>234307</v>
      </c>
      <c r="D123">
        <f t="shared" si="6"/>
        <v>-56050</v>
      </c>
      <c r="E123">
        <f t="shared" si="7"/>
        <v>56050</v>
      </c>
      <c r="F123" s="2">
        <f t="shared" si="8"/>
        <v>3141602500</v>
      </c>
      <c r="G123" s="4">
        <f t="shared" si="9"/>
        <v>0.31443365477933544</v>
      </c>
    </row>
    <row r="124" spans="1:7" x14ac:dyDescent="0.25">
      <c r="A124" s="1" t="s">
        <v>124</v>
      </c>
      <c r="B124">
        <v>210276</v>
      </c>
      <c r="C124">
        <f t="shared" si="5"/>
        <v>178257</v>
      </c>
      <c r="D124">
        <f t="shared" si="6"/>
        <v>32019</v>
      </c>
      <c r="E124">
        <f t="shared" si="7"/>
        <v>32019</v>
      </c>
      <c r="F124" s="2">
        <f t="shared" si="8"/>
        <v>1025216361</v>
      </c>
      <c r="G124" s="4">
        <f t="shared" si="9"/>
        <v>0.15227130057638533</v>
      </c>
    </row>
    <row r="125" spans="1:7" x14ac:dyDescent="0.25">
      <c r="A125" s="1" t="s">
        <v>125</v>
      </c>
      <c r="B125">
        <v>209958</v>
      </c>
      <c r="C125">
        <f t="shared" si="5"/>
        <v>210276</v>
      </c>
      <c r="D125">
        <f t="shared" si="6"/>
        <v>-318</v>
      </c>
      <c r="E125">
        <f t="shared" si="7"/>
        <v>318</v>
      </c>
      <c r="F125" s="2">
        <f t="shared" si="8"/>
        <v>101124</v>
      </c>
      <c r="G125" s="4">
        <f t="shared" si="9"/>
        <v>1.5145886320121168E-3</v>
      </c>
    </row>
    <row r="126" spans="1:7" x14ac:dyDescent="0.25">
      <c r="A126" s="1" t="s">
        <v>126</v>
      </c>
      <c r="B126">
        <v>221259</v>
      </c>
      <c r="C126">
        <f t="shared" si="5"/>
        <v>209958</v>
      </c>
      <c r="D126">
        <f t="shared" si="6"/>
        <v>11301</v>
      </c>
      <c r="E126">
        <f t="shared" si="7"/>
        <v>11301</v>
      </c>
      <c r="F126" s="2">
        <f t="shared" si="8"/>
        <v>127712601</v>
      </c>
      <c r="G126" s="4">
        <f t="shared" si="9"/>
        <v>5.1075888438436405E-2</v>
      </c>
    </row>
    <row r="127" spans="1:7" x14ac:dyDescent="0.25">
      <c r="A127" s="1" t="s">
        <v>127</v>
      </c>
      <c r="B127">
        <v>214563</v>
      </c>
      <c r="C127">
        <f t="shared" si="5"/>
        <v>221259</v>
      </c>
      <c r="D127">
        <f t="shared" si="6"/>
        <v>-6696</v>
      </c>
      <c r="E127">
        <f t="shared" si="7"/>
        <v>6696</v>
      </c>
      <c r="F127" s="2">
        <f t="shared" si="8"/>
        <v>44836416</v>
      </c>
      <c r="G127" s="4">
        <f t="shared" si="9"/>
        <v>3.1207617343157953E-2</v>
      </c>
    </row>
    <row r="128" spans="1:7" x14ac:dyDescent="0.25">
      <c r="A128" s="1" t="s">
        <v>128</v>
      </c>
      <c r="B128">
        <v>215083</v>
      </c>
      <c r="C128">
        <f t="shared" si="5"/>
        <v>214563</v>
      </c>
      <c r="D128">
        <f t="shared" si="6"/>
        <v>520</v>
      </c>
      <c r="E128">
        <f t="shared" si="7"/>
        <v>520</v>
      </c>
      <c r="F128" s="2">
        <f t="shared" si="8"/>
        <v>270400</v>
      </c>
      <c r="G128" s="4">
        <f t="shared" si="9"/>
        <v>2.4176713175843743E-3</v>
      </c>
    </row>
    <row r="129" spans="1:7" x14ac:dyDescent="0.25">
      <c r="A129" s="1" t="s">
        <v>129</v>
      </c>
      <c r="B129">
        <v>215273</v>
      </c>
      <c r="C129">
        <f t="shared" si="5"/>
        <v>215083</v>
      </c>
      <c r="D129">
        <f t="shared" si="6"/>
        <v>190</v>
      </c>
      <c r="E129">
        <f t="shared" si="7"/>
        <v>190</v>
      </c>
      <c r="F129" s="2">
        <f t="shared" si="8"/>
        <v>36100</v>
      </c>
      <c r="G129" s="4">
        <f t="shared" si="9"/>
        <v>8.8260023319227212E-4</v>
      </c>
    </row>
    <row r="130" spans="1:7" x14ac:dyDescent="0.25">
      <c r="A130" s="1" t="s">
        <v>130</v>
      </c>
      <c r="B130">
        <v>194485</v>
      </c>
      <c r="C130">
        <f t="shared" si="5"/>
        <v>215273</v>
      </c>
      <c r="D130">
        <f t="shared" si="6"/>
        <v>-20788</v>
      </c>
      <c r="E130">
        <f t="shared" si="7"/>
        <v>20788</v>
      </c>
      <c r="F130" s="2">
        <f t="shared" si="8"/>
        <v>432140944</v>
      </c>
      <c r="G130" s="4">
        <f t="shared" si="9"/>
        <v>0.10688742062369849</v>
      </c>
    </row>
    <row r="131" spans="1:7" x14ac:dyDescent="0.25">
      <c r="A131" s="1" t="s">
        <v>131</v>
      </c>
      <c r="B131">
        <v>193493</v>
      </c>
      <c r="C131">
        <f t="shared" si="5"/>
        <v>194485</v>
      </c>
      <c r="D131">
        <f t="shared" si="6"/>
        <v>-992</v>
      </c>
      <c r="E131">
        <f t="shared" si="7"/>
        <v>992</v>
      </c>
      <c r="F131" s="2">
        <f t="shared" si="8"/>
        <v>984064</v>
      </c>
      <c r="G131" s="4">
        <f t="shared" si="9"/>
        <v>5.126800452729556E-3</v>
      </c>
    </row>
    <row r="132" spans="1:7" x14ac:dyDescent="0.25">
      <c r="A132" s="1" t="s">
        <v>132</v>
      </c>
      <c r="B132">
        <v>174531</v>
      </c>
      <c r="C132">
        <f t="shared" ref="C132:C168" si="10">B131</f>
        <v>193493</v>
      </c>
      <c r="D132">
        <f t="shared" ref="D132:D168" si="11">B132-C132</f>
        <v>-18962</v>
      </c>
      <c r="E132">
        <f t="shared" ref="E132:E168" si="12">ABS(D132)</f>
        <v>18962</v>
      </c>
      <c r="F132" s="2">
        <f t="shared" ref="F132:F168" si="13">E132^2</f>
        <v>359557444</v>
      </c>
      <c r="G132" s="4">
        <f t="shared" ref="G132:G168" si="14">E132/B132</f>
        <v>0.10864545553511984</v>
      </c>
    </row>
    <row r="133" spans="1:7" x14ac:dyDescent="0.25">
      <c r="A133" s="1" t="s">
        <v>133</v>
      </c>
      <c r="B133">
        <v>211837</v>
      </c>
      <c r="C133">
        <f t="shared" si="10"/>
        <v>174531</v>
      </c>
      <c r="D133">
        <f t="shared" si="11"/>
        <v>37306</v>
      </c>
      <c r="E133">
        <f t="shared" si="12"/>
        <v>37306</v>
      </c>
      <c r="F133" s="2">
        <f t="shared" si="13"/>
        <v>1391737636</v>
      </c>
      <c r="G133" s="4">
        <f t="shared" si="14"/>
        <v>0.17610710121461312</v>
      </c>
    </row>
    <row r="134" spans="1:7" x14ac:dyDescent="0.25">
      <c r="A134" s="1" t="s">
        <v>134</v>
      </c>
      <c r="B134">
        <v>198663</v>
      </c>
      <c r="C134">
        <f t="shared" si="10"/>
        <v>211837</v>
      </c>
      <c r="D134">
        <f t="shared" si="11"/>
        <v>-13174</v>
      </c>
      <c r="E134">
        <f t="shared" si="12"/>
        <v>13174</v>
      </c>
      <c r="F134" s="2">
        <f t="shared" si="13"/>
        <v>173554276</v>
      </c>
      <c r="G134" s="4">
        <f t="shared" si="14"/>
        <v>6.6313304440182616E-2</v>
      </c>
    </row>
    <row r="135" spans="1:7" x14ac:dyDescent="0.25">
      <c r="A135" s="1" t="s">
        <v>135</v>
      </c>
      <c r="B135">
        <v>189060</v>
      </c>
      <c r="C135">
        <f t="shared" si="10"/>
        <v>198663</v>
      </c>
      <c r="D135">
        <f t="shared" si="11"/>
        <v>-9603</v>
      </c>
      <c r="E135">
        <f t="shared" si="12"/>
        <v>9603</v>
      </c>
      <c r="F135" s="2">
        <f t="shared" si="13"/>
        <v>92217609</v>
      </c>
      <c r="G135" s="4">
        <f t="shared" si="14"/>
        <v>5.0793398920977464E-2</v>
      </c>
    </row>
    <row r="136" spans="1:7" x14ac:dyDescent="0.25">
      <c r="A136" s="1" t="s">
        <v>136</v>
      </c>
      <c r="B136">
        <v>195181</v>
      </c>
      <c r="C136">
        <f t="shared" si="10"/>
        <v>189060</v>
      </c>
      <c r="D136">
        <f t="shared" si="11"/>
        <v>6121</v>
      </c>
      <c r="E136">
        <f t="shared" si="12"/>
        <v>6121</v>
      </c>
      <c r="F136" s="2">
        <f t="shared" si="13"/>
        <v>37466641</v>
      </c>
      <c r="G136" s="4">
        <f t="shared" si="14"/>
        <v>3.1360634487988072E-2</v>
      </c>
    </row>
    <row r="137" spans="1:7" x14ac:dyDescent="0.25">
      <c r="A137" s="1" t="s">
        <v>137</v>
      </c>
      <c r="B137">
        <v>165586</v>
      </c>
      <c r="C137">
        <f t="shared" si="10"/>
        <v>195181</v>
      </c>
      <c r="D137">
        <f t="shared" si="11"/>
        <v>-29595</v>
      </c>
      <c r="E137">
        <f t="shared" si="12"/>
        <v>29595</v>
      </c>
      <c r="F137" s="2">
        <f t="shared" si="13"/>
        <v>875864025</v>
      </c>
      <c r="G137" s="4">
        <f t="shared" si="14"/>
        <v>0.17872887804524537</v>
      </c>
    </row>
    <row r="138" spans="1:7" x14ac:dyDescent="0.25">
      <c r="A138" s="1" t="s">
        <v>138</v>
      </c>
      <c r="B138">
        <v>188693</v>
      </c>
      <c r="C138">
        <f t="shared" si="10"/>
        <v>165586</v>
      </c>
      <c r="D138">
        <f t="shared" si="11"/>
        <v>23107</v>
      </c>
      <c r="E138">
        <f t="shared" si="12"/>
        <v>23107</v>
      </c>
      <c r="F138" s="2">
        <f t="shared" si="13"/>
        <v>533933449</v>
      </c>
      <c r="G138" s="4">
        <f t="shared" si="14"/>
        <v>0.12245817279920294</v>
      </c>
    </row>
    <row r="139" spans="1:7" x14ac:dyDescent="0.25">
      <c r="A139" s="1" t="s">
        <v>139</v>
      </c>
      <c r="B139">
        <v>191919</v>
      </c>
      <c r="C139">
        <f t="shared" si="10"/>
        <v>188693</v>
      </c>
      <c r="D139">
        <f t="shared" si="11"/>
        <v>3226</v>
      </c>
      <c r="E139">
        <f t="shared" si="12"/>
        <v>3226</v>
      </c>
      <c r="F139" s="2">
        <f t="shared" si="13"/>
        <v>10407076</v>
      </c>
      <c r="G139" s="4">
        <f t="shared" si="14"/>
        <v>1.6809174703911547E-2</v>
      </c>
    </row>
    <row r="140" spans="1:7" x14ac:dyDescent="0.25">
      <c r="A140" s="1" t="s">
        <v>140</v>
      </c>
      <c r="B140">
        <v>183087</v>
      </c>
      <c r="C140">
        <f t="shared" si="10"/>
        <v>191919</v>
      </c>
      <c r="D140">
        <f t="shared" si="11"/>
        <v>-8832</v>
      </c>
      <c r="E140">
        <f t="shared" si="12"/>
        <v>8832</v>
      </c>
      <c r="F140" s="2">
        <f t="shared" si="13"/>
        <v>78004224</v>
      </c>
      <c r="G140" s="4">
        <f t="shared" si="14"/>
        <v>4.8239361614969931E-2</v>
      </c>
    </row>
    <row r="141" spans="1:7" x14ac:dyDescent="0.25">
      <c r="A141" s="1" t="s">
        <v>141</v>
      </c>
      <c r="B141">
        <v>168406</v>
      </c>
      <c r="C141">
        <f t="shared" si="10"/>
        <v>183087</v>
      </c>
      <c r="D141">
        <f t="shared" si="11"/>
        <v>-14681</v>
      </c>
      <c r="E141">
        <f t="shared" si="12"/>
        <v>14681</v>
      </c>
      <c r="F141" s="2">
        <f t="shared" si="13"/>
        <v>215531761</v>
      </c>
      <c r="G141" s="4">
        <f t="shared" si="14"/>
        <v>8.7176228875455744E-2</v>
      </c>
    </row>
    <row r="142" spans="1:7" x14ac:dyDescent="0.25">
      <c r="A142" s="1" t="s">
        <v>142</v>
      </c>
      <c r="B142">
        <v>161926</v>
      </c>
      <c r="C142">
        <f t="shared" si="10"/>
        <v>168406</v>
      </c>
      <c r="D142">
        <f t="shared" si="11"/>
        <v>-6480</v>
      </c>
      <c r="E142">
        <f t="shared" si="12"/>
        <v>6480</v>
      </c>
      <c r="F142" s="2">
        <f t="shared" si="13"/>
        <v>41990400</v>
      </c>
      <c r="G142" s="4">
        <f t="shared" si="14"/>
        <v>4.0018279955041189E-2</v>
      </c>
    </row>
    <row r="143" spans="1:7" x14ac:dyDescent="0.25">
      <c r="A143" s="1" t="s">
        <v>143</v>
      </c>
      <c r="B143">
        <v>164494</v>
      </c>
      <c r="C143">
        <f t="shared" si="10"/>
        <v>161926</v>
      </c>
      <c r="D143">
        <f t="shared" si="11"/>
        <v>2568</v>
      </c>
      <c r="E143">
        <f t="shared" si="12"/>
        <v>2568</v>
      </c>
      <c r="F143" s="2">
        <f t="shared" si="13"/>
        <v>6594624</v>
      </c>
      <c r="G143" s="4">
        <f t="shared" si="14"/>
        <v>1.5611511666079006E-2</v>
      </c>
    </row>
    <row r="144" spans="1:7" x14ac:dyDescent="0.25">
      <c r="A144" s="1" t="s">
        <v>144</v>
      </c>
      <c r="B144">
        <v>168655</v>
      </c>
      <c r="C144">
        <f t="shared" si="10"/>
        <v>164494</v>
      </c>
      <c r="D144">
        <f t="shared" si="11"/>
        <v>4161</v>
      </c>
      <c r="E144">
        <f t="shared" si="12"/>
        <v>4161</v>
      </c>
      <c r="F144" s="2">
        <f t="shared" si="13"/>
        <v>17313921</v>
      </c>
      <c r="G144" s="4">
        <f t="shared" si="14"/>
        <v>2.4671667012540394E-2</v>
      </c>
    </row>
    <row r="145" spans="1:7" x14ac:dyDescent="0.25">
      <c r="A145" s="1" t="s">
        <v>145</v>
      </c>
      <c r="B145">
        <v>178597</v>
      </c>
      <c r="C145">
        <f t="shared" si="10"/>
        <v>168655</v>
      </c>
      <c r="D145">
        <f t="shared" si="11"/>
        <v>9942</v>
      </c>
      <c r="E145">
        <f t="shared" si="12"/>
        <v>9942</v>
      </c>
      <c r="F145" s="2">
        <f t="shared" si="13"/>
        <v>98843364</v>
      </c>
      <c r="G145" s="4">
        <f t="shared" si="14"/>
        <v>5.5667228452885548E-2</v>
      </c>
    </row>
    <row r="146" spans="1:7" x14ac:dyDescent="0.25">
      <c r="A146" s="1" t="s">
        <v>146</v>
      </c>
      <c r="B146">
        <v>181197</v>
      </c>
      <c r="C146">
        <f t="shared" si="10"/>
        <v>178597</v>
      </c>
      <c r="D146">
        <f t="shared" si="11"/>
        <v>2600</v>
      </c>
      <c r="E146">
        <f t="shared" si="12"/>
        <v>2600</v>
      </c>
      <c r="F146" s="2">
        <f t="shared" si="13"/>
        <v>6760000</v>
      </c>
      <c r="G146" s="4">
        <f t="shared" si="14"/>
        <v>1.4349023438577902E-2</v>
      </c>
    </row>
    <row r="147" spans="1:7" x14ac:dyDescent="0.25">
      <c r="A147" s="1" t="s">
        <v>147</v>
      </c>
      <c r="B147">
        <v>156503</v>
      </c>
      <c r="C147">
        <f t="shared" si="10"/>
        <v>181197</v>
      </c>
      <c r="D147">
        <f t="shared" si="11"/>
        <v>-24694</v>
      </c>
      <c r="E147">
        <f t="shared" si="12"/>
        <v>24694</v>
      </c>
      <c r="F147" s="2">
        <f t="shared" si="13"/>
        <v>609793636</v>
      </c>
      <c r="G147" s="4">
        <f t="shared" si="14"/>
        <v>0.15778611272627363</v>
      </c>
    </row>
    <row r="148" spans="1:7" x14ac:dyDescent="0.25">
      <c r="A148" s="1" t="s">
        <v>148</v>
      </c>
      <c r="B148">
        <v>180396</v>
      </c>
      <c r="C148">
        <f t="shared" si="10"/>
        <v>156503</v>
      </c>
      <c r="D148">
        <f t="shared" si="11"/>
        <v>23893</v>
      </c>
      <c r="E148">
        <f t="shared" si="12"/>
        <v>23893</v>
      </c>
      <c r="F148" s="2">
        <f t="shared" si="13"/>
        <v>570875449</v>
      </c>
      <c r="G148" s="4">
        <f t="shared" si="14"/>
        <v>0.13244750437925454</v>
      </c>
    </row>
    <row r="149" spans="1:7" x14ac:dyDescent="0.25">
      <c r="A149" s="1" t="s">
        <v>149</v>
      </c>
      <c r="B149">
        <v>174563</v>
      </c>
      <c r="C149">
        <f t="shared" si="10"/>
        <v>180396</v>
      </c>
      <c r="D149">
        <f t="shared" si="11"/>
        <v>-5833</v>
      </c>
      <c r="E149">
        <f t="shared" si="12"/>
        <v>5833</v>
      </c>
      <c r="F149" s="2">
        <f t="shared" si="13"/>
        <v>34023889</v>
      </c>
      <c r="G149" s="4">
        <f t="shared" si="14"/>
        <v>3.3414870276060792E-2</v>
      </c>
    </row>
    <row r="150" spans="1:7" x14ac:dyDescent="0.25">
      <c r="A150" s="1" t="s">
        <v>150</v>
      </c>
      <c r="B150">
        <v>180654</v>
      </c>
      <c r="C150">
        <f t="shared" si="10"/>
        <v>174563</v>
      </c>
      <c r="D150">
        <f t="shared" si="11"/>
        <v>6091</v>
      </c>
      <c r="E150">
        <f t="shared" si="12"/>
        <v>6091</v>
      </c>
      <c r="F150" s="2">
        <f t="shared" si="13"/>
        <v>37100281</v>
      </c>
      <c r="G150" s="4">
        <f t="shared" si="14"/>
        <v>3.371638601968404E-2</v>
      </c>
    </row>
    <row r="151" spans="1:7" x14ac:dyDescent="0.25">
      <c r="A151" s="1" t="s">
        <v>151</v>
      </c>
      <c r="B151">
        <v>198207</v>
      </c>
      <c r="C151">
        <f t="shared" si="10"/>
        <v>180654</v>
      </c>
      <c r="D151">
        <f t="shared" si="11"/>
        <v>17553</v>
      </c>
      <c r="E151">
        <f t="shared" si="12"/>
        <v>17553</v>
      </c>
      <c r="F151" s="2">
        <f t="shared" si="13"/>
        <v>308107809</v>
      </c>
      <c r="G151" s="4">
        <f t="shared" si="14"/>
        <v>8.8558930814754272E-2</v>
      </c>
    </row>
    <row r="152" spans="1:7" x14ac:dyDescent="0.25">
      <c r="A152" s="1" t="s">
        <v>152</v>
      </c>
      <c r="B152">
        <v>198342</v>
      </c>
      <c r="C152">
        <f t="shared" si="10"/>
        <v>198207</v>
      </c>
      <c r="D152">
        <f t="shared" si="11"/>
        <v>135</v>
      </c>
      <c r="E152">
        <f t="shared" si="12"/>
        <v>135</v>
      </c>
      <c r="F152" s="2">
        <f t="shared" si="13"/>
        <v>18225</v>
      </c>
      <c r="G152" s="4">
        <f t="shared" si="14"/>
        <v>6.806425265450585E-4</v>
      </c>
    </row>
    <row r="153" spans="1:7" x14ac:dyDescent="0.25">
      <c r="A153" s="1" t="s">
        <v>153</v>
      </c>
      <c r="B153">
        <v>193331</v>
      </c>
      <c r="C153">
        <f t="shared" si="10"/>
        <v>198342</v>
      </c>
      <c r="D153">
        <f t="shared" si="11"/>
        <v>-5011</v>
      </c>
      <c r="E153">
        <f t="shared" si="12"/>
        <v>5011</v>
      </c>
      <c r="F153" s="2">
        <f t="shared" si="13"/>
        <v>25110121</v>
      </c>
      <c r="G153" s="4">
        <f t="shared" si="14"/>
        <v>2.5919278336117849E-2</v>
      </c>
    </row>
    <row r="154" spans="1:7" x14ac:dyDescent="0.25">
      <c r="A154" s="1" t="s">
        <v>154</v>
      </c>
      <c r="B154">
        <v>195755</v>
      </c>
      <c r="C154">
        <f t="shared" si="10"/>
        <v>193331</v>
      </c>
      <c r="D154">
        <f t="shared" si="11"/>
        <v>2424</v>
      </c>
      <c r="E154">
        <f t="shared" si="12"/>
        <v>2424</v>
      </c>
      <c r="F154" s="2">
        <f t="shared" si="13"/>
        <v>5875776</v>
      </c>
      <c r="G154" s="4">
        <f t="shared" si="14"/>
        <v>1.2382825470613777E-2</v>
      </c>
    </row>
    <row r="155" spans="1:7" x14ac:dyDescent="0.25">
      <c r="A155" s="1" t="s">
        <v>155</v>
      </c>
      <c r="B155">
        <v>185112</v>
      </c>
      <c r="C155">
        <f t="shared" si="10"/>
        <v>195755</v>
      </c>
      <c r="D155">
        <f t="shared" si="11"/>
        <v>-10643</v>
      </c>
      <c r="E155">
        <f t="shared" si="12"/>
        <v>10643</v>
      </c>
      <c r="F155" s="2">
        <f t="shared" si="13"/>
        <v>113273449</v>
      </c>
      <c r="G155" s="4">
        <f t="shared" si="14"/>
        <v>5.7494921993171702E-2</v>
      </c>
    </row>
    <row r="156" spans="1:7" x14ac:dyDescent="0.25">
      <c r="A156" s="1" t="s">
        <v>156</v>
      </c>
      <c r="B156">
        <v>190010</v>
      </c>
      <c r="C156">
        <f t="shared" si="10"/>
        <v>185112</v>
      </c>
      <c r="D156">
        <f t="shared" si="11"/>
        <v>4898</v>
      </c>
      <c r="E156">
        <f t="shared" si="12"/>
        <v>4898</v>
      </c>
      <c r="F156" s="2">
        <f t="shared" si="13"/>
        <v>23990404</v>
      </c>
      <c r="G156" s="4">
        <f t="shared" si="14"/>
        <v>2.577759065312352E-2</v>
      </c>
    </row>
    <row r="157" spans="1:7" x14ac:dyDescent="0.25">
      <c r="A157" s="1" t="s">
        <v>157</v>
      </c>
      <c r="B157">
        <v>199289</v>
      </c>
      <c r="C157">
        <f t="shared" si="10"/>
        <v>190010</v>
      </c>
      <c r="D157">
        <f t="shared" si="11"/>
        <v>9279</v>
      </c>
      <c r="E157">
        <f t="shared" si="12"/>
        <v>9279</v>
      </c>
      <c r="F157" s="2">
        <f t="shared" si="13"/>
        <v>86099841</v>
      </c>
      <c r="G157" s="4">
        <f t="shared" si="14"/>
        <v>4.6560522658049365E-2</v>
      </c>
    </row>
    <row r="158" spans="1:7" x14ac:dyDescent="0.25">
      <c r="A158" s="1" t="s">
        <v>158</v>
      </c>
      <c r="B158">
        <v>197873</v>
      </c>
      <c r="C158">
        <f t="shared" si="10"/>
        <v>199289</v>
      </c>
      <c r="D158">
        <f t="shared" si="11"/>
        <v>-1416</v>
      </c>
      <c r="E158">
        <f t="shared" si="12"/>
        <v>1416</v>
      </c>
      <c r="F158" s="2">
        <f t="shared" si="13"/>
        <v>2005056</v>
      </c>
      <c r="G158" s="4">
        <f t="shared" si="14"/>
        <v>7.1561051785741358E-3</v>
      </c>
    </row>
    <row r="159" spans="1:7" x14ac:dyDescent="0.25">
      <c r="A159" s="1" t="s">
        <v>159</v>
      </c>
      <c r="B159">
        <v>172325</v>
      </c>
      <c r="C159">
        <f t="shared" si="10"/>
        <v>197873</v>
      </c>
      <c r="D159">
        <f t="shared" si="11"/>
        <v>-25548</v>
      </c>
      <c r="E159">
        <f t="shared" si="12"/>
        <v>25548</v>
      </c>
      <c r="F159" s="2">
        <f t="shared" si="13"/>
        <v>652700304</v>
      </c>
      <c r="G159" s="4">
        <f t="shared" si="14"/>
        <v>0.14825475119686637</v>
      </c>
    </row>
    <row r="160" spans="1:7" x14ac:dyDescent="0.25">
      <c r="A160" s="1" t="s">
        <v>160</v>
      </c>
      <c r="B160">
        <v>198883</v>
      </c>
      <c r="C160">
        <f t="shared" si="10"/>
        <v>172325</v>
      </c>
      <c r="D160">
        <f t="shared" si="11"/>
        <v>26558</v>
      </c>
      <c r="E160">
        <f t="shared" si="12"/>
        <v>26558</v>
      </c>
      <c r="F160" s="2">
        <f t="shared" si="13"/>
        <v>705327364</v>
      </c>
      <c r="G160" s="4">
        <f t="shared" si="14"/>
        <v>0.13353579742863894</v>
      </c>
    </row>
    <row r="161" spans="1:7" x14ac:dyDescent="0.25">
      <c r="A161" s="1" t="s">
        <v>161</v>
      </c>
      <c r="B161">
        <v>181770</v>
      </c>
      <c r="C161">
        <f t="shared" si="10"/>
        <v>198883</v>
      </c>
      <c r="D161">
        <f t="shared" si="11"/>
        <v>-17113</v>
      </c>
      <c r="E161">
        <f t="shared" si="12"/>
        <v>17113</v>
      </c>
      <c r="F161" s="2">
        <f t="shared" si="13"/>
        <v>292854769</v>
      </c>
      <c r="G161" s="4">
        <f t="shared" si="14"/>
        <v>9.4146448808934372E-2</v>
      </c>
    </row>
    <row r="162" spans="1:7" x14ac:dyDescent="0.25">
      <c r="A162" s="1" t="s">
        <v>162</v>
      </c>
      <c r="B162">
        <v>191050</v>
      </c>
      <c r="C162">
        <f t="shared" si="10"/>
        <v>181770</v>
      </c>
      <c r="D162">
        <f t="shared" si="11"/>
        <v>9280</v>
      </c>
      <c r="E162">
        <f t="shared" si="12"/>
        <v>9280</v>
      </c>
      <c r="F162" s="2">
        <f t="shared" si="13"/>
        <v>86118400</v>
      </c>
      <c r="G162" s="4">
        <f t="shared" si="14"/>
        <v>4.8573671813661345E-2</v>
      </c>
    </row>
    <row r="163" spans="1:7" x14ac:dyDescent="0.25">
      <c r="A163" s="1" t="s">
        <v>163</v>
      </c>
      <c r="B163">
        <v>194195</v>
      </c>
      <c r="C163">
        <f t="shared" si="10"/>
        <v>191050</v>
      </c>
      <c r="D163">
        <f t="shared" si="11"/>
        <v>3145</v>
      </c>
      <c r="E163">
        <f t="shared" si="12"/>
        <v>3145</v>
      </c>
      <c r="F163" s="2">
        <f t="shared" si="13"/>
        <v>9891025</v>
      </c>
      <c r="G163" s="4">
        <f t="shared" si="14"/>
        <v>1.6195061664821441E-2</v>
      </c>
    </row>
    <row r="164" spans="1:7" x14ac:dyDescent="0.25">
      <c r="A164" s="1" t="s">
        <v>164</v>
      </c>
      <c r="B164">
        <v>204719</v>
      </c>
      <c r="C164">
        <f t="shared" si="10"/>
        <v>194195</v>
      </c>
      <c r="D164">
        <f t="shared" si="11"/>
        <v>10524</v>
      </c>
      <c r="E164">
        <f t="shared" si="12"/>
        <v>10524</v>
      </c>
      <c r="F164" s="2">
        <f t="shared" si="13"/>
        <v>110754576</v>
      </c>
      <c r="G164" s="4">
        <f t="shared" si="14"/>
        <v>5.1407050640145759E-2</v>
      </c>
    </row>
    <row r="165" spans="1:7" x14ac:dyDescent="0.25">
      <c r="A165" s="1" t="s">
        <v>165</v>
      </c>
      <c r="B165">
        <v>196232</v>
      </c>
      <c r="C165">
        <f t="shared" si="10"/>
        <v>204719</v>
      </c>
      <c r="D165">
        <f t="shared" si="11"/>
        <v>-8487</v>
      </c>
      <c r="E165">
        <f t="shared" si="12"/>
        <v>8487</v>
      </c>
      <c r="F165" s="2">
        <f t="shared" si="13"/>
        <v>72029169</v>
      </c>
      <c r="G165" s="4">
        <f t="shared" si="14"/>
        <v>4.3249826735700596E-2</v>
      </c>
    </row>
    <row r="166" spans="1:7" x14ac:dyDescent="0.25">
      <c r="A166" s="1" t="s">
        <v>166</v>
      </c>
      <c r="B166">
        <v>188048</v>
      </c>
      <c r="C166">
        <f t="shared" si="10"/>
        <v>196232</v>
      </c>
      <c r="D166">
        <f t="shared" si="11"/>
        <v>-8184</v>
      </c>
      <c r="E166">
        <f t="shared" si="12"/>
        <v>8184</v>
      </c>
      <c r="F166" s="2">
        <f t="shared" si="13"/>
        <v>66977856</v>
      </c>
      <c r="G166" s="4">
        <f t="shared" si="14"/>
        <v>4.3520803199183188E-2</v>
      </c>
    </row>
    <row r="167" spans="1:7" x14ac:dyDescent="0.25">
      <c r="A167" s="1" t="s">
        <v>167</v>
      </c>
      <c r="B167">
        <v>193347</v>
      </c>
      <c r="C167">
        <f t="shared" si="10"/>
        <v>188048</v>
      </c>
      <c r="D167">
        <f t="shared" si="11"/>
        <v>5299</v>
      </c>
      <c r="E167">
        <f t="shared" si="12"/>
        <v>5299</v>
      </c>
      <c r="F167" s="2">
        <f t="shared" si="13"/>
        <v>28079401</v>
      </c>
      <c r="G167" s="4">
        <f t="shared" si="14"/>
        <v>2.7406683320661814E-2</v>
      </c>
    </row>
    <row r="168" spans="1:7" x14ac:dyDescent="0.25">
      <c r="A168" s="1" t="s">
        <v>168</v>
      </c>
      <c r="B168">
        <v>187292</v>
      </c>
      <c r="C168">
        <f t="shared" si="10"/>
        <v>193347</v>
      </c>
      <c r="D168">
        <f t="shared" si="11"/>
        <v>-6055</v>
      </c>
      <c r="E168">
        <f t="shared" si="12"/>
        <v>6055</v>
      </c>
      <c r="F168" s="2">
        <f t="shared" si="13"/>
        <v>36663025</v>
      </c>
      <c r="G168" s="4">
        <f t="shared" si="14"/>
        <v>3.232919718941546E-2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B37B-7255-4555-B252-A25423D295C5}">
  <dimension ref="A1:K168"/>
  <sheetViews>
    <sheetView topLeftCell="D1" workbookViewId="0">
      <selection activeCell="K7" sqref="K7"/>
    </sheetView>
  </sheetViews>
  <sheetFormatPr defaultRowHeight="15" x14ac:dyDescent="0.25"/>
  <cols>
    <col min="1" max="1" width="17.85546875" style="1" customWidth="1"/>
    <col min="2" max="2" width="42.28515625" bestFit="1" customWidth="1"/>
    <col min="5" max="5" width="22.5703125" customWidth="1"/>
    <col min="6" max="6" width="21.28515625" customWidth="1"/>
    <col min="7" max="7" width="24.42578125" customWidth="1"/>
    <col min="11" max="11" width="12" bestFit="1" customWidth="1"/>
  </cols>
  <sheetData>
    <row r="1" spans="1:11" x14ac:dyDescent="0.25">
      <c r="A1" s="1" t="s">
        <v>0</v>
      </c>
      <c r="B1" t="s">
        <v>1</v>
      </c>
      <c r="D1" t="s">
        <v>170</v>
      </c>
      <c r="E1" t="s">
        <v>177</v>
      </c>
      <c r="F1" t="s">
        <v>172</v>
      </c>
      <c r="G1" t="s">
        <v>173</v>
      </c>
    </row>
    <row r="2" spans="1:11" x14ac:dyDescent="0.25">
      <c r="A2" s="1" t="s">
        <v>2</v>
      </c>
      <c r="B2">
        <v>317275</v>
      </c>
    </row>
    <row r="3" spans="1:11" x14ac:dyDescent="0.25">
      <c r="A3" s="1" t="s">
        <v>3</v>
      </c>
      <c r="B3">
        <v>262339</v>
      </c>
    </row>
    <row r="4" spans="1:11" x14ac:dyDescent="0.25">
      <c r="A4" s="1" t="s">
        <v>4</v>
      </c>
      <c r="B4">
        <v>303897</v>
      </c>
    </row>
    <row r="5" spans="1:11" x14ac:dyDescent="0.25">
      <c r="A5" s="1" t="s">
        <v>5</v>
      </c>
      <c r="B5">
        <v>285934</v>
      </c>
      <c r="C5">
        <f>AVERAGE(B2:B4)</f>
        <v>294503.66666666669</v>
      </c>
      <c r="D5">
        <f>B5-C5</f>
        <v>-8569.6666666666861</v>
      </c>
      <c r="E5">
        <f>ABS(D5)</f>
        <v>8569.6666666666861</v>
      </c>
      <c r="F5">
        <f>E5^2</f>
        <v>73439186.777778104</v>
      </c>
      <c r="G5" s="4">
        <f>E5/B5</f>
        <v>2.997078579905393E-2</v>
      </c>
      <c r="J5" s="3" t="s">
        <v>174</v>
      </c>
      <c r="K5">
        <f>AVERAGE(E:E)</f>
        <v>11269.223577235767</v>
      </c>
    </row>
    <row r="6" spans="1:11" x14ac:dyDescent="0.25">
      <c r="A6" s="1" t="s">
        <v>6</v>
      </c>
      <c r="B6">
        <v>281147</v>
      </c>
      <c r="C6">
        <f t="shared" ref="C6:C69" si="0">AVERAGE(B3:B5)</f>
        <v>284056.66666666669</v>
      </c>
      <c r="D6">
        <f t="shared" ref="D6:D69" si="1">B6-C6</f>
        <v>-2909.6666666666861</v>
      </c>
      <c r="E6">
        <f t="shared" ref="E6:E69" si="2">ABS(D6)</f>
        <v>2909.6666666666861</v>
      </c>
      <c r="F6">
        <f t="shared" ref="F6:F69" si="3">E6^2</f>
        <v>8466160.1111112237</v>
      </c>
      <c r="G6" s="4">
        <f t="shared" ref="G6:G69" si="4">E6/B6</f>
        <v>1.0349271614730678E-2</v>
      </c>
      <c r="J6" s="3" t="s">
        <v>175</v>
      </c>
      <c r="K6">
        <f>AVERAGE(F:F)</f>
        <v>214576194.57181573</v>
      </c>
    </row>
    <row r="7" spans="1:11" x14ac:dyDescent="0.25">
      <c r="A7" s="1" t="s">
        <v>7</v>
      </c>
      <c r="B7">
        <v>284093</v>
      </c>
      <c r="C7">
        <f t="shared" si="0"/>
        <v>290326</v>
      </c>
      <c r="D7">
        <f t="shared" si="1"/>
        <v>-6233</v>
      </c>
      <c r="E7">
        <f t="shared" si="2"/>
        <v>6233</v>
      </c>
      <c r="F7">
        <f t="shared" si="3"/>
        <v>38850289</v>
      </c>
      <c r="G7" s="4">
        <f t="shared" si="4"/>
        <v>2.1939998521610882E-2</v>
      </c>
      <c r="J7" s="3" t="s">
        <v>176</v>
      </c>
      <c r="K7" s="4">
        <f>AVERAGE(G:G)</f>
        <v>4.9753848200920388E-2</v>
      </c>
    </row>
    <row r="8" spans="1:11" x14ac:dyDescent="0.25">
      <c r="A8" s="1" t="s">
        <v>8</v>
      </c>
      <c r="B8">
        <v>287569</v>
      </c>
      <c r="C8">
        <f t="shared" si="0"/>
        <v>283724.66666666669</v>
      </c>
      <c r="D8">
        <f t="shared" si="1"/>
        <v>3844.3333333333139</v>
      </c>
      <c r="E8">
        <f t="shared" si="2"/>
        <v>3844.3333333333139</v>
      </c>
      <c r="F8">
        <f t="shared" si="3"/>
        <v>14778898.777777629</v>
      </c>
      <c r="G8" s="4">
        <f t="shared" si="4"/>
        <v>1.336838579030881E-2</v>
      </c>
    </row>
    <row r="9" spans="1:11" x14ac:dyDescent="0.25">
      <c r="A9" s="1" t="s">
        <v>9</v>
      </c>
      <c r="B9">
        <v>279111</v>
      </c>
      <c r="C9">
        <f t="shared" si="0"/>
        <v>284269.66666666669</v>
      </c>
      <c r="D9">
        <f t="shared" si="1"/>
        <v>-5158.6666666666861</v>
      </c>
      <c r="E9">
        <f t="shared" si="2"/>
        <v>5158.6666666666861</v>
      </c>
      <c r="F9">
        <f t="shared" si="3"/>
        <v>26611841.777777977</v>
      </c>
      <c r="G9" s="4">
        <f t="shared" si="4"/>
        <v>1.8482491434112902E-2</v>
      </c>
    </row>
    <row r="10" spans="1:11" x14ac:dyDescent="0.25">
      <c r="A10" s="1" t="s">
        <v>10</v>
      </c>
      <c r="B10">
        <v>289561</v>
      </c>
      <c r="C10">
        <f t="shared" si="0"/>
        <v>283591</v>
      </c>
      <c r="D10">
        <f t="shared" si="1"/>
        <v>5970</v>
      </c>
      <c r="E10">
        <f t="shared" si="2"/>
        <v>5970</v>
      </c>
      <c r="F10">
        <f t="shared" si="3"/>
        <v>35640900</v>
      </c>
      <c r="G10" s="4">
        <f t="shared" si="4"/>
        <v>2.0617417400824005E-2</v>
      </c>
    </row>
    <row r="11" spans="1:11" x14ac:dyDescent="0.25">
      <c r="A11" s="1" t="s">
        <v>11</v>
      </c>
      <c r="B11">
        <v>272678</v>
      </c>
      <c r="C11">
        <f t="shared" si="0"/>
        <v>285413.66666666669</v>
      </c>
      <c r="D11">
        <f t="shared" si="1"/>
        <v>-12735.666666666686</v>
      </c>
      <c r="E11">
        <f t="shared" si="2"/>
        <v>12735.666666666686</v>
      </c>
      <c r="F11">
        <f t="shared" si="3"/>
        <v>162197205.44444492</v>
      </c>
      <c r="G11" s="4">
        <f t="shared" si="4"/>
        <v>4.670588264057491E-2</v>
      </c>
    </row>
    <row r="12" spans="1:11" x14ac:dyDescent="0.25">
      <c r="A12" s="1" t="s">
        <v>12</v>
      </c>
      <c r="B12">
        <v>273248</v>
      </c>
      <c r="C12">
        <f t="shared" si="0"/>
        <v>280450</v>
      </c>
      <c r="D12">
        <f t="shared" si="1"/>
        <v>-7202</v>
      </c>
      <c r="E12">
        <f t="shared" si="2"/>
        <v>7202</v>
      </c>
      <c r="F12">
        <f t="shared" si="3"/>
        <v>51868804</v>
      </c>
      <c r="G12" s="4">
        <f t="shared" si="4"/>
        <v>2.6357009017449352E-2</v>
      </c>
    </row>
    <row r="13" spans="1:11" x14ac:dyDescent="0.25">
      <c r="A13" s="1" t="s">
        <v>13</v>
      </c>
      <c r="B13">
        <v>265615</v>
      </c>
      <c r="C13">
        <f t="shared" si="0"/>
        <v>278495.66666666669</v>
      </c>
      <c r="D13">
        <f t="shared" si="1"/>
        <v>-12880.666666666686</v>
      </c>
      <c r="E13">
        <f t="shared" si="2"/>
        <v>12880.666666666686</v>
      </c>
      <c r="F13">
        <f t="shared" si="3"/>
        <v>165911573.77777827</v>
      </c>
      <c r="G13" s="4">
        <f t="shared" si="4"/>
        <v>4.8493747215581522E-2</v>
      </c>
    </row>
    <row r="14" spans="1:11" x14ac:dyDescent="0.25">
      <c r="A14" s="1" t="s">
        <v>14</v>
      </c>
      <c r="B14">
        <v>274568</v>
      </c>
      <c r="C14">
        <f t="shared" si="0"/>
        <v>270513.66666666669</v>
      </c>
      <c r="D14">
        <f t="shared" si="1"/>
        <v>4054.3333333333139</v>
      </c>
      <c r="E14">
        <f t="shared" si="2"/>
        <v>4054.3333333333139</v>
      </c>
      <c r="F14">
        <f t="shared" si="3"/>
        <v>16437618.77777762</v>
      </c>
      <c r="G14" s="4">
        <f t="shared" si="4"/>
        <v>1.4766226702796079E-2</v>
      </c>
    </row>
    <row r="15" spans="1:11" x14ac:dyDescent="0.25">
      <c r="A15" s="1" t="s">
        <v>15</v>
      </c>
      <c r="B15">
        <v>253150</v>
      </c>
      <c r="C15">
        <f t="shared" si="0"/>
        <v>271143.66666666669</v>
      </c>
      <c r="D15">
        <f t="shared" si="1"/>
        <v>-17993.666666666686</v>
      </c>
      <c r="E15">
        <f t="shared" si="2"/>
        <v>17993.666666666686</v>
      </c>
      <c r="F15">
        <f t="shared" si="3"/>
        <v>323772040.11111182</v>
      </c>
      <c r="G15" s="4">
        <f t="shared" si="4"/>
        <v>7.1079070379880246E-2</v>
      </c>
    </row>
    <row r="16" spans="1:11" x14ac:dyDescent="0.25">
      <c r="A16" s="1" t="s">
        <v>16</v>
      </c>
      <c r="B16">
        <v>299033</v>
      </c>
      <c r="C16">
        <f t="shared" si="0"/>
        <v>264444.33333333331</v>
      </c>
      <c r="D16">
        <f t="shared" si="1"/>
        <v>34588.666666666686</v>
      </c>
      <c r="E16">
        <f t="shared" si="2"/>
        <v>34588.666666666686</v>
      </c>
      <c r="F16">
        <f t="shared" si="3"/>
        <v>1196375861.7777791</v>
      </c>
      <c r="G16" s="4">
        <f t="shared" si="4"/>
        <v>0.11566839334343262</v>
      </c>
    </row>
    <row r="17" spans="1:7" x14ac:dyDescent="0.25">
      <c r="A17" s="1" t="s">
        <v>17</v>
      </c>
      <c r="B17">
        <v>302836</v>
      </c>
      <c r="C17">
        <f t="shared" si="0"/>
        <v>275583.66666666669</v>
      </c>
      <c r="D17">
        <f t="shared" si="1"/>
        <v>27252.333333333314</v>
      </c>
      <c r="E17">
        <f t="shared" si="2"/>
        <v>27252.333333333314</v>
      </c>
      <c r="F17">
        <f t="shared" si="3"/>
        <v>742689672.11111009</v>
      </c>
      <c r="G17" s="4">
        <f t="shared" si="4"/>
        <v>8.999040184566337E-2</v>
      </c>
    </row>
    <row r="18" spans="1:7" x14ac:dyDescent="0.25">
      <c r="A18" s="1" t="s">
        <v>18</v>
      </c>
      <c r="B18">
        <v>310396</v>
      </c>
      <c r="C18">
        <f t="shared" si="0"/>
        <v>285006.33333333331</v>
      </c>
      <c r="D18">
        <f t="shared" si="1"/>
        <v>25389.666666666686</v>
      </c>
      <c r="E18">
        <f t="shared" si="2"/>
        <v>25389.666666666686</v>
      </c>
      <c r="F18">
        <f t="shared" si="3"/>
        <v>644635173.44444537</v>
      </c>
      <c r="G18" s="4">
        <f t="shared" si="4"/>
        <v>8.179766062277441E-2</v>
      </c>
    </row>
    <row r="19" spans="1:7" x14ac:dyDescent="0.25">
      <c r="A19" s="1" t="s">
        <v>19</v>
      </c>
      <c r="B19">
        <v>310153</v>
      </c>
      <c r="C19">
        <f t="shared" si="0"/>
        <v>304088.33333333331</v>
      </c>
      <c r="D19">
        <f t="shared" si="1"/>
        <v>6064.6666666666861</v>
      </c>
      <c r="E19">
        <f t="shared" si="2"/>
        <v>6064.6666666666861</v>
      </c>
      <c r="F19">
        <f t="shared" si="3"/>
        <v>36780181.777778015</v>
      </c>
      <c r="G19" s="4">
        <f t="shared" si="4"/>
        <v>1.9553790118640432E-2</v>
      </c>
    </row>
    <row r="20" spans="1:7" x14ac:dyDescent="0.25">
      <c r="A20" s="1" t="s">
        <v>20</v>
      </c>
      <c r="B20">
        <v>318991</v>
      </c>
      <c r="C20">
        <f t="shared" si="0"/>
        <v>307795</v>
      </c>
      <c r="D20">
        <f t="shared" si="1"/>
        <v>11196</v>
      </c>
      <c r="E20">
        <f t="shared" si="2"/>
        <v>11196</v>
      </c>
      <c r="F20">
        <f t="shared" si="3"/>
        <v>125350416</v>
      </c>
      <c r="G20" s="4">
        <f t="shared" si="4"/>
        <v>3.5098168913856503E-2</v>
      </c>
    </row>
    <row r="21" spans="1:7" x14ac:dyDescent="0.25">
      <c r="A21" s="1" t="s">
        <v>21</v>
      </c>
      <c r="B21">
        <v>309053</v>
      </c>
      <c r="C21">
        <f t="shared" si="0"/>
        <v>313180</v>
      </c>
      <c r="D21">
        <f t="shared" si="1"/>
        <v>-4127</v>
      </c>
      <c r="E21">
        <f t="shared" si="2"/>
        <v>4127</v>
      </c>
      <c r="F21">
        <f t="shared" si="3"/>
        <v>17032129</v>
      </c>
      <c r="G21" s="4">
        <f t="shared" si="4"/>
        <v>1.3353696615143681E-2</v>
      </c>
    </row>
    <row r="22" spans="1:7" x14ac:dyDescent="0.25">
      <c r="A22" s="1" t="s">
        <v>22</v>
      </c>
      <c r="B22">
        <v>284192</v>
      </c>
      <c r="C22">
        <f t="shared" si="0"/>
        <v>312732.33333333331</v>
      </c>
      <c r="D22">
        <f t="shared" si="1"/>
        <v>-28540.333333333314</v>
      </c>
      <c r="E22">
        <f t="shared" si="2"/>
        <v>28540.333333333314</v>
      </c>
      <c r="F22">
        <f t="shared" si="3"/>
        <v>814550626.77777672</v>
      </c>
      <c r="G22" s="4">
        <f t="shared" si="4"/>
        <v>0.100426237660924</v>
      </c>
    </row>
    <row r="23" spans="1:7" x14ac:dyDescent="0.25">
      <c r="A23" s="1" t="s">
        <v>23</v>
      </c>
      <c r="B23">
        <v>272415</v>
      </c>
      <c r="C23">
        <f t="shared" si="0"/>
        <v>304078.66666666669</v>
      </c>
      <c r="D23">
        <f t="shared" si="1"/>
        <v>-31663.666666666686</v>
      </c>
      <c r="E23">
        <f t="shared" si="2"/>
        <v>31663.666666666686</v>
      </c>
      <c r="F23">
        <f t="shared" si="3"/>
        <v>1002587786.777779</v>
      </c>
      <c r="G23" s="4">
        <f t="shared" si="4"/>
        <v>0.11623319812296197</v>
      </c>
    </row>
    <row r="24" spans="1:7" x14ac:dyDescent="0.25">
      <c r="A24" s="1" t="s">
        <v>24</v>
      </c>
      <c r="B24">
        <v>271185</v>
      </c>
      <c r="C24">
        <f t="shared" si="0"/>
        <v>288553.33333333331</v>
      </c>
      <c r="D24">
        <f t="shared" si="1"/>
        <v>-17368.333333333314</v>
      </c>
      <c r="E24">
        <f t="shared" si="2"/>
        <v>17368.333333333314</v>
      </c>
      <c r="F24">
        <f t="shared" si="3"/>
        <v>301659002.77777708</v>
      </c>
      <c r="G24" s="4">
        <f t="shared" si="4"/>
        <v>6.4046069411410347E-2</v>
      </c>
    </row>
    <row r="25" spans="1:7" x14ac:dyDescent="0.25">
      <c r="A25" s="1" t="s">
        <v>25</v>
      </c>
      <c r="B25">
        <v>279096</v>
      </c>
      <c r="C25">
        <f t="shared" si="0"/>
        <v>275930.66666666669</v>
      </c>
      <c r="D25">
        <f t="shared" si="1"/>
        <v>3165.3333333333139</v>
      </c>
      <c r="E25">
        <f t="shared" si="2"/>
        <v>3165.3333333333139</v>
      </c>
      <c r="F25">
        <f t="shared" si="3"/>
        <v>10019335.111110989</v>
      </c>
      <c r="G25" s="4">
        <f t="shared" si="4"/>
        <v>1.1341378354879016E-2</v>
      </c>
    </row>
    <row r="26" spans="1:7" x14ac:dyDescent="0.25">
      <c r="A26" s="1" t="s">
        <v>26</v>
      </c>
      <c r="B26">
        <v>296158</v>
      </c>
      <c r="C26">
        <f t="shared" si="0"/>
        <v>274232</v>
      </c>
      <c r="D26">
        <f t="shared" si="1"/>
        <v>21926</v>
      </c>
      <c r="E26">
        <f t="shared" si="2"/>
        <v>21926</v>
      </c>
      <c r="F26">
        <f t="shared" si="3"/>
        <v>480749476</v>
      </c>
      <c r="G26" s="4">
        <f t="shared" si="4"/>
        <v>7.4034805745581744E-2</v>
      </c>
    </row>
    <row r="27" spans="1:7" x14ac:dyDescent="0.25">
      <c r="A27" s="1" t="s">
        <v>27</v>
      </c>
      <c r="B27">
        <v>235122</v>
      </c>
      <c r="C27">
        <f t="shared" si="0"/>
        <v>282146.33333333331</v>
      </c>
      <c r="D27">
        <f t="shared" si="1"/>
        <v>-47024.333333333314</v>
      </c>
      <c r="E27">
        <f t="shared" si="2"/>
        <v>47024.333333333314</v>
      </c>
      <c r="F27">
        <f t="shared" si="3"/>
        <v>2211287925.4444427</v>
      </c>
      <c r="G27" s="4">
        <f t="shared" si="4"/>
        <v>0.19999971645925654</v>
      </c>
    </row>
    <row r="28" spans="1:7" x14ac:dyDescent="0.25">
      <c r="A28" s="1" t="s">
        <v>28</v>
      </c>
      <c r="B28">
        <v>292010</v>
      </c>
      <c r="C28">
        <f t="shared" si="0"/>
        <v>270125.33333333331</v>
      </c>
      <c r="D28">
        <f t="shared" si="1"/>
        <v>21884.666666666686</v>
      </c>
      <c r="E28">
        <f t="shared" si="2"/>
        <v>21884.666666666686</v>
      </c>
      <c r="F28">
        <f t="shared" si="3"/>
        <v>478938635.11111194</v>
      </c>
      <c r="G28" s="4">
        <f t="shared" si="4"/>
        <v>7.4944921977557907E-2</v>
      </c>
    </row>
    <row r="29" spans="1:7" x14ac:dyDescent="0.25">
      <c r="A29" s="1" t="s">
        <v>29</v>
      </c>
      <c r="B29">
        <v>265822</v>
      </c>
      <c r="C29">
        <f t="shared" si="0"/>
        <v>274430</v>
      </c>
      <c r="D29">
        <f t="shared" si="1"/>
        <v>-8608</v>
      </c>
      <c r="E29">
        <f t="shared" si="2"/>
        <v>8608</v>
      </c>
      <c r="F29">
        <f t="shared" si="3"/>
        <v>74097664</v>
      </c>
      <c r="G29" s="4">
        <f t="shared" si="4"/>
        <v>3.2382571796164349E-2</v>
      </c>
    </row>
    <row r="30" spans="1:7" x14ac:dyDescent="0.25">
      <c r="A30" s="1" t="s">
        <v>30</v>
      </c>
      <c r="B30">
        <v>289106</v>
      </c>
      <c r="C30">
        <f t="shared" si="0"/>
        <v>264318</v>
      </c>
      <c r="D30">
        <f t="shared" si="1"/>
        <v>24788</v>
      </c>
      <c r="E30">
        <f t="shared" si="2"/>
        <v>24788</v>
      </c>
      <c r="F30">
        <f t="shared" si="3"/>
        <v>614444944</v>
      </c>
      <c r="G30" s="4">
        <f t="shared" si="4"/>
        <v>8.5740178342891535E-2</v>
      </c>
    </row>
    <row r="31" spans="1:7" x14ac:dyDescent="0.25">
      <c r="A31" s="1" t="s">
        <v>31</v>
      </c>
      <c r="B31">
        <v>285572</v>
      </c>
      <c r="C31">
        <f t="shared" si="0"/>
        <v>282312.66666666669</v>
      </c>
      <c r="D31">
        <f t="shared" si="1"/>
        <v>3259.3333333333139</v>
      </c>
      <c r="E31">
        <f t="shared" si="2"/>
        <v>3259.3333333333139</v>
      </c>
      <c r="F31">
        <f t="shared" si="3"/>
        <v>10623253.777777651</v>
      </c>
      <c r="G31" s="4">
        <f t="shared" si="4"/>
        <v>1.1413350515223179E-2</v>
      </c>
    </row>
    <row r="32" spans="1:7" x14ac:dyDescent="0.25">
      <c r="A32" s="1" t="s">
        <v>32</v>
      </c>
      <c r="B32">
        <v>295338</v>
      </c>
      <c r="C32">
        <f t="shared" si="0"/>
        <v>280166.66666666669</v>
      </c>
      <c r="D32">
        <f t="shared" si="1"/>
        <v>15171.333333333314</v>
      </c>
      <c r="E32">
        <f t="shared" si="2"/>
        <v>15171.333333333314</v>
      </c>
      <c r="F32">
        <f t="shared" si="3"/>
        <v>230169355.11111051</v>
      </c>
      <c r="G32" s="4">
        <f t="shared" si="4"/>
        <v>5.1369391454311041E-2</v>
      </c>
    </row>
    <row r="33" spans="1:7" x14ac:dyDescent="0.25">
      <c r="A33" s="1" t="s">
        <v>33</v>
      </c>
      <c r="B33">
        <v>287633</v>
      </c>
      <c r="C33">
        <f t="shared" si="0"/>
        <v>290005.33333333331</v>
      </c>
      <c r="D33">
        <f t="shared" si="1"/>
        <v>-2372.3333333333139</v>
      </c>
      <c r="E33">
        <f t="shared" si="2"/>
        <v>2372.3333333333139</v>
      </c>
      <c r="F33">
        <f t="shared" si="3"/>
        <v>5627965.4444443528</v>
      </c>
      <c r="G33" s="4">
        <f t="shared" si="4"/>
        <v>8.247778708748002E-3</v>
      </c>
    </row>
    <row r="34" spans="1:7" x14ac:dyDescent="0.25">
      <c r="A34" s="1" t="s">
        <v>34</v>
      </c>
      <c r="B34">
        <v>273698</v>
      </c>
      <c r="C34">
        <f t="shared" si="0"/>
        <v>289514.33333333331</v>
      </c>
      <c r="D34">
        <f t="shared" si="1"/>
        <v>-15816.333333333314</v>
      </c>
      <c r="E34">
        <f t="shared" si="2"/>
        <v>15816.333333333314</v>
      </c>
      <c r="F34">
        <f t="shared" si="3"/>
        <v>250156400.11111051</v>
      </c>
      <c r="G34" s="4">
        <f t="shared" si="4"/>
        <v>5.7787537115117076E-2</v>
      </c>
    </row>
    <row r="35" spans="1:7" x14ac:dyDescent="0.25">
      <c r="A35" s="1" t="s">
        <v>35</v>
      </c>
      <c r="B35">
        <v>284594</v>
      </c>
      <c r="C35">
        <f t="shared" si="0"/>
        <v>285556.33333333331</v>
      </c>
      <c r="D35">
        <f t="shared" si="1"/>
        <v>-962.33333333331393</v>
      </c>
      <c r="E35">
        <f t="shared" si="2"/>
        <v>962.33333333331393</v>
      </c>
      <c r="F35">
        <f t="shared" si="3"/>
        <v>926085.44444440713</v>
      </c>
      <c r="G35" s="4">
        <f t="shared" si="4"/>
        <v>3.3814252350130849E-3</v>
      </c>
    </row>
    <row r="36" spans="1:7" x14ac:dyDescent="0.25">
      <c r="A36" s="1" t="s">
        <v>36</v>
      </c>
      <c r="B36">
        <v>268189</v>
      </c>
      <c r="C36">
        <f t="shared" si="0"/>
        <v>281975</v>
      </c>
      <c r="D36">
        <f t="shared" si="1"/>
        <v>-13786</v>
      </c>
      <c r="E36">
        <f t="shared" si="2"/>
        <v>13786</v>
      </c>
      <c r="F36">
        <f t="shared" si="3"/>
        <v>190053796</v>
      </c>
      <c r="G36" s="4">
        <f t="shared" si="4"/>
        <v>5.1404047145856092E-2</v>
      </c>
    </row>
    <row r="37" spans="1:7" x14ac:dyDescent="0.25">
      <c r="A37" s="1" t="s">
        <v>37</v>
      </c>
      <c r="B37">
        <v>279359</v>
      </c>
      <c r="C37">
        <f t="shared" si="0"/>
        <v>275493.66666666669</v>
      </c>
      <c r="D37">
        <f t="shared" si="1"/>
        <v>3865.3333333333139</v>
      </c>
      <c r="E37">
        <f t="shared" si="2"/>
        <v>3865.3333333333139</v>
      </c>
      <c r="F37">
        <f t="shared" si="3"/>
        <v>14940801.777777627</v>
      </c>
      <c r="G37" s="4">
        <f t="shared" si="4"/>
        <v>1.3836437463383366E-2</v>
      </c>
    </row>
    <row r="38" spans="1:7" x14ac:dyDescent="0.25">
      <c r="A38" s="1" t="s">
        <v>38</v>
      </c>
      <c r="B38">
        <v>257536</v>
      </c>
      <c r="C38">
        <f t="shared" si="0"/>
        <v>277380.66666666669</v>
      </c>
      <c r="D38">
        <f t="shared" si="1"/>
        <v>-19844.666666666686</v>
      </c>
      <c r="E38">
        <f t="shared" si="2"/>
        <v>19844.666666666686</v>
      </c>
      <c r="F38">
        <f t="shared" si="3"/>
        <v>393810795.11111188</v>
      </c>
      <c r="G38" s="4">
        <f t="shared" si="4"/>
        <v>7.7055893803843686E-2</v>
      </c>
    </row>
    <row r="39" spans="1:7" x14ac:dyDescent="0.25">
      <c r="A39" s="1" t="s">
        <v>39</v>
      </c>
      <c r="B39">
        <v>242560</v>
      </c>
      <c r="C39">
        <f t="shared" si="0"/>
        <v>268361.33333333331</v>
      </c>
      <c r="D39">
        <f t="shared" si="1"/>
        <v>-25801.333333333314</v>
      </c>
      <c r="E39">
        <f t="shared" si="2"/>
        <v>25801.333333333314</v>
      </c>
      <c r="F39">
        <f t="shared" si="3"/>
        <v>665708801.77777672</v>
      </c>
      <c r="G39" s="4">
        <f t="shared" si="4"/>
        <v>0.10637093227792428</v>
      </c>
    </row>
    <row r="40" spans="1:7" x14ac:dyDescent="0.25">
      <c r="A40" s="1" t="s">
        <v>40</v>
      </c>
      <c r="B40">
        <v>271697</v>
      </c>
      <c r="C40">
        <f t="shared" si="0"/>
        <v>259818.33333333334</v>
      </c>
      <c r="D40">
        <f t="shared" si="1"/>
        <v>11878.666666666657</v>
      </c>
      <c r="E40">
        <f t="shared" si="2"/>
        <v>11878.666666666657</v>
      </c>
      <c r="F40">
        <f t="shared" si="3"/>
        <v>141102721.77777755</v>
      </c>
      <c r="G40" s="4">
        <f t="shared" si="4"/>
        <v>4.3720271724261427E-2</v>
      </c>
    </row>
    <row r="41" spans="1:7" x14ac:dyDescent="0.25">
      <c r="A41" s="1" t="s">
        <v>41</v>
      </c>
      <c r="B41">
        <v>258417</v>
      </c>
      <c r="C41">
        <f t="shared" si="0"/>
        <v>257264.33333333334</v>
      </c>
      <c r="D41">
        <f t="shared" si="1"/>
        <v>1152.666666666657</v>
      </c>
      <c r="E41">
        <f t="shared" si="2"/>
        <v>1152.666666666657</v>
      </c>
      <c r="F41">
        <f t="shared" si="3"/>
        <v>1328640.4444444221</v>
      </c>
      <c r="G41" s="4">
        <f t="shared" si="4"/>
        <v>4.4604908603793746E-3</v>
      </c>
    </row>
    <row r="42" spans="1:7" x14ac:dyDescent="0.25">
      <c r="A42" s="1" t="s">
        <v>42</v>
      </c>
      <c r="B42">
        <v>272766</v>
      </c>
      <c r="C42">
        <f t="shared" si="0"/>
        <v>257558</v>
      </c>
      <c r="D42">
        <f t="shared" si="1"/>
        <v>15208</v>
      </c>
      <c r="E42">
        <f t="shared" si="2"/>
        <v>15208</v>
      </c>
      <c r="F42">
        <f t="shared" si="3"/>
        <v>231283264</v>
      </c>
      <c r="G42" s="4">
        <f t="shared" si="4"/>
        <v>5.575474949223877E-2</v>
      </c>
    </row>
    <row r="43" spans="1:7" x14ac:dyDescent="0.25">
      <c r="A43" s="1" t="s">
        <v>43</v>
      </c>
      <c r="B43">
        <v>270684</v>
      </c>
      <c r="C43">
        <f t="shared" si="0"/>
        <v>267626.66666666669</v>
      </c>
      <c r="D43">
        <f t="shared" si="1"/>
        <v>3057.3333333333139</v>
      </c>
      <c r="E43">
        <f t="shared" si="2"/>
        <v>3057.3333333333139</v>
      </c>
      <c r="F43">
        <f t="shared" si="3"/>
        <v>9347287.1111109927</v>
      </c>
      <c r="G43" s="4">
        <f t="shared" si="4"/>
        <v>1.1294843187382017E-2</v>
      </c>
    </row>
    <row r="44" spans="1:7" x14ac:dyDescent="0.25">
      <c r="A44" s="1" t="s">
        <v>44</v>
      </c>
      <c r="B44">
        <v>266782</v>
      </c>
      <c r="C44">
        <f t="shared" si="0"/>
        <v>267289</v>
      </c>
      <c r="D44">
        <f t="shared" si="1"/>
        <v>-507</v>
      </c>
      <c r="E44">
        <f t="shared" si="2"/>
        <v>507</v>
      </c>
      <c r="F44">
        <f t="shared" si="3"/>
        <v>257049</v>
      </c>
      <c r="G44" s="4">
        <f t="shared" si="4"/>
        <v>1.9004280648619472E-3</v>
      </c>
    </row>
    <row r="45" spans="1:7" x14ac:dyDescent="0.25">
      <c r="A45" s="1" t="s">
        <v>45</v>
      </c>
      <c r="B45">
        <v>263945</v>
      </c>
      <c r="C45">
        <f t="shared" si="0"/>
        <v>270077.33333333331</v>
      </c>
      <c r="D45">
        <f t="shared" si="1"/>
        <v>-6132.3333333333139</v>
      </c>
      <c r="E45">
        <f t="shared" si="2"/>
        <v>6132.3333333333139</v>
      </c>
      <c r="F45">
        <f t="shared" si="3"/>
        <v>37605512.111110874</v>
      </c>
      <c r="G45" s="4">
        <f t="shared" si="4"/>
        <v>2.3233375640126973E-2</v>
      </c>
    </row>
    <row r="46" spans="1:7" x14ac:dyDescent="0.25">
      <c r="A46" s="1" t="s">
        <v>46</v>
      </c>
      <c r="B46">
        <v>250160</v>
      </c>
      <c r="C46">
        <f t="shared" si="0"/>
        <v>267137</v>
      </c>
      <c r="D46">
        <f t="shared" si="1"/>
        <v>-16977</v>
      </c>
      <c r="E46">
        <f t="shared" si="2"/>
        <v>16977</v>
      </c>
      <c r="F46">
        <f t="shared" si="3"/>
        <v>288218529</v>
      </c>
      <c r="G46" s="4">
        <f t="shared" si="4"/>
        <v>6.7864566677326515E-2</v>
      </c>
    </row>
    <row r="47" spans="1:7" x14ac:dyDescent="0.25">
      <c r="A47" s="1" t="s">
        <v>47</v>
      </c>
      <c r="B47">
        <v>250303</v>
      </c>
      <c r="C47">
        <f t="shared" si="0"/>
        <v>260295.66666666666</v>
      </c>
      <c r="D47">
        <f t="shared" si="1"/>
        <v>-9992.666666666657</v>
      </c>
      <c r="E47">
        <f t="shared" si="2"/>
        <v>9992.666666666657</v>
      </c>
      <c r="F47">
        <f t="shared" si="3"/>
        <v>99853387.111110911</v>
      </c>
      <c r="G47" s="4">
        <f t="shared" si="4"/>
        <v>3.9922280862261565E-2</v>
      </c>
    </row>
    <row r="48" spans="1:7" x14ac:dyDescent="0.25">
      <c r="A48" s="1" t="s">
        <v>48</v>
      </c>
      <c r="B48">
        <v>244987</v>
      </c>
      <c r="C48">
        <f t="shared" si="0"/>
        <v>254802.66666666666</v>
      </c>
      <c r="D48">
        <f t="shared" si="1"/>
        <v>-9815.666666666657</v>
      </c>
      <c r="E48">
        <f t="shared" si="2"/>
        <v>9815.666666666657</v>
      </c>
      <c r="F48">
        <f t="shared" si="3"/>
        <v>96347312.111110926</v>
      </c>
      <c r="G48" s="4">
        <f t="shared" si="4"/>
        <v>4.0066071533047296E-2</v>
      </c>
    </row>
    <row r="49" spans="1:7" x14ac:dyDescent="0.25">
      <c r="A49" s="1" t="s">
        <v>49</v>
      </c>
      <c r="B49">
        <v>235120</v>
      </c>
      <c r="C49">
        <f t="shared" si="0"/>
        <v>248483.33333333334</v>
      </c>
      <c r="D49">
        <f t="shared" si="1"/>
        <v>-13363.333333333343</v>
      </c>
      <c r="E49">
        <f t="shared" si="2"/>
        <v>13363.333333333343</v>
      </c>
      <c r="F49">
        <f t="shared" si="3"/>
        <v>178578677.77777803</v>
      </c>
      <c r="G49" s="4">
        <f t="shared" si="4"/>
        <v>5.6836225473517112E-2</v>
      </c>
    </row>
    <row r="50" spans="1:7" x14ac:dyDescent="0.25">
      <c r="A50" s="1" t="s">
        <v>50</v>
      </c>
      <c r="B50">
        <v>245715</v>
      </c>
      <c r="C50">
        <f t="shared" si="0"/>
        <v>243470</v>
      </c>
      <c r="D50">
        <f t="shared" si="1"/>
        <v>2245</v>
      </c>
      <c r="E50">
        <f t="shared" si="2"/>
        <v>2245</v>
      </c>
      <c r="F50">
        <f t="shared" si="3"/>
        <v>5040025</v>
      </c>
      <c r="G50" s="4">
        <f t="shared" si="4"/>
        <v>9.1366013470891069E-3</v>
      </c>
    </row>
    <row r="51" spans="1:7" x14ac:dyDescent="0.25">
      <c r="A51" s="1" t="s">
        <v>51</v>
      </c>
      <c r="B51">
        <v>203162</v>
      </c>
      <c r="C51">
        <f t="shared" si="0"/>
        <v>241940.66666666666</v>
      </c>
      <c r="D51">
        <f t="shared" si="1"/>
        <v>-38778.666666666657</v>
      </c>
      <c r="E51">
        <f t="shared" si="2"/>
        <v>38778.666666666657</v>
      </c>
      <c r="F51">
        <f t="shared" si="3"/>
        <v>1503784988.4444437</v>
      </c>
      <c r="G51" s="4">
        <f t="shared" si="4"/>
        <v>0.19087559025145773</v>
      </c>
    </row>
    <row r="52" spans="1:7" x14ac:dyDescent="0.25">
      <c r="A52" s="1" t="s">
        <v>52</v>
      </c>
      <c r="B52">
        <v>231414</v>
      </c>
      <c r="C52">
        <f t="shared" si="0"/>
        <v>227999</v>
      </c>
      <c r="D52">
        <f t="shared" si="1"/>
        <v>3415</v>
      </c>
      <c r="E52">
        <f t="shared" si="2"/>
        <v>3415</v>
      </c>
      <c r="F52">
        <f t="shared" si="3"/>
        <v>11662225</v>
      </c>
      <c r="G52" s="4">
        <f t="shared" si="4"/>
        <v>1.4757101990372234E-2</v>
      </c>
    </row>
    <row r="53" spans="1:7" x14ac:dyDescent="0.25">
      <c r="A53" s="1" t="s">
        <v>53</v>
      </c>
      <c r="B53">
        <v>231621</v>
      </c>
      <c r="C53">
        <f t="shared" si="0"/>
        <v>226763.66666666666</v>
      </c>
      <c r="D53">
        <f t="shared" si="1"/>
        <v>4857.333333333343</v>
      </c>
      <c r="E53">
        <f t="shared" si="2"/>
        <v>4857.333333333343</v>
      </c>
      <c r="F53">
        <f t="shared" si="3"/>
        <v>23593687.111111205</v>
      </c>
      <c r="G53" s="4">
        <f t="shared" si="4"/>
        <v>2.0971040334569591E-2</v>
      </c>
    </row>
    <row r="54" spans="1:7" x14ac:dyDescent="0.25">
      <c r="A54" s="1" t="s">
        <v>54</v>
      </c>
      <c r="B54">
        <v>238809</v>
      </c>
      <c r="C54">
        <f t="shared" si="0"/>
        <v>222065.66666666666</v>
      </c>
      <c r="D54">
        <f t="shared" si="1"/>
        <v>16743.333333333343</v>
      </c>
      <c r="E54">
        <f t="shared" si="2"/>
        <v>16743.333333333343</v>
      </c>
      <c r="F54">
        <f t="shared" si="3"/>
        <v>280339211.11111146</v>
      </c>
      <c r="G54" s="4">
        <f t="shared" si="4"/>
        <v>7.0111818789632477E-2</v>
      </c>
    </row>
    <row r="55" spans="1:7" x14ac:dyDescent="0.25">
      <c r="A55" s="1" t="s">
        <v>55</v>
      </c>
      <c r="B55">
        <v>231912</v>
      </c>
      <c r="C55">
        <f t="shared" si="0"/>
        <v>233948</v>
      </c>
      <c r="D55">
        <f t="shared" si="1"/>
        <v>-2036</v>
      </c>
      <c r="E55">
        <f t="shared" si="2"/>
        <v>2036</v>
      </c>
      <c r="F55">
        <f t="shared" si="3"/>
        <v>4145296</v>
      </c>
      <c r="G55" s="4">
        <f t="shared" si="4"/>
        <v>8.7791921073510637E-3</v>
      </c>
    </row>
    <row r="56" spans="1:7" x14ac:dyDescent="0.25">
      <c r="A56" s="1" t="s">
        <v>56</v>
      </c>
      <c r="B56">
        <v>245724</v>
      </c>
      <c r="C56">
        <f t="shared" si="0"/>
        <v>234114</v>
      </c>
      <c r="D56">
        <f t="shared" si="1"/>
        <v>11610</v>
      </c>
      <c r="E56">
        <f t="shared" si="2"/>
        <v>11610</v>
      </c>
      <c r="F56">
        <f t="shared" si="3"/>
        <v>134792100</v>
      </c>
      <c r="G56" s="4">
        <f t="shared" si="4"/>
        <v>4.7248132050593347E-2</v>
      </c>
    </row>
    <row r="57" spans="1:7" x14ac:dyDescent="0.25">
      <c r="A57" s="1" t="s">
        <v>57</v>
      </c>
      <c r="B57">
        <v>251079</v>
      </c>
      <c r="C57">
        <f t="shared" si="0"/>
        <v>238815</v>
      </c>
      <c r="D57">
        <f t="shared" si="1"/>
        <v>12264</v>
      </c>
      <c r="E57">
        <f t="shared" si="2"/>
        <v>12264</v>
      </c>
      <c r="F57">
        <f t="shared" si="3"/>
        <v>150405696</v>
      </c>
      <c r="G57" s="4">
        <f t="shared" si="4"/>
        <v>4.8845184185057296E-2</v>
      </c>
    </row>
    <row r="58" spans="1:7" x14ac:dyDescent="0.25">
      <c r="A58" s="1" t="s">
        <v>58</v>
      </c>
      <c r="B58">
        <v>237699</v>
      </c>
      <c r="C58">
        <f t="shared" si="0"/>
        <v>242905</v>
      </c>
      <c r="D58">
        <f t="shared" si="1"/>
        <v>-5206</v>
      </c>
      <c r="E58">
        <f t="shared" si="2"/>
        <v>5206</v>
      </c>
      <c r="F58">
        <f t="shared" si="3"/>
        <v>27102436</v>
      </c>
      <c r="G58" s="4">
        <f t="shared" si="4"/>
        <v>2.1901648723806157E-2</v>
      </c>
    </row>
    <row r="59" spans="1:7" x14ac:dyDescent="0.25">
      <c r="A59" s="1" t="s">
        <v>59</v>
      </c>
      <c r="B59">
        <v>230822</v>
      </c>
      <c r="C59">
        <f t="shared" si="0"/>
        <v>244834</v>
      </c>
      <c r="D59">
        <f t="shared" si="1"/>
        <v>-14012</v>
      </c>
      <c r="E59">
        <f t="shared" si="2"/>
        <v>14012</v>
      </c>
      <c r="F59">
        <f t="shared" si="3"/>
        <v>196336144</v>
      </c>
      <c r="G59" s="4">
        <f t="shared" si="4"/>
        <v>6.0704785505714363E-2</v>
      </c>
    </row>
    <row r="60" spans="1:7" x14ac:dyDescent="0.25">
      <c r="A60" s="1" t="s">
        <v>60</v>
      </c>
      <c r="B60">
        <v>222248</v>
      </c>
      <c r="C60">
        <f t="shared" si="0"/>
        <v>239866.66666666666</v>
      </c>
      <c r="D60">
        <f t="shared" si="1"/>
        <v>-17618.666666666657</v>
      </c>
      <c r="E60">
        <f t="shared" si="2"/>
        <v>17618.666666666657</v>
      </c>
      <c r="F60">
        <f t="shared" si="3"/>
        <v>310417415.11111075</v>
      </c>
      <c r="G60" s="4">
        <f t="shared" si="4"/>
        <v>7.9274804122721726E-2</v>
      </c>
    </row>
    <row r="61" spans="1:7" x14ac:dyDescent="0.25">
      <c r="A61" s="1" t="s">
        <v>61</v>
      </c>
      <c r="B61">
        <v>240519</v>
      </c>
      <c r="C61">
        <f t="shared" si="0"/>
        <v>230256.33333333334</v>
      </c>
      <c r="D61">
        <f t="shared" si="1"/>
        <v>10262.666666666657</v>
      </c>
      <c r="E61">
        <f t="shared" si="2"/>
        <v>10262.666666666657</v>
      </c>
      <c r="F61">
        <f t="shared" si="3"/>
        <v>105322327.11111091</v>
      </c>
      <c r="G61" s="4">
        <f t="shared" si="4"/>
        <v>4.2668839745162154E-2</v>
      </c>
    </row>
    <row r="62" spans="1:7" x14ac:dyDescent="0.25">
      <c r="A62" s="1" t="s">
        <v>62</v>
      </c>
      <c r="B62">
        <v>234969</v>
      </c>
      <c r="C62">
        <f t="shared" si="0"/>
        <v>231196.33333333334</v>
      </c>
      <c r="D62">
        <f t="shared" si="1"/>
        <v>3772.666666666657</v>
      </c>
      <c r="E62">
        <f t="shared" si="2"/>
        <v>3772.666666666657</v>
      </c>
      <c r="F62">
        <f t="shared" si="3"/>
        <v>14233013.777777705</v>
      </c>
      <c r="G62" s="4">
        <f t="shared" si="4"/>
        <v>1.6056018737223451E-2</v>
      </c>
    </row>
    <row r="63" spans="1:7" x14ac:dyDescent="0.25">
      <c r="A63" s="1" t="s">
        <v>63</v>
      </c>
      <c r="B63">
        <v>201572</v>
      </c>
      <c r="C63">
        <f t="shared" si="0"/>
        <v>232578.66666666666</v>
      </c>
      <c r="D63">
        <f t="shared" si="1"/>
        <v>-31006.666666666657</v>
      </c>
      <c r="E63">
        <f t="shared" si="2"/>
        <v>31006.666666666657</v>
      </c>
      <c r="F63">
        <f t="shared" si="3"/>
        <v>961413377.77777719</v>
      </c>
      <c r="G63" s="4">
        <f t="shared" si="4"/>
        <v>0.15382427453548439</v>
      </c>
    </row>
    <row r="64" spans="1:7" x14ac:dyDescent="0.25">
      <c r="A64" s="1" t="s">
        <v>64</v>
      </c>
      <c r="B64">
        <v>225487</v>
      </c>
      <c r="C64">
        <f t="shared" si="0"/>
        <v>225686.66666666666</v>
      </c>
      <c r="D64">
        <f t="shared" si="1"/>
        <v>-199.66666666665697</v>
      </c>
      <c r="E64">
        <f t="shared" si="2"/>
        <v>199.66666666665697</v>
      </c>
      <c r="F64">
        <f t="shared" si="3"/>
        <v>39866.777777773903</v>
      </c>
      <c r="G64" s="4">
        <f t="shared" si="4"/>
        <v>8.8549081173928859E-4</v>
      </c>
    </row>
    <row r="65" spans="1:7" x14ac:dyDescent="0.25">
      <c r="A65" s="1" t="s">
        <v>65</v>
      </c>
      <c r="B65">
        <v>226639</v>
      </c>
      <c r="C65">
        <f t="shared" si="0"/>
        <v>220676</v>
      </c>
      <c r="D65">
        <f t="shared" si="1"/>
        <v>5963</v>
      </c>
      <c r="E65">
        <f t="shared" si="2"/>
        <v>5963</v>
      </c>
      <c r="F65">
        <f t="shared" si="3"/>
        <v>35557369</v>
      </c>
      <c r="G65" s="4">
        <f t="shared" si="4"/>
        <v>2.6310564377710809E-2</v>
      </c>
    </row>
    <row r="66" spans="1:7" x14ac:dyDescent="0.25">
      <c r="A66" s="1" t="s">
        <v>66</v>
      </c>
      <c r="B66">
        <v>222177</v>
      </c>
      <c r="C66">
        <f t="shared" si="0"/>
        <v>217899.33333333334</v>
      </c>
      <c r="D66">
        <f t="shared" si="1"/>
        <v>4277.666666666657</v>
      </c>
      <c r="E66">
        <f t="shared" si="2"/>
        <v>4277.666666666657</v>
      </c>
      <c r="F66">
        <f t="shared" si="3"/>
        <v>18298432.111111026</v>
      </c>
      <c r="G66" s="4">
        <f t="shared" si="4"/>
        <v>1.925341807057732E-2</v>
      </c>
    </row>
    <row r="67" spans="1:7" x14ac:dyDescent="0.25">
      <c r="A67" s="1" t="s">
        <v>67</v>
      </c>
      <c r="B67">
        <v>212025</v>
      </c>
      <c r="C67">
        <f t="shared" si="0"/>
        <v>224767.66666666666</v>
      </c>
      <c r="D67">
        <f t="shared" si="1"/>
        <v>-12742.666666666657</v>
      </c>
      <c r="E67">
        <f t="shared" si="2"/>
        <v>12742.666666666657</v>
      </c>
      <c r="F67">
        <f t="shared" si="3"/>
        <v>162375553.77777752</v>
      </c>
      <c r="G67" s="4">
        <f t="shared" si="4"/>
        <v>6.0099830994772584E-2</v>
      </c>
    </row>
    <row r="68" spans="1:7" x14ac:dyDescent="0.25">
      <c r="A68" s="1" t="s">
        <v>68</v>
      </c>
      <c r="B68">
        <v>236534</v>
      </c>
      <c r="C68">
        <f t="shared" si="0"/>
        <v>220280.33333333334</v>
      </c>
      <c r="D68">
        <f t="shared" si="1"/>
        <v>16253.666666666657</v>
      </c>
      <c r="E68">
        <f t="shared" si="2"/>
        <v>16253.666666666657</v>
      </c>
      <c r="F68">
        <f t="shared" si="3"/>
        <v>264181680.11111081</v>
      </c>
      <c r="G68" s="4">
        <f t="shared" si="4"/>
        <v>6.8715984453256856E-2</v>
      </c>
    </row>
    <row r="69" spans="1:7" x14ac:dyDescent="0.25">
      <c r="A69" s="1" t="s">
        <v>69</v>
      </c>
      <c r="B69">
        <v>231649</v>
      </c>
      <c r="C69">
        <f t="shared" si="0"/>
        <v>223578.66666666666</v>
      </c>
      <c r="D69">
        <f t="shared" si="1"/>
        <v>8070.333333333343</v>
      </c>
      <c r="E69">
        <f t="shared" si="2"/>
        <v>8070.333333333343</v>
      </c>
      <c r="F69">
        <f t="shared" si="3"/>
        <v>65130280.111111268</v>
      </c>
      <c r="G69" s="4">
        <f t="shared" si="4"/>
        <v>3.4838627981702244E-2</v>
      </c>
    </row>
    <row r="70" spans="1:7" x14ac:dyDescent="0.25">
      <c r="A70" s="1" t="s">
        <v>70</v>
      </c>
      <c r="B70">
        <v>224851</v>
      </c>
      <c r="C70">
        <f t="shared" ref="C70:C133" si="5">AVERAGE(B67:B69)</f>
        <v>226736</v>
      </c>
      <c r="D70">
        <f t="shared" ref="D70:D133" si="6">B70-C70</f>
        <v>-1885</v>
      </c>
      <c r="E70">
        <f t="shared" ref="E70:E133" si="7">ABS(D70)</f>
        <v>1885</v>
      </c>
      <c r="F70">
        <f t="shared" ref="F70:F133" si="8">E70^2</f>
        <v>3553225</v>
      </c>
      <c r="G70" s="4">
        <f t="shared" ref="G70:G133" si="9">E70/B70</f>
        <v>8.3833294048058487E-3</v>
      </c>
    </row>
    <row r="71" spans="1:7" x14ac:dyDescent="0.25">
      <c r="A71" s="1" t="s">
        <v>71</v>
      </c>
      <c r="B71">
        <v>221600</v>
      </c>
      <c r="C71">
        <f t="shared" si="5"/>
        <v>231011.33333333334</v>
      </c>
      <c r="D71">
        <f t="shared" si="6"/>
        <v>-9411.333333333343</v>
      </c>
      <c r="E71">
        <f t="shared" si="7"/>
        <v>9411.333333333343</v>
      </c>
      <c r="F71">
        <f t="shared" si="8"/>
        <v>88573195.111111298</v>
      </c>
      <c r="G71" s="4">
        <f t="shared" si="9"/>
        <v>4.2469915764139637E-2</v>
      </c>
    </row>
    <row r="72" spans="1:7" x14ac:dyDescent="0.25">
      <c r="A72" s="1" t="s">
        <v>72</v>
      </c>
      <c r="B72">
        <v>218845</v>
      </c>
      <c r="C72">
        <f t="shared" si="5"/>
        <v>226033.33333333334</v>
      </c>
      <c r="D72">
        <f t="shared" si="6"/>
        <v>-7188.333333333343</v>
      </c>
      <c r="E72">
        <f t="shared" si="7"/>
        <v>7188.333333333343</v>
      </c>
      <c r="F72">
        <f t="shared" si="8"/>
        <v>51672136.111111253</v>
      </c>
      <c r="G72" s="4">
        <f t="shared" si="9"/>
        <v>3.284668753379489E-2</v>
      </c>
    </row>
    <row r="73" spans="1:7" x14ac:dyDescent="0.25">
      <c r="A73" s="1" t="s">
        <v>73</v>
      </c>
      <c r="B73">
        <v>223978</v>
      </c>
      <c r="C73">
        <f t="shared" si="5"/>
        <v>221765.33333333334</v>
      </c>
      <c r="D73">
        <f t="shared" si="6"/>
        <v>2212.666666666657</v>
      </c>
      <c r="E73">
        <f t="shared" si="7"/>
        <v>2212.666666666657</v>
      </c>
      <c r="F73">
        <f t="shared" si="8"/>
        <v>4895893.7777777351</v>
      </c>
      <c r="G73" s="4">
        <f t="shared" si="9"/>
        <v>9.8789464441447691E-3</v>
      </c>
    </row>
    <row r="74" spans="1:7" x14ac:dyDescent="0.25">
      <c r="A74" s="1" t="s">
        <v>74</v>
      </c>
      <c r="B74">
        <v>222315</v>
      </c>
      <c r="C74">
        <f t="shared" si="5"/>
        <v>221474.33333333334</v>
      </c>
      <c r="D74">
        <f t="shared" si="6"/>
        <v>840.66666666665697</v>
      </c>
      <c r="E74">
        <f t="shared" si="7"/>
        <v>840.66666666665697</v>
      </c>
      <c r="F74">
        <f t="shared" si="8"/>
        <v>706720.44444442808</v>
      </c>
      <c r="G74" s="4">
        <f t="shared" si="9"/>
        <v>3.7814212566253153E-3</v>
      </c>
    </row>
    <row r="75" spans="1:7" x14ac:dyDescent="0.25">
      <c r="A75" s="1" t="s">
        <v>75</v>
      </c>
      <c r="B75">
        <v>198807</v>
      </c>
      <c r="C75">
        <f t="shared" si="5"/>
        <v>221712.66666666666</v>
      </c>
      <c r="D75">
        <f t="shared" si="6"/>
        <v>-22905.666666666657</v>
      </c>
      <c r="E75">
        <f t="shared" si="7"/>
        <v>22905.666666666657</v>
      </c>
      <c r="F75">
        <f t="shared" si="8"/>
        <v>524669565.444444</v>
      </c>
      <c r="G75" s="4">
        <f t="shared" si="9"/>
        <v>0.11521559435365282</v>
      </c>
    </row>
    <row r="76" spans="1:7" x14ac:dyDescent="0.25">
      <c r="A76" s="1" t="s">
        <v>76</v>
      </c>
      <c r="B76">
        <v>235360</v>
      </c>
      <c r="C76">
        <f t="shared" si="5"/>
        <v>215033.33333333334</v>
      </c>
      <c r="D76">
        <f t="shared" si="6"/>
        <v>20326.666666666657</v>
      </c>
      <c r="E76">
        <f t="shared" si="7"/>
        <v>20326.666666666657</v>
      </c>
      <c r="F76">
        <f t="shared" si="8"/>
        <v>413173377.77777737</v>
      </c>
      <c r="G76" s="4">
        <f t="shared" si="9"/>
        <v>8.6364151370949424E-2</v>
      </c>
    </row>
    <row r="77" spans="1:7" x14ac:dyDescent="0.25">
      <c r="A77" s="1" t="s">
        <v>77</v>
      </c>
      <c r="B77">
        <v>216229</v>
      </c>
      <c r="C77">
        <f t="shared" si="5"/>
        <v>218827.33333333334</v>
      </c>
      <c r="D77">
        <f t="shared" si="6"/>
        <v>-2598.333333333343</v>
      </c>
      <c r="E77">
        <f t="shared" si="7"/>
        <v>2598.333333333343</v>
      </c>
      <c r="F77">
        <f t="shared" si="8"/>
        <v>6751336.1111111613</v>
      </c>
      <c r="G77" s="4">
        <f t="shared" si="9"/>
        <v>1.2016581186304071E-2</v>
      </c>
    </row>
    <row r="78" spans="1:7" x14ac:dyDescent="0.25">
      <c r="A78" s="1" t="s">
        <v>78</v>
      </c>
      <c r="B78">
        <v>224604</v>
      </c>
      <c r="C78">
        <f t="shared" si="5"/>
        <v>216798.66666666666</v>
      </c>
      <c r="D78">
        <f t="shared" si="6"/>
        <v>7805.333333333343</v>
      </c>
      <c r="E78">
        <f t="shared" si="7"/>
        <v>7805.333333333343</v>
      </c>
      <c r="F78">
        <f t="shared" si="8"/>
        <v>60923228.444444597</v>
      </c>
      <c r="G78" s="4">
        <f t="shared" si="9"/>
        <v>3.4751533068571101E-2</v>
      </c>
    </row>
    <row r="79" spans="1:7" x14ac:dyDescent="0.25">
      <c r="A79" s="1" t="s">
        <v>79</v>
      </c>
      <c r="B79">
        <v>219618</v>
      </c>
      <c r="C79">
        <f t="shared" si="5"/>
        <v>225397.66666666666</v>
      </c>
      <c r="D79">
        <f t="shared" si="6"/>
        <v>-5779.666666666657</v>
      </c>
      <c r="E79">
        <f t="shared" si="7"/>
        <v>5779.666666666657</v>
      </c>
      <c r="F79">
        <f t="shared" si="8"/>
        <v>33404546.777777664</v>
      </c>
      <c r="G79" s="4">
        <f t="shared" si="9"/>
        <v>2.6316907843012216E-2</v>
      </c>
    </row>
    <row r="80" spans="1:7" x14ac:dyDescent="0.25">
      <c r="A80" s="1" t="s">
        <v>80</v>
      </c>
      <c r="B80">
        <v>228160</v>
      </c>
      <c r="C80">
        <f t="shared" si="5"/>
        <v>220150.33333333334</v>
      </c>
      <c r="D80">
        <f t="shared" si="6"/>
        <v>8009.666666666657</v>
      </c>
      <c r="E80">
        <f t="shared" si="7"/>
        <v>8009.666666666657</v>
      </c>
      <c r="F80">
        <f t="shared" si="8"/>
        <v>64154760.111110955</v>
      </c>
      <c r="G80" s="4">
        <f t="shared" si="9"/>
        <v>3.510548153342679E-2</v>
      </c>
    </row>
    <row r="81" spans="1:7" x14ac:dyDescent="0.25">
      <c r="A81" s="1" t="s">
        <v>81</v>
      </c>
      <c r="B81">
        <v>239212</v>
      </c>
      <c r="C81">
        <f t="shared" si="5"/>
        <v>224127.33333333334</v>
      </c>
      <c r="D81">
        <f t="shared" si="6"/>
        <v>15084.666666666657</v>
      </c>
      <c r="E81">
        <f t="shared" si="7"/>
        <v>15084.666666666657</v>
      </c>
      <c r="F81">
        <f t="shared" si="8"/>
        <v>227547168.44444415</v>
      </c>
      <c r="G81" s="4">
        <f t="shared" si="9"/>
        <v>6.3059824200569603E-2</v>
      </c>
    </row>
    <row r="82" spans="1:7" x14ac:dyDescent="0.25">
      <c r="A82" s="1" t="s">
        <v>82</v>
      </c>
      <c r="B82">
        <v>216838</v>
      </c>
      <c r="C82">
        <f t="shared" si="5"/>
        <v>228996.66666666666</v>
      </c>
      <c r="D82">
        <f t="shared" si="6"/>
        <v>-12158.666666666657</v>
      </c>
      <c r="E82">
        <f t="shared" si="7"/>
        <v>12158.666666666657</v>
      </c>
      <c r="F82">
        <f t="shared" si="8"/>
        <v>147833175.11111087</v>
      </c>
      <c r="G82" s="4">
        <f t="shared" si="9"/>
        <v>5.6072582603910091E-2</v>
      </c>
    </row>
    <row r="83" spans="1:7" x14ac:dyDescent="0.25">
      <c r="A83" s="1" t="s">
        <v>83</v>
      </c>
      <c r="B83">
        <v>220171</v>
      </c>
      <c r="C83">
        <f t="shared" si="5"/>
        <v>228070</v>
      </c>
      <c r="D83">
        <f t="shared" si="6"/>
        <v>-7899</v>
      </c>
      <c r="E83">
        <f t="shared" si="7"/>
        <v>7899</v>
      </c>
      <c r="F83">
        <f t="shared" si="8"/>
        <v>62394201</v>
      </c>
      <c r="G83" s="4">
        <f t="shared" si="9"/>
        <v>3.5876659505566129E-2</v>
      </c>
    </row>
    <row r="84" spans="1:7" x14ac:dyDescent="0.25">
      <c r="A84" s="1" t="s">
        <v>84</v>
      </c>
      <c r="B84">
        <v>221130</v>
      </c>
      <c r="C84">
        <f t="shared" si="5"/>
        <v>225407</v>
      </c>
      <c r="D84">
        <f t="shared" si="6"/>
        <v>-4277</v>
      </c>
      <c r="E84">
        <f t="shared" si="7"/>
        <v>4277</v>
      </c>
      <c r="F84">
        <f t="shared" si="8"/>
        <v>18292729</v>
      </c>
      <c r="G84" s="4">
        <f t="shared" si="9"/>
        <v>1.934156378600823E-2</v>
      </c>
    </row>
    <row r="85" spans="1:7" x14ac:dyDescent="0.25">
      <c r="A85" s="1" t="s">
        <v>85</v>
      </c>
      <c r="B85">
        <v>244965</v>
      </c>
      <c r="C85">
        <f t="shared" si="5"/>
        <v>219379.66666666666</v>
      </c>
      <c r="D85">
        <f t="shared" si="6"/>
        <v>25585.333333333343</v>
      </c>
      <c r="E85">
        <f t="shared" si="7"/>
        <v>25585.333333333343</v>
      </c>
      <c r="F85">
        <f t="shared" si="8"/>
        <v>654609281.77777827</v>
      </c>
      <c r="G85" s="4">
        <f t="shared" si="9"/>
        <v>0.10444485266602715</v>
      </c>
    </row>
    <row r="86" spans="1:7" x14ac:dyDescent="0.25">
      <c r="A86" s="1" t="s">
        <v>86</v>
      </c>
      <c r="B86">
        <v>236065</v>
      </c>
      <c r="C86">
        <f t="shared" si="5"/>
        <v>228755.33333333334</v>
      </c>
      <c r="D86">
        <f t="shared" si="6"/>
        <v>7309.666666666657</v>
      </c>
      <c r="E86">
        <f t="shared" si="7"/>
        <v>7309.666666666657</v>
      </c>
      <c r="F86">
        <f t="shared" si="8"/>
        <v>53431226.777777635</v>
      </c>
      <c r="G86" s="4">
        <f t="shared" si="9"/>
        <v>3.0964635446451855E-2</v>
      </c>
    </row>
    <row r="87" spans="1:7" x14ac:dyDescent="0.25">
      <c r="A87" s="1" t="s">
        <v>87</v>
      </c>
      <c r="B87">
        <v>229492</v>
      </c>
      <c r="C87">
        <f t="shared" si="5"/>
        <v>234053.33333333334</v>
      </c>
      <c r="D87">
        <f t="shared" si="6"/>
        <v>-4561.333333333343</v>
      </c>
      <c r="E87">
        <f t="shared" si="7"/>
        <v>4561.333333333343</v>
      </c>
      <c r="F87">
        <f t="shared" si="8"/>
        <v>20805761.777777866</v>
      </c>
      <c r="G87" s="4">
        <f t="shared" si="9"/>
        <v>1.9875783614824668E-2</v>
      </c>
    </row>
    <row r="88" spans="1:7" x14ac:dyDescent="0.25">
      <c r="A88" s="1" t="s">
        <v>88</v>
      </c>
      <c r="B88">
        <v>248383</v>
      </c>
      <c r="C88">
        <f t="shared" si="5"/>
        <v>236840.66666666666</v>
      </c>
      <c r="D88">
        <f t="shared" si="6"/>
        <v>11542.333333333343</v>
      </c>
      <c r="E88">
        <f t="shared" si="7"/>
        <v>11542.333333333343</v>
      </c>
      <c r="F88">
        <f t="shared" si="8"/>
        <v>133225458.777778</v>
      </c>
      <c r="G88" s="4">
        <f t="shared" si="9"/>
        <v>4.6469900650742371E-2</v>
      </c>
    </row>
    <row r="89" spans="1:7" x14ac:dyDescent="0.25">
      <c r="A89" s="1" t="s">
        <v>89</v>
      </c>
      <c r="B89">
        <v>228344</v>
      </c>
      <c r="C89">
        <f t="shared" si="5"/>
        <v>237980</v>
      </c>
      <c r="D89">
        <f t="shared" si="6"/>
        <v>-9636</v>
      </c>
      <c r="E89">
        <f t="shared" si="7"/>
        <v>9636</v>
      </c>
      <c r="F89">
        <f t="shared" si="8"/>
        <v>92852496</v>
      </c>
      <c r="G89" s="4">
        <f t="shared" si="9"/>
        <v>4.2199488491048591E-2</v>
      </c>
    </row>
    <row r="90" spans="1:7" x14ac:dyDescent="0.25">
      <c r="A90" s="1" t="s">
        <v>90</v>
      </c>
      <c r="B90">
        <v>245749</v>
      </c>
      <c r="C90">
        <f t="shared" si="5"/>
        <v>235406.33333333334</v>
      </c>
      <c r="D90">
        <f t="shared" si="6"/>
        <v>10342.666666666657</v>
      </c>
      <c r="E90">
        <f t="shared" si="7"/>
        <v>10342.666666666657</v>
      </c>
      <c r="F90">
        <f t="shared" si="8"/>
        <v>106970753.77777758</v>
      </c>
      <c r="G90" s="4">
        <f t="shared" si="9"/>
        <v>4.2086302148397987E-2</v>
      </c>
    </row>
    <row r="91" spans="1:7" x14ac:dyDescent="0.25">
      <c r="A91" s="1" t="s">
        <v>91</v>
      </c>
      <c r="B91">
        <v>226802</v>
      </c>
      <c r="C91">
        <f t="shared" si="5"/>
        <v>240825.33333333334</v>
      </c>
      <c r="D91">
        <f t="shared" si="6"/>
        <v>-14023.333333333343</v>
      </c>
      <c r="E91">
        <f t="shared" si="7"/>
        <v>14023.333333333343</v>
      </c>
      <c r="F91">
        <f t="shared" si="8"/>
        <v>196653877.77777806</v>
      </c>
      <c r="G91" s="4">
        <f t="shared" si="9"/>
        <v>6.1830730475627829E-2</v>
      </c>
    </row>
    <row r="92" spans="1:7" x14ac:dyDescent="0.25">
      <c r="A92" s="1" t="s">
        <v>92</v>
      </c>
      <c r="B92">
        <v>250986</v>
      </c>
      <c r="C92">
        <f t="shared" si="5"/>
        <v>233631.66666666666</v>
      </c>
      <c r="D92">
        <f t="shared" si="6"/>
        <v>17354.333333333343</v>
      </c>
      <c r="E92">
        <f t="shared" si="7"/>
        <v>17354.333333333343</v>
      </c>
      <c r="F92">
        <f t="shared" si="8"/>
        <v>301172885.44444478</v>
      </c>
      <c r="G92" s="4">
        <f t="shared" si="9"/>
        <v>6.9144626924742186E-2</v>
      </c>
    </row>
    <row r="93" spans="1:7" x14ac:dyDescent="0.25">
      <c r="A93" s="1" t="s">
        <v>93</v>
      </c>
      <c r="B93">
        <v>248482</v>
      </c>
      <c r="C93">
        <f t="shared" si="5"/>
        <v>241179</v>
      </c>
      <c r="D93">
        <f t="shared" si="6"/>
        <v>7303</v>
      </c>
      <c r="E93">
        <f t="shared" si="7"/>
        <v>7303</v>
      </c>
      <c r="F93">
        <f t="shared" si="8"/>
        <v>53333809</v>
      </c>
      <c r="G93" s="4">
        <f t="shared" si="9"/>
        <v>2.9390458866235782E-2</v>
      </c>
    </row>
    <row r="94" spans="1:7" x14ac:dyDescent="0.25">
      <c r="A94" s="1" t="s">
        <v>94</v>
      </c>
      <c r="B94">
        <v>241213</v>
      </c>
      <c r="C94">
        <f t="shared" si="5"/>
        <v>242090</v>
      </c>
      <c r="D94">
        <f t="shared" si="6"/>
        <v>-877</v>
      </c>
      <c r="E94">
        <f t="shared" si="7"/>
        <v>877</v>
      </c>
      <c r="F94">
        <f t="shared" si="8"/>
        <v>769129</v>
      </c>
      <c r="G94" s="4">
        <f t="shared" si="9"/>
        <v>3.6357907741290892E-3</v>
      </c>
    </row>
    <row r="95" spans="1:7" x14ac:dyDescent="0.25">
      <c r="A95" s="1" t="s">
        <v>95</v>
      </c>
      <c r="B95">
        <v>234666</v>
      </c>
      <c r="C95">
        <f t="shared" si="5"/>
        <v>246893.66666666666</v>
      </c>
      <c r="D95">
        <f t="shared" si="6"/>
        <v>-12227.666666666657</v>
      </c>
      <c r="E95">
        <f t="shared" si="7"/>
        <v>12227.666666666657</v>
      </c>
      <c r="F95">
        <f t="shared" si="8"/>
        <v>149515832.11111087</v>
      </c>
      <c r="G95" s="4">
        <f t="shared" si="9"/>
        <v>5.2106682121255986E-2</v>
      </c>
    </row>
    <row r="96" spans="1:7" x14ac:dyDescent="0.25">
      <c r="A96" s="1" t="s">
        <v>96</v>
      </c>
      <c r="B96">
        <v>240691</v>
      </c>
      <c r="C96">
        <f t="shared" si="5"/>
        <v>241453.66666666666</v>
      </c>
      <c r="D96">
        <f t="shared" si="6"/>
        <v>-762.66666666665697</v>
      </c>
      <c r="E96">
        <f t="shared" si="7"/>
        <v>762.66666666665697</v>
      </c>
      <c r="F96">
        <f t="shared" si="8"/>
        <v>581660.4444444296</v>
      </c>
      <c r="G96" s="4">
        <f t="shared" si="9"/>
        <v>3.1686546928080274E-3</v>
      </c>
    </row>
    <row r="97" spans="1:7" x14ac:dyDescent="0.25">
      <c r="A97" s="1" t="s">
        <v>97</v>
      </c>
      <c r="B97">
        <v>242213</v>
      </c>
      <c r="C97">
        <f t="shared" si="5"/>
        <v>238856.66666666666</v>
      </c>
      <c r="D97">
        <f t="shared" si="6"/>
        <v>3356.333333333343</v>
      </c>
      <c r="E97">
        <f t="shared" si="7"/>
        <v>3356.333333333343</v>
      </c>
      <c r="F97">
        <f t="shared" si="8"/>
        <v>11264973.444444509</v>
      </c>
      <c r="G97" s="4">
        <f t="shared" si="9"/>
        <v>1.3856949599457267E-2</v>
      </c>
    </row>
    <row r="98" spans="1:7" x14ac:dyDescent="0.25">
      <c r="A98" s="1" t="s">
        <v>98</v>
      </c>
      <c r="B98">
        <v>262811</v>
      </c>
      <c r="C98">
        <f t="shared" si="5"/>
        <v>239190</v>
      </c>
      <c r="D98">
        <f t="shared" si="6"/>
        <v>23621</v>
      </c>
      <c r="E98">
        <f t="shared" si="7"/>
        <v>23621</v>
      </c>
      <c r="F98">
        <f t="shared" si="8"/>
        <v>557951641</v>
      </c>
      <c r="G98" s="4">
        <f t="shared" si="9"/>
        <v>8.9878277545460419E-2</v>
      </c>
    </row>
    <row r="99" spans="1:7" x14ac:dyDescent="0.25">
      <c r="A99" s="1" t="s">
        <v>99</v>
      </c>
      <c r="B99">
        <v>220558</v>
      </c>
      <c r="C99">
        <f t="shared" si="5"/>
        <v>248571.66666666666</v>
      </c>
      <c r="D99">
        <f t="shared" si="6"/>
        <v>-28013.666666666657</v>
      </c>
      <c r="E99">
        <f t="shared" si="7"/>
        <v>28013.666666666657</v>
      </c>
      <c r="F99">
        <f t="shared" si="8"/>
        <v>784765520.11111057</v>
      </c>
      <c r="G99" s="4">
        <f t="shared" si="9"/>
        <v>0.12701269809604121</v>
      </c>
    </row>
    <row r="100" spans="1:7" x14ac:dyDescent="0.25">
      <c r="A100" s="1" t="s">
        <v>100</v>
      </c>
      <c r="B100">
        <v>253114</v>
      </c>
      <c r="C100">
        <f t="shared" si="5"/>
        <v>241860.66666666666</v>
      </c>
      <c r="D100">
        <f t="shared" si="6"/>
        <v>11253.333333333343</v>
      </c>
      <c r="E100">
        <f t="shared" si="7"/>
        <v>11253.333333333343</v>
      </c>
      <c r="F100">
        <f t="shared" si="8"/>
        <v>126637511.11111133</v>
      </c>
      <c r="G100" s="4">
        <f t="shared" si="9"/>
        <v>4.4459545237850701E-2</v>
      </c>
    </row>
    <row r="101" spans="1:7" x14ac:dyDescent="0.25">
      <c r="A101" s="1" t="s">
        <v>101</v>
      </c>
      <c r="B101">
        <v>246132</v>
      </c>
      <c r="C101">
        <f t="shared" si="5"/>
        <v>245494.33333333334</v>
      </c>
      <c r="D101">
        <f t="shared" si="6"/>
        <v>637.66666666665697</v>
      </c>
      <c r="E101">
        <f t="shared" si="7"/>
        <v>637.66666666665697</v>
      </c>
      <c r="F101">
        <f t="shared" si="8"/>
        <v>406618.77777776541</v>
      </c>
      <c r="G101" s="4">
        <f t="shared" si="9"/>
        <v>2.5907507624634628E-3</v>
      </c>
    </row>
    <row r="102" spans="1:7" x14ac:dyDescent="0.25">
      <c r="A102" s="1" t="s">
        <v>102</v>
      </c>
      <c r="B102">
        <v>264554</v>
      </c>
      <c r="C102">
        <f t="shared" si="5"/>
        <v>239934.66666666666</v>
      </c>
      <c r="D102">
        <f t="shared" si="6"/>
        <v>24619.333333333343</v>
      </c>
      <c r="E102">
        <f t="shared" si="7"/>
        <v>24619.333333333343</v>
      </c>
      <c r="F102">
        <f t="shared" si="8"/>
        <v>606111573.77777827</v>
      </c>
      <c r="G102" s="4">
        <f t="shared" si="9"/>
        <v>9.3059765996104174E-2</v>
      </c>
    </row>
    <row r="103" spans="1:7" x14ac:dyDescent="0.25">
      <c r="A103" s="1" t="s">
        <v>103</v>
      </c>
      <c r="B103">
        <v>242677</v>
      </c>
      <c r="C103">
        <f t="shared" si="5"/>
        <v>254600</v>
      </c>
      <c r="D103">
        <f t="shared" si="6"/>
        <v>-11923</v>
      </c>
      <c r="E103">
        <f t="shared" si="7"/>
        <v>11923</v>
      </c>
      <c r="F103">
        <f t="shared" si="8"/>
        <v>142157929</v>
      </c>
      <c r="G103" s="4">
        <f t="shared" si="9"/>
        <v>4.9131149635111691E-2</v>
      </c>
    </row>
    <row r="104" spans="1:7" x14ac:dyDescent="0.25">
      <c r="A104" s="1" t="s">
        <v>104</v>
      </c>
      <c r="B104">
        <v>245369</v>
      </c>
      <c r="C104">
        <f t="shared" si="5"/>
        <v>251121</v>
      </c>
      <c r="D104">
        <f t="shared" si="6"/>
        <v>-5752</v>
      </c>
      <c r="E104">
        <f t="shared" si="7"/>
        <v>5752</v>
      </c>
      <c r="F104">
        <f t="shared" si="8"/>
        <v>33085504</v>
      </c>
      <c r="G104" s="4">
        <f t="shared" si="9"/>
        <v>2.3442244130269106E-2</v>
      </c>
    </row>
    <row r="105" spans="1:7" x14ac:dyDescent="0.25">
      <c r="A105" s="1" t="s">
        <v>105</v>
      </c>
      <c r="B105">
        <v>245611</v>
      </c>
      <c r="C105">
        <f t="shared" si="5"/>
        <v>250866.66666666666</v>
      </c>
      <c r="D105">
        <f t="shared" si="6"/>
        <v>-5255.666666666657</v>
      </c>
      <c r="E105">
        <f t="shared" si="7"/>
        <v>5255.666666666657</v>
      </c>
      <c r="F105">
        <f t="shared" si="8"/>
        <v>27622032.111111008</v>
      </c>
      <c r="G105" s="4">
        <f t="shared" si="9"/>
        <v>2.1398335850864404E-2</v>
      </c>
    </row>
    <row r="106" spans="1:7" x14ac:dyDescent="0.25">
      <c r="A106" s="1" t="s">
        <v>106</v>
      </c>
      <c r="B106">
        <v>219708</v>
      </c>
      <c r="C106">
        <f t="shared" si="5"/>
        <v>244552.33333333334</v>
      </c>
      <c r="D106">
        <f t="shared" si="6"/>
        <v>-24844.333333333343</v>
      </c>
      <c r="E106">
        <f t="shared" si="7"/>
        <v>24844.333333333343</v>
      </c>
      <c r="F106">
        <f t="shared" si="8"/>
        <v>617240898.77777827</v>
      </c>
      <c r="G106" s="4">
        <f t="shared" si="9"/>
        <v>0.11307887438478956</v>
      </c>
    </row>
    <row r="107" spans="1:7" x14ac:dyDescent="0.25">
      <c r="A107" s="1" t="s">
        <v>107</v>
      </c>
      <c r="B107">
        <v>238109</v>
      </c>
      <c r="C107">
        <f t="shared" si="5"/>
        <v>236896</v>
      </c>
      <c r="D107">
        <f t="shared" si="6"/>
        <v>1213</v>
      </c>
      <c r="E107">
        <f t="shared" si="7"/>
        <v>1213</v>
      </c>
      <c r="F107">
        <f t="shared" si="8"/>
        <v>1471369</v>
      </c>
      <c r="G107" s="4">
        <f t="shared" si="9"/>
        <v>5.0943055491392596E-3</v>
      </c>
    </row>
    <row r="108" spans="1:7" x14ac:dyDescent="0.25">
      <c r="A108" s="1" t="s">
        <v>108</v>
      </c>
      <c r="B108">
        <v>230230</v>
      </c>
      <c r="C108">
        <f t="shared" si="5"/>
        <v>234476</v>
      </c>
      <c r="D108">
        <f t="shared" si="6"/>
        <v>-4246</v>
      </c>
      <c r="E108">
        <f t="shared" si="7"/>
        <v>4246</v>
      </c>
      <c r="F108">
        <f t="shared" si="8"/>
        <v>18028516</v>
      </c>
      <c r="G108" s="4">
        <f t="shared" si="9"/>
        <v>1.8442427138079313E-2</v>
      </c>
    </row>
    <row r="109" spans="1:7" x14ac:dyDescent="0.25">
      <c r="A109" s="1" t="s">
        <v>109</v>
      </c>
      <c r="B109">
        <v>241245</v>
      </c>
      <c r="C109">
        <f t="shared" si="5"/>
        <v>229349</v>
      </c>
      <c r="D109">
        <f t="shared" si="6"/>
        <v>11896</v>
      </c>
      <c r="E109">
        <f t="shared" si="7"/>
        <v>11896</v>
      </c>
      <c r="F109">
        <f t="shared" si="8"/>
        <v>141514816</v>
      </c>
      <c r="G109" s="4">
        <f t="shared" si="9"/>
        <v>4.9310866546456923E-2</v>
      </c>
    </row>
    <row r="110" spans="1:7" x14ac:dyDescent="0.25">
      <c r="A110" s="1" t="s">
        <v>110</v>
      </c>
      <c r="B110">
        <v>248552</v>
      </c>
      <c r="C110">
        <f t="shared" si="5"/>
        <v>236528</v>
      </c>
      <c r="D110">
        <f t="shared" si="6"/>
        <v>12024</v>
      </c>
      <c r="E110">
        <f t="shared" si="7"/>
        <v>12024</v>
      </c>
      <c r="F110">
        <f t="shared" si="8"/>
        <v>144576576</v>
      </c>
      <c r="G110" s="4">
        <f t="shared" si="9"/>
        <v>4.8376194920982329E-2</v>
      </c>
    </row>
    <row r="111" spans="1:7" x14ac:dyDescent="0.25">
      <c r="A111" s="1" t="s">
        <v>111</v>
      </c>
      <c r="B111">
        <v>209942</v>
      </c>
      <c r="C111">
        <f t="shared" si="5"/>
        <v>240009</v>
      </c>
      <c r="D111">
        <f t="shared" si="6"/>
        <v>-30067</v>
      </c>
      <c r="E111">
        <f t="shared" si="7"/>
        <v>30067</v>
      </c>
      <c r="F111">
        <f t="shared" si="8"/>
        <v>904024489</v>
      </c>
      <c r="G111" s="4">
        <f t="shared" si="9"/>
        <v>0.14321574530108316</v>
      </c>
    </row>
    <row r="112" spans="1:7" x14ac:dyDescent="0.25">
      <c r="A112" s="1" t="s">
        <v>112</v>
      </c>
      <c r="B112">
        <v>236216</v>
      </c>
      <c r="C112">
        <f t="shared" si="5"/>
        <v>233246.33333333334</v>
      </c>
      <c r="D112">
        <f t="shared" si="6"/>
        <v>2969.666666666657</v>
      </c>
      <c r="E112">
        <f t="shared" si="7"/>
        <v>2969.666666666657</v>
      </c>
      <c r="F112">
        <f t="shared" si="8"/>
        <v>8818920.1111110542</v>
      </c>
      <c r="G112" s="4">
        <f t="shared" si="9"/>
        <v>1.2571826915478448E-2</v>
      </c>
    </row>
    <row r="113" spans="1:7" x14ac:dyDescent="0.25">
      <c r="A113" s="1" t="s">
        <v>113</v>
      </c>
      <c r="B113">
        <v>247608</v>
      </c>
      <c r="C113">
        <f t="shared" si="5"/>
        <v>231570</v>
      </c>
      <c r="D113">
        <f t="shared" si="6"/>
        <v>16038</v>
      </c>
      <c r="E113">
        <f t="shared" si="7"/>
        <v>16038</v>
      </c>
      <c r="F113">
        <f t="shared" si="8"/>
        <v>257217444</v>
      </c>
      <c r="G113" s="4">
        <f t="shared" si="9"/>
        <v>6.4771735969758645E-2</v>
      </c>
    </row>
    <row r="114" spans="1:7" x14ac:dyDescent="0.25">
      <c r="A114" s="1" t="s">
        <v>114</v>
      </c>
      <c r="B114">
        <v>242857</v>
      </c>
      <c r="C114">
        <f t="shared" si="5"/>
        <v>231255.33333333334</v>
      </c>
      <c r="D114">
        <f t="shared" si="6"/>
        <v>11601.666666666657</v>
      </c>
      <c r="E114">
        <f t="shared" si="7"/>
        <v>11601.666666666657</v>
      </c>
      <c r="F114">
        <f t="shared" si="8"/>
        <v>134598669.44444421</v>
      </c>
      <c r="G114" s="4">
        <f t="shared" si="9"/>
        <v>4.7771596728390195E-2</v>
      </c>
    </row>
    <row r="115" spans="1:7" x14ac:dyDescent="0.25">
      <c r="A115" s="1" t="s">
        <v>115</v>
      </c>
      <c r="B115">
        <v>254283</v>
      </c>
      <c r="C115">
        <f t="shared" si="5"/>
        <v>242227</v>
      </c>
      <c r="D115">
        <f t="shared" si="6"/>
        <v>12056</v>
      </c>
      <c r="E115">
        <f t="shared" si="7"/>
        <v>12056</v>
      </c>
      <c r="F115">
        <f t="shared" si="8"/>
        <v>145347136</v>
      </c>
      <c r="G115" s="4">
        <f t="shared" si="9"/>
        <v>4.7411742035448692E-2</v>
      </c>
    </row>
    <row r="116" spans="1:7" x14ac:dyDescent="0.25">
      <c r="A116" s="1" t="s">
        <v>116</v>
      </c>
      <c r="B116">
        <v>246671</v>
      </c>
      <c r="C116">
        <f t="shared" si="5"/>
        <v>248249.33333333334</v>
      </c>
      <c r="D116">
        <f t="shared" si="6"/>
        <v>-1578.333333333343</v>
      </c>
      <c r="E116">
        <f t="shared" si="7"/>
        <v>1578.333333333343</v>
      </c>
      <c r="F116">
        <f t="shared" si="8"/>
        <v>2491136.1111111417</v>
      </c>
      <c r="G116" s="4">
        <f t="shared" si="9"/>
        <v>6.3985362419309248E-3</v>
      </c>
    </row>
    <row r="117" spans="1:7" x14ac:dyDescent="0.25">
      <c r="A117" s="1" t="s">
        <v>117</v>
      </c>
      <c r="B117">
        <v>247656</v>
      </c>
      <c r="C117">
        <f t="shared" si="5"/>
        <v>247937</v>
      </c>
      <c r="D117">
        <f t="shared" si="6"/>
        <v>-281</v>
      </c>
      <c r="E117">
        <f t="shared" si="7"/>
        <v>281</v>
      </c>
      <c r="F117">
        <f t="shared" si="8"/>
        <v>78961</v>
      </c>
      <c r="G117" s="4">
        <f t="shared" si="9"/>
        <v>1.1346383693510353E-3</v>
      </c>
    </row>
    <row r="118" spans="1:7" x14ac:dyDescent="0.25">
      <c r="A118" s="1" t="s">
        <v>118</v>
      </c>
      <c r="B118">
        <v>227795</v>
      </c>
      <c r="C118">
        <f t="shared" si="5"/>
        <v>249536.66666666666</v>
      </c>
      <c r="D118">
        <f t="shared" si="6"/>
        <v>-21741.666666666657</v>
      </c>
      <c r="E118">
        <f t="shared" si="7"/>
        <v>21741.666666666657</v>
      </c>
      <c r="F118">
        <f t="shared" si="8"/>
        <v>472700069.444444</v>
      </c>
      <c r="G118" s="4">
        <f t="shared" si="9"/>
        <v>9.5444003014406184E-2</v>
      </c>
    </row>
    <row r="119" spans="1:7" x14ac:dyDescent="0.25">
      <c r="A119" s="1" t="s">
        <v>119</v>
      </c>
      <c r="B119">
        <v>227975</v>
      </c>
      <c r="C119">
        <f t="shared" si="5"/>
        <v>240707.33333333334</v>
      </c>
      <c r="D119">
        <f t="shared" si="6"/>
        <v>-12732.333333333343</v>
      </c>
      <c r="E119">
        <f t="shared" si="7"/>
        <v>12732.333333333343</v>
      </c>
      <c r="F119">
        <f t="shared" si="8"/>
        <v>162112312.11111137</v>
      </c>
      <c r="G119" s="4">
        <f t="shared" si="9"/>
        <v>5.5849691121102503E-2</v>
      </c>
    </row>
    <row r="120" spans="1:7" x14ac:dyDescent="0.25">
      <c r="A120" s="1" t="s">
        <v>120</v>
      </c>
      <c r="B120">
        <v>226251</v>
      </c>
      <c r="C120">
        <f t="shared" si="5"/>
        <v>234475.33333333334</v>
      </c>
      <c r="D120">
        <f t="shared" si="6"/>
        <v>-8224.333333333343</v>
      </c>
      <c r="E120">
        <f t="shared" si="7"/>
        <v>8224.333333333343</v>
      </c>
      <c r="F120">
        <f t="shared" si="8"/>
        <v>67639658.77777794</v>
      </c>
      <c r="G120" s="4">
        <f t="shared" si="9"/>
        <v>3.6350483902096976E-2</v>
      </c>
    </row>
    <row r="121" spans="1:7" x14ac:dyDescent="0.25">
      <c r="A121" s="1" t="s">
        <v>121</v>
      </c>
      <c r="B121">
        <v>219240</v>
      </c>
      <c r="C121">
        <f t="shared" si="5"/>
        <v>227340.33333333334</v>
      </c>
      <c r="D121">
        <f t="shared" si="6"/>
        <v>-8100.333333333343</v>
      </c>
      <c r="E121">
        <f t="shared" si="7"/>
        <v>8100.333333333343</v>
      </c>
      <c r="F121">
        <f t="shared" si="8"/>
        <v>65615400.111111268</v>
      </c>
      <c r="G121" s="4">
        <f t="shared" si="9"/>
        <v>3.6947333211701072E-2</v>
      </c>
    </row>
    <row r="122" spans="1:7" x14ac:dyDescent="0.25">
      <c r="A122" s="1" t="s">
        <v>122</v>
      </c>
      <c r="B122">
        <v>234307</v>
      </c>
      <c r="C122">
        <f t="shared" si="5"/>
        <v>224488.66666666666</v>
      </c>
      <c r="D122">
        <f t="shared" si="6"/>
        <v>9818.333333333343</v>
      </c>
      <c r="E122">
        <f t="shared" si="7"/>
        <v>9818.333333333343</v>
      </c>
      <c r="F122">
        <f t="shared" si="8"/>
        <v>96399669.444444641</v>
      </c>
      <c r="G122" s="4">
        <f t="shared" si="9"/>
        <v>4.1903713219551032E-2</v>
      </c>
    </row>
    <row r="123" spans="1:7" x14ac:dyDescent="0.25">
      <c r="A123" s="1" t="s">
        <v>123</v>
      </c>
      <c r="B123">
        <v>178257</v>
      </c>
      <c r="C123">
        <f t="shared" si="5"/>
        <v>226599.33333333334</v>
      </c>
      <c r="D123">
        <f t="shared" si="6"/>
        <v>-48342.333333333343</v>
      </c>
      <c r="E123">
        <f t="shared" si="7"/>
        <v>48342.333333333343</v>
      </c>
      <c r="F123">
        <f t="shared" si="8"/>
        <v>2336981192.1111121</v>
      </c>
      <c r="G123" s="4">
        <f t="shared" si="9"/>
        <v>0.27119458609386077</v>
      </c>
    </row>
    <row r="124" spans="1:7" x14ac:dyDescent="0.25">
      <c r="A124" s="1" t="s">
        <v>124</v>
      </c>
      <c r="B124">
        <v>210276</v>
      </c>
      <c r="C124">
        <f t="shared" si="5"/>
        <v>210601.33333333334</v>
      </c>
      <c r="D124">
        <f t="shared" si="6"/>
        <v>-325.33333333334303</v>
      </c>
      <c r="E124">
        <f t="shared" si="7"/>
        <v>325.33333333334303</v>
      </c>
      <c r="F124">
        <f t="shared" si="8"/>
        <v>105841.7777777841</v>
      </c>
      <c r="G124" s="4">
        <f t="shared" si="9"/>
        <v>1.5471729219375633E-3</v>
      </c>
    </row>
    <row r="125" spans="1:7" x14ac:dyDescent="0.25">
      <c r="A125" s="1" t="s">
        <v>125</v>
      </c>
      <c r="B125">
        <v>209958</v>
      </c>
      <c r="C125">
        <f t="shared" si="5"/>
        <v>207613.33333333334</v>
      </c>
      <c r="D125">
        <f t="shared" si="6"/>
        <v>2344.666666666657</v>
      </c>
      <c r="E125">
        <f t="shared" si="7"/>
        <v>2344.666666666657</v>
      </c>
      <c r="F125">
        <f t="shared" si="8"/>
        <v>5497461.7777777323</v>
      </c>
      <c r="G125" s="4">
        <f t="shared" si="9"/>
        <v>1.1167312827644847E-2</v>
      </c>
    </row>
    <row r="126" spans="1:7" x14ac:dyDescent="0.25">
      <c r="A126" s="1" t="s">
        <v>126</v>
      </c>
      <c r="B126">
        <v>221259</v>
      </c>
      <c r="C126">
        <f t="shared" si="5"/>
        <v>199497</v>
      </c>
      <c r="D126">
        <f t="shared" si="6"/>
        <v>21762</v>
      </c>
      <c r="E126">
        <f t="shared" si="7"/>
        <v>21762</v>
      </c>
      <c r="F126">
        <f t="shared" si="8"/>
        <v>473584644</v>
      </c>
      <c r="G126" s="4">
        <f t="shared" si="9"/>
        <v>9.8355321139479077E-2</v>
      </c>
    </row>
    <row r="127" spans="1:7" x14ac:dyDescent="0.25">
      <c r="A127" s="1" t="s">
        <v>127</v>
      </c>
      <c r="B127">
        <v>214563</v>
      </c>
      <c r="C127">
        <f t="shared" si="5"/>
        <v>213831</v>
      </c>
      <c r="D127">
        <f t="shared" si="6"/>
        <v>732</v>
      </c>
      <c r="E127">
        <f t="shared" si="7"/>
        <v>732</v>
      </c>
      <c r="F127">
        <f t="shared" si="8"/>
        <v>535824</v>
      </c>
      <c r="G127" s="4">
        <f t="shared" si="9"/>
        <v>3.4115854084814249E-3</v>
      </c>
    </row>
    <row r="128" spans="1:7" x14ac:dyDescent="0.25">
      <c r="A128" s="1" t="s">
        <v>128</v>
      </c>
      <c r="B128">
        <v>215083</v>
      </c>
      <c r="C128">
        <f t="shared" si="5"/>
        <v>215260</v>
      </c>
      <c r="D128">
        <f t="shared" si="6"/>
        <v>-177</v>
      </c>
      <c r="E128">
        <f t="shared" si="7"/>
        <v>177</v>
      </c>
      <c r="F128">
        <f t="shared" si="8"/>
        <v>31329</v>
      </c>
      <c r="G128" s="4">
        <f t="shared" si="9"/>
        <v>8.2293812156237361E-4</v>
      </c>
    </row>
    <row r="129" spans="1:7" x14ac:dyDescent="0.25">
      <c r="A129" s="1" t="s">
        <v>129</v>
      </c>
      <c r="B129">
        <v>215273</v>
      </c>
      <c r="C129">
        <f t="shared" si="5"/>
        <v>216968.33333333334</v>
      </c>
      <c r="D129">
        <f t="shared" si="6"/>
        <v>-1695.333333333343</v>
      </c>
      <c r="E129">
        <f t="shared" si="7"/>
        <v>1695.333333333343</v>
      </c>
      <c r="F129">
        <f t="shared" si="8"/>
        <v>2874155.1111111441</v>
      </c>
      <c r="G129" s="4">
        <f t="shared" si="9"/>
        <v>7.8752715544138981E-3</v>
      </c>
    </row>
    <row r="130" spans="1:7" x14ac:dyDescent="0.25">
      <c r="A130" s="1" t="s">
        <v>130</v>
      </c>
      <c r="B130">
        <v>194485</v>
      </c>
      <c r="C130">
        <f t="shared" si="5"/>
        <v>214973</v>
      </c>
      <c r="D130">
        <f t="shared" si="6"/>
        <v>-20488</v>
      </c>
      <c r="E130">
        <f t="shared" si="7"/>
        <v>20488</v>
      </c>
      <c r="F130">
        <f t="shared" si="8"/>
        <v>419758144</v>
      </c>
      <c r="G130" s="4">
        <f t="shared" si="9"/>
        <v>0.10534488520965628</v>
      </c>
    </row>
    <row r="131" spans="1:7" x14ac:dyDescent="0.25">
      <c r="A131" s="1" t="s">
        <v>131</v>
      </c>
      <c r="B131">
        <v>193493</v>
      </c>
      <c r="C131">
        <f t="shared" si="5"/>
        <v>208280.33333333334</v>
      </c>
      <c r="D131">
        <f t="shared" si="6"/>
        <v>-14787.333333333343</v>
      </c>
      <c r="E131">
        <f t="shared" si="7"/>
        <v>14787.333333333343</v>
      </c>
      <c r="F131">
        <f t="shared" si="8"/>
        <v>218665227.1111114</v>
      </c>
      <c r="G131" s="4">
        <f t="shared" si="9"/>
        <v>7.6423091963705891E-2</v>
      </c>
    </row>
    <row r="132" spans="1:7" x14ac:dyDescent="0.25">
      <c r="A132" s="1" t="s">
        <v>132</v>
      </c>
      <c r="B132">
        <v>174531</v>
      </c>
      <c r="C132">
        <f t="shared" si="5"/>
        <v>201083.66666666666</v>
      </c>
      <c r="D132">
        <f t="shared" si="6"/>
        <v>-26552.666666666657</v>
      </c>
      <c r="E132">
        <f t="shared" si="7"/>
        <v>26552.666666666657</v>
      </c>
      <c r="F132">
        <f t="shared" si="8"/>
        <v>705044107.11111057</v>
      </c>
      <c r="G132" s="4">
        <f t="shared" si="9"/>
        <v>0.15213725164392949</v>
      </c>
    </row>
    <row r="133" spans="1:7" x14ac:dyDescent="0.25">
      <c r="A133" s="1" t="s">
        <v>133</v>
      </c>
      <c r="B133">
        <v>211837</v>
      </c>
      <c r="C133">
        <f t="shared" si="5"/>
        <v>187503</v>
      </c>
      <c r="D133">
        <f t="shared" si="6"/>
        <v>24334</v>
      </c>
      <c r="E133">
        <f t="shared" si="7"/>
        <v>24334</v>
      </c>
      <c r="F133">
        <f t="shared" si="8"/>
        <v>592143556</v>
      </c>
      <c r="G133" s="4">
        <f t="shared" si="9"/>
        <v>0.1148713397565109</v>
      </c>
    </row>
    <row r="134" spans="1:7" x14ac:dyDescent="0.25">
      <c r="A134" s="1" t="s">
        <v>134</v>
      </c>
      <c r="B134">
        <v>198663</v>
      </c>
      <c r="C134">
        <f t="shared" ref="C134:C168" si="10">AVERAGE(B131:B133)</f>
        <v>193287</v>
      </c>
      <c r="D134">
        <f t="shared" ref="D134:D168" si="11">B134-C134</f>
        <v>5376</v>
      </c>
      <c r="E134">
        <f t="shared" ref="E134:E168" si="12">ABS(D134)</f>
        <v>5376</v>
      </c>
      <c r="F134">
        <f t="shared" ref="F134:F168" si="13">E134^2</f>
        <v>28901376</v>
      </c>
      <c r="G134" s="4">
        <f t="shared" ref="G134:G168" si="14">E134/B134</f>
        <v>2.7060902130744025E-2</v>
      </c>
    </row>
    <row r="135" spans="1:7" x14ac:dyDescent="0.25">
      <c r="A135" s="1" t="s">
        <v>135</v>
      </c>
      <c r="B135">
        <v>189060</v>
      </c>
      <c r="C135">
        <f t="shared" si="10"/>
        <v>195010.33333333334</v>
      </c>
      <c r="D135">
        <f t="shared" si="11"/>
        <v>-5950.333333333343</v>
      </c>
      <c r="E135">
        <f t="shared" si="12"/>
        <v>5950.333333333343</v>
      </c>
      <c r="F135">
        <f t="shared" si="13"/>
        <v>35406466.777777895</v>
      </c>
      <c r="G135" s="4">
        <f t="shared" si="14"/>
        <v>3.1473253640819543E-2</v>
      </c>
    </row>
    <row r="136" spans="1:7" x14ac:dyDescent="0.25">
      <c r="A136" s="1" t="s">
        <v>136</v>
      </c>
      <c r="B136">
        <v>195181</v>
      </c>
      <c r="C136">
        <f t="shared" si="10"/>
        <v>199853.33333333334</v>
      </c>
      <c r="D136">
        <f t="shared" si="11"/>
        <v>-4672.333333333343</v>
      </c>
      <c r="E136">
        <f t="shared" si="12"/>
        <v>4672.333333333343</v>
      </c>
      <c r="F136">
        <f t="shared" si="13"/>
        <v>21830698.777777869</v>
      </c>
      <c r="G136" s="4">
        <f t="shared" si="14"/>
        <v>2.3938463955678797E-2</v>
      </c>
    </row>
    <row r="137" spans="1:7" x14ac:dyDescent="0.25">
      <c r="A137" s="1" t="s">
        <v>137</v>
      </c>
      <c r="B137">
        <v>165586</v>
      </c>
      <c r="C137">
        <f t="shared" si="10"/>
        <v>194301.33333333334</v>
      </c>
      <c r="D137">
        <f t="shared" si="11"/>
        <v>-28715.333333333343</v>
      </c>
      <c r="E137">
        <f t="shared" si="12"/>
        <v>28715.333333333343</v>
      </c>
      <c r="F137">
        <f t="shared" si="13"/>
        <v>824570368.44444501</v>
      </c>
      <c r="G137" s="4">
        <f t="shared" si="14"/>
        <v>0.17341643214603494</v>
      </c>
    </row>
    <row r="138" spans="1:7" x14ac:dyDescent="0.25">
      <c r="A138" s="1" t="s">
        <v>138</v>
      </c>
      <c r="B138">
        <v>188693</v>
      </c>
      <c r="C138">
        <f t="shared" si="10"/>
        <v>183275.66666666666</v>
      </c>
      <c r="D138">
        <f t="shared" si="11"/>
        <v>5417.333333333343</v>
      </c>
      <c r="E138">
        <f t="shared" si="12"/>
        <v>5417.333333333343</v>
      </c>
      <c r="F138">
        <f t="shared" si="13"/>
        <v>29347500.444444548</v>
      </c>
      <c r="G138" s="4">
        <f t="shared" si="14"/>
        <v>2.8709773724162228E-2</v>
      </c>
    </row>
    <row r="139" spans="1:7" x14ac:dyDescent="0.25">
      <c r="A139" s="1" t="s">
        <v>139</v>
      </c>
      <c r="B139">
        <v>191919</v>
      </c>
      <c r="C139">
        <f t="shared" si="10"/>
        <v>183153.33333333334</v>
      </c>
      <c r="D139">
        <f t="shared" si="11"/>
        <v>8765.666666666657</v>
      </c>
      <c r="E139">
        <f t="shared" si="12"/>
        <v>8765.666666666657</v>
      </c>
      <c r="F139">
        <f t="shared" si="13"/>
        <v>76836912.111110941</v>
      </c>
      <c r="G139" s="4">
        <f t="shared" si="14"/>
        <v>4.5673782515887731E-2</v>
      </c>
    </row>
    <row r="140" spans="1:7" x14ac:dyDescent="0.25">
      <c r="A140" s="1" t="s">
        <v>140</v>
      </c>
      <c r="B140">
        <v>183087</v>
      </c>
      <c r="C140">
        <f t="shared" si="10"/>
        <v>182066</v>
      </c>
      <c r="D140">
        <f t="shared" si="11"/>
        <v>1021</v>
      </c>
      <c r="E140">
        <f t="shared" si="12"/>
        <v>1021</v>
      </c>
      <c r="F140">
        <f t="shared" si="13"/>
        <v>1042441</v>
      </c>
      <c r="G140" s="4">
        <f t="shared" si="14"/>
        <v>5.5765838098827333E-3</v>
      </c>
    </row>
    <row r="141" spans="1:7" x14ac:dyDescent="0.25">
      <c r="A141" s="1" t="s">
        <v>141</v>
      </c>
      <c r="B141">
        <v>168406</v>
      </c>
      <c r="C141">
        <f t="shared" si="10"/>
        <v>187899.66666666666</v>
      </c>
      <c r="D141">
        <f t="shared" si="11"/>
        <v>-19493.666666666657</v>
      </c>
      <c r="E141">
        <f t="shared" si="12"/>
        <v>19493.666666666657</v>
      </c>
      <c r="F141">
        <f t="shared" si="13"/>
        <v>380003040.11111075</v>
      </c>
      <c r="G141" s="4">
        <f t="shared" si="14"/>
        <v>0.11575399134630986</v>
      </c>
    </row>
    <row r="142" spans="1:7" x14ac:dyDescent="0.25">
      <c r="A142" s="1" t="s">
        <v>142</v>
      </c>
      <c r="B142">
        <v>161926</v>
      </c>
      <c r="C142">
        <f t="shared" si="10"/>
        <v>181137.33333333334</v>
      </c>
      <c r="D142">
        <f t="shared" si="11"/>
        <v>-19211.333333333343</v>
      </c>
      <c r="E142">
        <f t="shared" si="12"/>
        <v>19211.333333333343</v>
      </c>
      <c r="F142">
        <f t="shared" si="13"/>
        <v>369075328.44444484</v>
      </c>
      <c r="G142" s="4">
        <f t="shared" si="14"/>
        <v>0.11864267216712167</v>
      </c>
    </row>
    <row r="143" spans="1:7" x14ac:dyDescent="0.25">
      <c r="A143" s="1" t="s">
        <v>143</v>
      </c>
      <c r="B143">
        <v>164494</v>
      </c>
      <c r="C143">
        <f t="shared" si="10"/>
        <v>171139.66666666666</v>
      </c>
      <c r="D143">
        <f t="shared" si="11"/>
        <v>-6645.666666666657</v>
      </c>
      <c r="E143">
        <f t="shared" si="12"/>
        <v>6645.666666666657</v>
      </c>
      <c r="F143">
        <f t="shared" si="13"/>
        <v>44164885.444444314</v>
      </c>
      <c r="G143" s="4">
        <f t="shared" si="14"/>
        <v>4.0400663043434148E-2</v>
      </c>
    </row>
    <row r="144" spans="1:7" x14ac:dyDescent="0.25">
      <c r="A144" s="1" t="s">
        <v>144</v>
      </c>
      <c r="B144">
        <v>168655</v>
      </c>
      <c r="C144">
        <f t="shared" si="10"/>
        <v>164942</v>
      </c>
      <c r="D144">
        <f t="shared" si="11"/>
        <v>3713</v>
      </c>
      <c r="E144">
        <f t="shared" si="12"/>
        <v>3713</v>
      </c>
      <c r="F144">
        <f t="shared" si="13"/>
        <v>13786369</v>
      </c>
      <c r="G144" s="4">
        <f t="shared" si="14"/>
        <v>2.2015356793454094E-2</v>
      </c>
    </row>
    <row r="145" spans="1:7" x14ac:dyDescent="0.25">
      <c r="A145" s="1" t="s">
        <v>145</v>
      </c>
      <c r="B145">
        <v>178597</v>
      </c>
      <c r="C145">
        <f t="shared" si="10"/>
        <v>165025</v>
      </c>
      <c r="D145">
        <f t="shared" si="11"/>
        <v>13572</v>
      </c>
      <c r="E145">
        <f t="shared" si="12"/>
        <v>13572</v>
      </c>
      <c r="F145">
        <f t="shared" si="13"/>
        <v>184199184</v>
      </c>
      <c r="G145" s="4">
        <f t="shared" si="14"/>
        <v>7.5992317900076711E-2</v>
      </c>
    </row>
    <row r="146" spans="1:7" x14ac:dyDescent="0.25">
      <c r="A146" s="1" t="s">
        <v>146</v>
      </c>
      <c r="B146">
        <v>181197</v>
      </c>
      <c r="C146">
        <f t="shared" si="10"/>
        <v>170582</v>
      </c>
      <c r="D146">
        <f t="shared" si="11"/>
        <v>10615</v>
      </c>
      <c r="E146">
        <f t="shared" si="12"/>
        <v>10615</v>
      </c>
      <c r="F146">
        <f t="shared" si="13"/>
        <v>112678225</v>
      </c>
      <c r="G146" s="4">
        <f t="shared" si="14"/>
        <v>5.8582647615578624E-2</v>
      </c>
    </row>
    <row r="147" spans="1:7" x14ac:dyDescent="0.25">
      <c r="A147" s="1" t="s">
        <v>147</v>
      </c>
      <c r="B147">
        <v>156503</v>
      </c>
      <c r="C147">
        <f t="shared" si="10"/>
        <v>176149.66666666666</v>
      </c>
      <c r="D147">
        <f t="shared" si="11"/>
        <v>-19646.666666666657</v>
      </c>
      <c r="E147">
        <f t="shared" si="12"/>
        <v>19646.666666666657</v>
      </c>
      <c r="F147">
        <f t="shared" si="13"/>
        <v>385991511.11111075</v>
      </c>
      <c r="G147" s="4">
        <f t="shared" si="14"/>
        <v>0.12553539974739561</v>
      </c>
    </row>
    <row r="148" spans="1:7" x14ac:dyDescent="0.25">
      <c r="A148" s="1" t="s">
        <v>148</v>
      </c>
      <c r="B148">
        <v>180396</v>
      </c>
      <c r="C148">
        <f t="shared" si="10"/>
        <v>172099</v>
      </c>
      <c r="D148">
        <f t="shared" si="11"/>
        <v>8297</v>
      </c>
      <c r="E148">
        <f t="shared" si="12"/>
        <v>8297</v>
      </c>
      <c r="F148">
        <f t="shared" si="13"/>
        <v>68840209</v>
      </c>
      <c r="G148" s="4">
        <f t="shared" si="14"/>
        <v>4.5993259274041555E-2</v>
      </c>
    </row>
    <row r="149" spans="1:7" x14ac:dyDescent="0.25">
      <c r="A149" s="1" t="s">
        <v>149</v>
      </c>
      <c r="B149">
        <v>174563</v>
      </c>
      <c r="C149">
        <f t="shared" si="10"/>
        <v>172698.66666666666</v>
      </c>
      <c r="D149">
        <f t="shared" si="11"/>
        <v>1864.333333333343</v>
      </c>
      <c r="E149">
        <f t="shared" si="12"/>
        <v>1864.333333333343</v>
      </c>
      <c r="F149">
        <f t="shared" si="13"/>
        <v>3475738.7777778138</v>
      </c>
      <c r="G149" s="4">
        <f t="shared" si="14"/>
        <v>1.0680002826104863E-2</v>
      </c>
    </row>
    <row r="150" spans="1:7" x14ac:dyDescent="0.25">
      <c r="A150" s="1" t="s">
        <v>150</v>
      </c>
      <c r="B150">
        <v>180654</v>
      </c>
      <c r="C150">
        <f t="shared" si="10"/>
        <v>170487.33333333334</v>
      </c>
      <c r="D150">
        <f t="shared" si="11"/>
        <v>10166.666666666657</v>
      </c>
      <c r="E150">
        <f t="shared" si="12"/>
        <v>10166.666666666657</v>
      </c>
      <c r="F150">
        <f t="shared" si="13"/>
        <v>103361111.11111091</v>
      </c>
      <c r="G150" s="4">
        <f t="shared" si="14"/>
        <v>5.6277008351138955E-2</v>
      </c>
    </row>
    <row r="151" spans="1:7" x14ac:dyDescent="0.25">
      <c r="A151" s="1" t="s">
        <v>151</v>
      </c>
      <c r="B151">
        <v>198207</v>
      </c>
      <c r="C151">
        <f t="shared" si="10"/>
        <v>178537.66666666666</v>
      </c>
      <c r="D151">
        <f t="shared" si="11"/>
        <v>19669.333333333343</v>
      </c>
      <c r="E151">
        <f t="shared" si="12"/>
        <v>19669.333333333343</v>
      </c>
      <c r="F151">
        <f t="shared" si="13"/>
        <v>386882673.77777815</v>
      </c>
      <c r="G151" s="4">
        <f t="shared" si="14"/>
        <v>9.9236320277958617E-2</v>
      </c>
    </row>
    <row r="152" spans="1:7" x14ac:dyDescent="0.25">
      <c r="A152" s="1" t="s">
        <v>152</v>
      </c>
      <c r="B152">
        <v>198342</v>
      </c>
      <c r="C152">
        <f t="shared" si="10"/>
        <v>184474.66666666666</v>
      </c>
      <c r="D152">
        <f t="shared" si="11"/>
        <v>13867.333333333343</v>
      </c>
      <c r="E152">
        <f t="shared" si="12"/>
        <v>13867.333333333343</v>
      </c>
      <c r="F152">
        <f t="shared" si="13"/>
        <v>192302933.77777806</v>
      </c>
      <c r="G152" s="4">
        <f t="shared" si="14"/>
        <v>6.9916272566240847E-2</v>
      </c>
    </row>
    <row r="153" spans="1:7" x14ac:dyDescent="0.25">
      <c r="A153" s="1" t="s">
        <v>153</v>
      </c>
      <c r="B153">
        <v>193331</v>
      </c>
      <c r="C153">
        <f t="shared" si="10"/>
        <v>192401</v>
      </c>
      <c r="D153">
        <f t="shared" si="11"/>
        <v>930</v>
      </c>
      <c r="E153">
        <f t="shared" si="12"/>
        <v>930</v>
      </c>
      <c r="F153">
        <f t="shared" si="13"/>
        <v>864900</v>
      </c>
      <c r="G153" s="4">
        <f t="shared" si="14"/>
        <v>4.8104028841727403E-3</v>
      </c>
    </row>
    <row r="154" spans="1:7" x14ac:dyDescent="0.25">
      <c r="A154" s="1" t="s">
        <v>154</v>
      </c>
      <c r="B154">
        <v>195755</v>
      </c>
      <c r="C154">
        <f t="shared" si="10"/>
        <v>196626.66666666666</v>
      </c>
      <c r="D154">
        <f t="shared" si="11"/>
        <v>-871.66666666665697</v>
      </c>
      <c r="E154">
        <f t="shared" si="12"/>
        <v>871.66666666665697</v>
      </c>
      <c r="F154">
        <f t="shared" si="13"/>
        <v>759802.77777776087</v>
      </c>
      <c r="G154" s="4">
        <f t="shared" si="14"/>
        <v>4.4528449677742939E-3</v>
      </c>
    </row>
    <row r="155" spans="1:7" x14ac:dyDescent="0.25">
      <c r="A155" s="1" t="s">
        <v>155</v>
      </c>
      <c r="B155">
        <v>185112</v>
      </c>
      <c r="C155">
        <f t="shared" si="10"/>
        <v>195809.33333333334</v>
      </c>
      <c r="D155">
        <f t="shared" si="11"/>
        <v>-10697.333333333343</v>
      </c>
      <c r="E155">
        <f t="shared" si="12"/>
        <v>10697.333333333343</v>
      </c>
      <c r="F155">
        <f t="shared" si="13"/>
        <v>114432940.44444466</v>
      </c>
      <c r="G155" s="4">
        <f t="shared" si="14"/>
        <v>5.7788437990693976E-2</v>
      </c>
    </row>
    <row r="156" spans="1:7" x14ac:dyDescent="0.25">
      <c r="A156" s="1" t="s">
        <v>156</v>
      </c>
      <c r="B156">
        <v>190010</v>
      </c>
      <c r="C156">
        <f t="shared" si="10"/>
        <v>191399.33333333334</v>
      </c>
      <c r="D156">
        <f t="shared" si="11"/>
        <v>-1389.333333333343</v>
      </c>
      <c r="E156">
        <f t="shared" si="12"/>
        <v>1389.333333333343</v>
      </c>
      <c r="F156">
        <f t="shared" si="13"/>
        <v>1930247.111111138</v>
      </c>
      <c r="G156" s="4">
        <f t="shared" si="14"/>
        <v>7.3118958651299561E-3</v>
      </c>
    </row>
    <row r="157" spans="1:7" x14ac:dyDescent="0.25">
      <c r="A157" s="1" t="s">
        <v>157</v>
      </c>
      <c r="B157">
        <v>199289</v>
      </c>
      <c r="C157">
        <f t="shared" si="10"/>
        <v>190292.33333333334</v>
      </c>
      <c r="D157">
        <f t="shared" si="11"/>
        <v>8996.666666666657</v>
      </c>
      <c r="E157">
        <f t="shared" si="12"/>
        <v>8996.666666666657</v>
      </c>
      <c r="F157">
        <f t="shared" si="13"/>
        <v>80940011.111110941</v>
      </c>
      <c r="G157" s="4">
        <f t="shared" si="14"/>
        <v>4.5143819612054138E-2</v>
      </c>
    </row>
    <row r="158" spans="1:7" x14ac:dyDescent="0.25">
      <c r="A158" s="1" t="s">
        <v>158</v>
      </c>
      <c r="B158">
        <v>197873</v>
      </c>
      <c r="C158">
        <f t="shared" si="10"/>
        <v>191470.33333333334</v>
      </c>
      <c r="D158">
        <f t="shared" si="11"/>
        <v>6402.666666666657</v>
      </c>
      <c r="E158">
        <f t="shared" si="12"/>
        <v>6402.666666666657</v>
      </c>
      <c r="F158">
        <f t="shared" si="13"/>
        <v>40994140.444444321</v>
      </c>
      <c r="G158" s="4">
        <f t="shared" si="14"/>
        <v>3.23574548658314E-2</v>
      </c>
    </row>
    <row r="159" spans="1:7" x14ac:dyDescent="0.25">
      <c r="A159" s="1" t="s">
        <v>159</v>
      </c>
      <c r="B159">
        <v>172325</v>
      </c>
      <c r="C159">
        <f t="shared" si="10"/>
        <v>195724</v>
      </c>
      <c r="D159">
        <f t="shared" si="11"/>
        <v>-23399</v>
      </c>
      <c r="E159">
        <f t="shared" si="12"/>
        <v>23399</v>
      </c>
      <c r="F159">
        <f t="shared" si="13"/>
        <v>547513201</v>
      </c>
      <c r="G159" s="4">
        <f t="shared" si="14"/>
        <v>0.13578412882634558</v>
      </c>
    </row>
    <row r="160" spans="1:7" x14ac:dyDescent="0.25">
      <c r="A160" s="1" t="s">
        <v>160</v>
      </c>
      <c r="B160">
        <v>198883</v>
      </c>
      <c r="C160">
        <f t="shared" si="10"/>
        <v>189829</v>
      </c>
      <c r="D160">
        <f t="shared" si="11"/>
        <v>9054</v>
      </c>
      <c r="E160">
        <f t="shared" si="12"/>
        <v>9054</v>
      </c>
      <c r="F160">
        <f t="shared" si="13"/>
        <v>81974916</v>
      </c>
      <c r="G160" s="4">
        <f t="shared" si="14"/>
        <v>4.5524252952741061E-2</v>
      </c>
    </row>
    <row r="161" spans="1:7" x14ac:dyDescent="0.25">
      <c r="A161" s="1" t="s">
        <v>161</v>
      </c>
      <c r="B161">
        <v>181770</v>
      </c>
      <c r="C161">
        <f t="shared" si="10"/>
        <v>189693.66666666666</v>
      </c>
      <c r="D161">
        <f t="shared" si="11"/>
        <v>-7923.666666666657</v>
      </c>
      <c r="E161">
        <f t="shared" si="12"/>
        <v>7923.666666666657</v>
      </c>
      <c r="F161">
        <f t="shared" si="13"/>
        <v>62784493.444444291</v>
      </c>
      <c r="G161" s="4">
        <f t="shared" si="14"/>
        <v>4.3591718472061711E-2</v>
      </c>
    </row>
    <row r="162" spans="1:7" x14ac:dyDescent="0.25">
      <c r="A162" s="1" t="s">
        <v>162</v>
      </c>
      <c r="B162">
        <v>191050</v>
      </c>
      <c r="C162">
        <f t="shared" si="10"/>
        <v>184326</v>
      </c>
      <c r="D162">
        <f t="shared" si="11"/>
        <v>6724</v>
      </c>
      <c r="E162">
        <f t="shared" si="12"/>
        <v>6724</v>
      </c>
      <c r="F162">
        <f t="shared" si="13"/>
        <v>45212176</v>
      </c>
      <c r="G162" s="4">
        <f t="shared" si="14"/>
        <v>3.5194975137398589E-2</v>
      </c>
    </row>
    <row r="163" spans="1:7" x14ac:dyDescent="0.25">
      <c r="A163" s="1" t="s">
        <v>163</v>
      </c>
      <c r="B163">
        <v>194195</v>
      </c>
      <c r="C163">
        <f t="shared" si="10"/>
        <v>190567.66666666666</v>
      </c>
      <c r="D163">
        <f t="shared" si="11"/>
        <v>3627.333333333343</v>
      </c>
      <c r="E163">
        <f t="shared" si="12"/>
        <v>3627.333333333343</v>
      </c>
      <c r="F163">
        <f t="shared" si="13"/>
        <v>13157547.111111181</v>
      </c>
      <c r="G163" s="4">
        <f t="shared" si="14"/>
        <v>1.8678819399744293E-2</v>
      </c>
    </row>
    <row r="164" spans="1:7" x14ac:dyDescent="0.25">
      <c r="A164" s="1" t="s">
        <v>164</v>
      </c>
      <c r="B164">
        <v>204719</v>
      </c>
      <c r="C164">
        <f t="shared" si="10"/>
        <v>189005</v>
      </c>
      <c r="D164">
        <f t="shared" si="11"/>
        <v>15714</v>
      </c>
      <c r="E164">
        <f t="shared" si="12"/>
        <v>15714</v>
      </c>
      <c r="F164">
        <f t="shared" si="13"/>
        <v>246929796</v>
      </c>
      <c r="G164" s="4">
        <f t="shared" si="14"/>
        <v>7.6758874359487889E-2</v>
      </c>
    </row>
    <row r="165" spans="1:7" x14ac:dyDescent="0.25">
      <c r="A165" s="1" t="s">
        <v>165</v>
      </c>
      <c r="B165">
        <v>196232</v>
      </c>
      <c r="C165">
        <f t="shared" si="10"/>
        <v>196654.66666666666</v>
      </c>
      <c r="D165">
        <f t="shared" si="11"/>
        <v>-422.66666666665697</v>
      </c>
      <c r="E165">
        <f t="shared" si="12"/>
        <v>422.66666666665697</v>
      </c>
      <c r="F165">
        <f t="shared" si="13"/>
        <v>178647.11111110292</v>
      </c>
      <c r="G165" s="4">
        <f t="shared" si="14"/>
        <v>2.1539130552950436E-3</v>
      </c>
    </row>
    <row r="166" spans="1:7" x14ac:dyDescent="0.25">
      <c r="A166" s="1" t="s">
        <v>166</v>
      </c>
      <c r="B166">
        <v>188048</v>
      </c>
      <c r="C166">
        <f t="shared" si="10"/>
        <v>198382</v>
      </c>
      <c r="D166">
        <f t="shared" si="11"/>
        <v>-10334</v>
      </c>
      <c r="E166">
        <f t="shared" si="12"/>
        <v>10334</v>
      </c>
      <c r="F166">
        <f t="shared" si="13"/>
        <v>106791556</v>
      </c>
      <c r="G166" s="4">
        <f t="shared" si="14"/>
        <v>5.4954054284012593E-2</v>
      </c>
    </row>
    <row r="167" spans="1:7" x14ac:dyDescent="0.25">
      <c r="A167" s="1" t="s">
        <v>167</v>
      </c>
      <c r="B167">
        <v>193347</v>
      </c>
      <c r="C167">
        <f t="shared" si="10"/>
        <v>196333</v>
      </c>
      <c r="D167">
        <f t="shared" si="11"/>
        <v>-2986</v>
      </c>
      <c r="E167">
        <f t="shared" si="12"/>
        <v>2986</v>
      </c>
      <c r="F167">
        <f t="shared" si="13"/>
        <v>8916196</v>
      </c>
      <c r="G167" s="4">
        <f t="shared" si="14"/>
        <v>1.5443735873843401E-2</v>
      </c>
    </row>
    <row r="168" spans="1:7" x14ac:dyDescent="0.25">
      <c r="A168" s="1" t="s">
        <v>168</v>
      </c>
      <c r="B168">
        <v>187292</v>
      </c>
      <c r="C168">
        <f t="shared" si="10"/>
        <v>192542.33333333334</v>
      </c>
      <c r="D168">
        <f t="shared" si="11"/>
        <v>-5250.333333333343</v>
      </c>
      <c r="E168">
        <f t="shared" si="12"/>
        <v>5250.333333333343</v>
      </c>
      <c r="F168">
        <f t="shared" si="13"/>
        <v>27566000.111111213</v>
      </c>
      <c r="G168" s="4">
        <f t="shared" si="14"/>
        <v>2.8032875581089117E-2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386-53B7-4FDC-AB9E-27D2AA363A14}">
  <dimension ref="A1:K168"/>
  <sheetViews>
    <sheetView topLeftCell="B1" workbookViewId="0">
      <selection activeCell="G4" sqref="G4"/>
    </sheetView>
  </sheetViews>
  <sheetFormatPr defaultRowHeight="15" x14ac:dyDescent="0.25"/>
  <cols>
    <col min="1" max="1" width="17.85546875" style="1" customWidth="1"/>
    <col min="2" max="2" width="42.28515625" bestFit="1" customWidth="1"/>
    <col min="3" max="3" width="21" customWidth="1"/>
    <col min="4" max="4" width="22.7109375" customWidth="1"/>
    <col min="5" max="5" width="22.85546875" customWidth="1"/>
    <col min="6" max="6" width="21.140625" customWidth="1"/>
    <col min="7" max="7" width="23.7109375" customWidth="1"/>
    <col min="11" max="11" width="12" bestFit="1" customWidth="1"/>
  </cols>
  <sheetData>
    <row r="1" spans="1:11" x14ac:dyDescent="0.25">
      <c r="A1" s="1" t="s">
        <v>0</v>
      </c>
      <c r="B1" t="s">
        <v>1</v>
      </c>
      <c r="C1" t="s">
        <v>179</v>
      </c>
      <c r="D1" t="s">
        <v>170</v>
      </c>
      <c r="E1" t="s">
        <v>177</v>
      </c>
      <c r="F1" t="s">
        <v>172</v>
      </c>
      <c r="G1" t="s">
        <v>173</v>
      </c>
    </row>
    <row r="2" spans="1:11" x14ac:dyDescent="0.25">
      <c r="A2" s="1" t="s">
        <v>2</v>
      </c>
      <c r="B2">
        <v>317275</v>
      </c>
      <c r="C2" t="e">
        <v>#N/A</v>
      </c>
    </row>
    <row r="3" spans="1:11" x14ac:dyDescent="0.25">
      <c r="A3" s="1" t="s">
        <v>3</v>
      </c>
      <c r="B3">
        <v>262339</v>
      </c>
      <c r="C3">
        <f>B2</f>
        <v>317275</v>
      </c>
      <c r="D3">
        <f>B3-C3</f>
        <v>-54936</v>
      </c>
      <c r="E3">
        <f>ABS(D3)</f>
        <v>54936</v>
      </c>
      <c r="F3">
        <f>E3^2</f>
        <v>3017964096</v>
      </c>
      <c r="G3" s="4">
        <f>E3/B3</f>
        <v>0.20940843717480054</v>
      </c>
    </row>
    <row r="4" spans="1:11" x14ac:dyDescent="0.25">
      <c r="A4" s="1" t="s">
        <v>4</v>
      </c>
      <c r="B4">
        <v>303897</v>
      </c>
      <c r="C4">
        <f t="shared" ref="C4:C35" si="0">0.3*B3+0.7*C3</f>
        <v>300794.2</v>
      </c>
      <c r="D4">
        <f t="shared" ref="D4:D67" si="1">B4-C4</f>
        <v>3102.7999999999884</v>
      </c>
      <c r="E4">
        <f t="shared" ref="E4:E67" si="2">ABS(D4)</f>
        <v>3102.7999999999884</v>
      </c>
      <c r="F4">
        <f t="shared" ref="F4:F67" si="3">E4^2</f>
        <v>9627367.8399999272</v>
      </c>
      <c r="G4" s="4">
        <f t="shared" ref="G4:G67" si="4">E4/B4</f>
        <v>1.0210038269545234E-2</v>
      </c>
    </row>
    <row r="5" spans="1:11" x14ac:dyDescent="0.25">
      <c r="A5" s="1" t="s">
        <v>5</v>
      </c>
      <c r="B5">
        <v>285934</v>
      </c>
      <c r="C5">
        <f t="shared" si="0"/>
        <v>301725.03999999998</v>
      </c>
      <c r="D5">
        <f t="shared" si="1"/>
        <v>-15791.039999999979</v>
      </c>
      <c r="E5">
        <f t="shared" si="2"/>
        <v>15791.039999999979</v>
      </c>
      <c r="F5">
        <f t="shared" si="3"/>
        <v>249356944.28159934</v>
      </c>
      <c r="G5" s="4">
        <f t="shared" si="4"/>
        <v>5.5226171074443678E-2</v>
      </c>
    </row>
    <row r="6" spans="1:11" x14ac:dyDescent="0.25">
      <c r="A6" s="1" t="s">
        <v>6</v>
      </c>
      <c r="B6">
        <v>281147</v>
      </c>
      <c r="C6">
        <f t="shared" si="0"/>
        <v>296987.72799999994</v>
      </c>
      <c r="D6">
        <f t="shared" si="1"/>
        <v>-15840.727999999945</v>
      </c>
      <c r="E6">
        <f t="shared" si="2"/>
        <v>15840.727999999945</v>
      </c>
      <c r="F6">
        <f t="shared" si="3"/>
        <v>250928663.56998223</v>
      </c>
      <c r="G6" s="4">
        <f t="shared" si="4"/>
        <v>5.6343222584626353E-2</v>
      </c>
    </row>
    <row r="7" spans="1:11" x14ac:dyDescent="0.25">
      <c r="A7" s="1" t="s">
        <v>7</v>
      </c>
      <c r="B7">
        <v>284093</v>
      </c>
      <c r="C7">
        <f t="shared" si="0"/>
        <v>292235.50959999993</v>
      </c>
      <c r="D7">
        <f t="shared" si="1"/>
        <v>-8142.5095999999321</v>
      </c>
      <c r="E7">
        <f t="shared" si="2"/>
        <v>8142.5095999999321</v>
      </c>
      <c r="F7">
        <f t="shared" si="3"/>
        <v>66300462.586091056</v>
      </c>
      <c r="G7" s="4">
        <f t="shared" si="4"/>
        <v>2.8661422843927628E-2</v>
      </c>
      <c r="J7" s="3" t="s">
        <v>174</v>
      </c>
      <c r="K7">
        <f>AVERAGE(E:E)</f>
        <v>11218.032891238925</v>
      </c>
    </row>
    <row r="8" spans="1:11" x14ac:dyDescent="0.25">
      <c r="A8" s="1" t="s">
        <v>8</v>
      </c>
      <c r="B8">
        <v>287569</v>
      </c>
      <c r="C8">
        <f t="shared" si="0"/>
        <v>289792.75671999995</v>
      </c>
      <c r="D8">
        <f t="shared" si="1"/>
        <v>-2223.7567199999467</v>
      </c>
      <c r="E8">
        <f t="shared" si="2"/>
        <v>2223.7567199999467</v>
      </c>
      <c r="F8">
        <f t="shared" si="3"/>
        <v>4945093.9497449212</v>
      </c>
      <c r="G8" s="4">
        <f t="shared" si="4"/>
        <v>7.7329500745906086E-3</v>
      </c>
      <c r="J8" s="3" t="s">
        <v>175</v>
      </c>
      <c r="K8">
        <f>AVERAGE(F:F)</f>
        <v>228963670.43138877</v>
      </c>
    </row>
    <row r="9" spans="1:11" x14ac:dyDescent="0.25">
      <c r="A9" s="1" t="s">
        <v>9</v>
      </c>
      <c r="B9">
        <v>279111</v>
      </c>
      <c r="C9">
        <f t="shared" si="0"/>
        <v>289125.62970399996</v>
      </c>
      <c r="D9">
        <f t="shared" si="1"/>
        <v>-10014.629703999963</v>
      </c>
      <c r="E9">
        <f t="shared" si="2"/>
        <v>10014.629703999963</v>
      </c>
      <c r="F9">
        <f t="shared" si="3"/>
        <v>100292808.10823838</v>
      </c>
      <c r="G9" s="4">
        <f t="shared" si="4"/>
        <v>3.5880455102091868E-2</v>
      </c>
      <c r="J9" s="3" t="s">
        <v>176</v>
      </c>
      <c r="K9" s="4">
        <f>AVERAGE(G:G)</f>
        <v>4.9291455409360155E-2</v>
      </c>
    </row>
    <row r="10" spans="1:11" x14ac:dyDescent="0.25">
      <c r="A10" s="1" t="s">
        <v>10</v>
      </c>
      <c r="B10">
        <v>289561</v>
      </c>
      <c r="C10">
        <f t="shared" si="0"/>
        <v>286121.24079279997</v>
      </c>
      <c r="D10">
        <f t="shared" si="1"/>
        <v>3439.7592072000261</v>
      </c>
      <c r="E10">
        <f t="shared" si="2"/>
        <v>3439.7592072000261</v>
      </c>
      <c r="F10">
        <f t="shared" si="3"/>
        <v>11831943.403517352</v>
      </c>
      <c r="G10" s="4">
        <f t="shared" si="4"/>
        <v>1.1879221328839264E-2</v>
      </c>
    </row>
    <row r="11" spans="1:11" x14ac:dyDescent="0.25">
      <c r="A11" s="1" t="s">
        <v>11</v>
      </c>
      <c r="B11">
        <v>272678</v>
      </c>
      <c r="C11">
        <f t="shared" si="0"/>
        <v>287153.16855495999</v>
      </c>
      <c r="D11">
        <f t="shared" si="1"/>
        <v>-14475.168554959993</v>
      </c>
      <c r="E11">
        <f t="shared" si="2"/>
        <v>14475.168554959993</v>
      </c>
      <c r="F11">
        <f t="shared" si="3"/>
        <v>209530504.69450259</v>
      </c>
      <c r="G11" s="4">
        <f t="shared" si="4"/>
        <v>5.3085208762569745E-2</v>
      </c>
    </row>
    <row r="12" spans="1:11" x14ac:dyDescent="0.25">
      <c r="A12" s="1" t="s">
        <v>12</v>
      </c>
      <c r="B12">
        <v>273248</v>
      </c>
      <c r="C12">
        <f t="shared" si="0"/>
        <v>282810.61798847199</v>
      </c>
      <c r="D12">
        <f t="shared" si="1"/>
        <v>-9562.6179884719895</v>
      </c>
      <c r="E12">
        <f t="shared" si="2"/>
        <v>9562.6179884719895</v>
      </c>
      <c r="F12">
        <f t="shared" si="3"/>
        <v>91443662.793448076</v>
      </c>
      <c r="G12" s="4">
        <f t="shared" si="4"/>
        <v>3.4996113378586449E-2</v>
      </c>
    </row>
    <row r="13" spans="1:11" x14ac:dyDescent="0.25">
      <c r="A13" s="1" t="s">
        <v>13</v>
      </c>
      <c r="B13">
        <v>265615</v>
      </c>
      <c r="C13">
        <f t="shared" si="0"/>
        <v>279941.8325919304</v>
      </c>
      <c r="D13">
        <f t="shared" si="1"/>
        <v>-14326.832591930404</v>
      </c>
      <c r="E13">
        <f t="shared" si="2"/>
        <v>14326.832591930404</v>
      </c>
      <c r="F13">
        <f t="shared" si="3"/>
        <v>205258132.11719927</v>
      </c>
      <c r="G13" s="4">
        <f t="shared" si="4"/>
        <v>5.3938341554243562E-2</v>
      </c>
    </row>
    <row r="14" spans="1:11" x14ac:dyDescent="0.25">
      <c r="A14" s="1" t="s">
        <v>14</v>
      </c>
      <c r="B14">
        <v>274568</v>
      </c>
      <c r="C14">
        <f t="shared" si="0"/>
        <v>275643.78281435126</v>
      </c>
      <c r="D14">
        <f t="shared" si="1"/>
        <v>-1075.7828143512597</v>
      </c>
      <c r="E14">
        <f t="shared" si="2"/>
        <v>1075.7828143512597</v>
      </c>
      <c r="F14">
        <f t="shared" si="3"/>
        <v>1157308.6636535169</v>
      </c>
      <c r="G14" s="4">
        <f t="shared" si="4"/>
        <v>3.9180924738179967E-3</v>
      </c>
    </row>
    <row r="15" spans="1:11" x14ac:dyDescent="0.25">
      <c r="A15" s="1" t="s">
        <v>15</v>
      </c>
      <c r="B15">
        <v>253150</v>
      </c>
      <c r="C15">
        <f t="shared" si="0"/>
        <v>275321.04797004582</v>
      </c>
      <c r="D15">
        <f t="shared" si="1"/>
        <v>-22171.047970045824</v>
      </c>
      <c r="E15">
        <f t="shared" si="2"/>
        <v>22171.047970045824</v>
      </c>
      <c r="F15">
        <f t="shared" si="3"/>
        <v>491555368.09007305</v>
      </c>
      <c r="G15" s="4">
        <f t="shared" si="4"/>
        <v>8.758067537051481E-2</v>
      </c>
    </row>
    <row r="16" spans="1:11" x14ac:dyDescent="0.25">
      <c r="A16" s="1" t="s">
        <v>16</v>
      </c>
      <c r="B16">
        <v>299033</v>
      </c>
      <c r="C16">
        <f t="shared" si="0"/>
        <v>268669.73357903206</v>
      </c>
      <c r="D16">
        <f t="shared" si="1"/>
        <v>30363.266420967935</v>
      </c>
      <c r="E16">
        <f t="shared" si="2"/>
        <v>30363.266420967935</v>
      </c>
      <c r="F16">
        <f t="shared" si="3"/>
        <v>921927947.75067902</v>
      </c>
      <c r="G16" s="4">
        <f t="shared" si="4"/>
        <v>0.10153817946837952</v>
      </c>
    </row>
    <row r="17" spans="1:7" x14ac:dyDescent="0.25">
      <c r="A17" s="1" t="s">
        <v>17</v>
      </c>
      <c r="B17">
        <v>302836</v>
      </c>
      <c r="C17">
        <f t="shared" si="0"/>
        <v>277778.71350532246</v>
      </c>
      <c r="D17">
        <f t="shared" si="1"/>
        <v>25057.286494677537</v>
      </c>
      <c r="E17">
        <f t="shared" si="2"/>
        <v>25057.286494677537</v>
      </c>
      <c r="F17">
        <f t="shared" si="3"/>
        <v>627867606.47634935</v>
      </c>
      <c r="G17" s="4">
        <f t="shared" si="4"/>
        <v>8.2742099666742189E-2</v>
      </c>
    </row>
    <row r="18" spans="1:7" x14ac:dyDescent="0.25">
      <c r="A18" s="1" t="s">
        <v>18</v>
      </c>
      <c r="B18">
        <v>310396</v>
      </c>
      <c r="C18">
        <f t="shared" si="0"/>
        <v>285295.89945372572</v>
      </c>
      <c r="D18">
        <f t="shared" si="1"/>
        <v>25100.100546274276</v>
      </c>
      <c r="E18">
        <f t="shared" si="2"/>
        <v>25100.100546274276</v>
      </c>
      <c r="F18">
        <f t="shared" si="3"/>
        <v>630015047.43307817</v>
      </c>
      <c r="G18" s="4">
        <f t="shared" si="4"/>
        <v>8.0864768058461697E-2</v>
      </c>
    </row>
    <row r="19" spans="1:7" x14ac:dyDescent="0.25">
      <c r="A19" s="1" t="s">
        <v>19</v>
      </c>
      <c r="B19">
        <v>310153</v>
      </c>
      <c r="C19">
        <f t="shared" si="0"/>
        <v>292825.92961760802</v>
      </c>
      <c r="D19">
        <f t="shared" si="1"/>
        <v>17327.070382391976</v>
      </c>
      <c r="E19">
        <f t="shared" si="2"/>
        <v>17327.070382391976</v>
      </c>
      <c r="F19">
        <f t="shared" si="3"/>
        <v>300227368.03636521</v>
      </c>
      <c r="G19" s="4">
        <f t="shared" si="4"/>
        <v>5.586620275280902E-2</v>
      </c>
    </row>
    <row r="20" spans="1:7" x14ac:dyDescent="0.25">
      <c r="A20" s="1" t="s">
        <v>20</v>
      </c>
      <c r="B20">
        <v>318991</v>
      </c>
      <c r="C20">
        <f t="shared" si="0"/>
        <v>298024.05073232559</v>
      </c>
      <c r="D20">
        <f t="shared" si="1"/>
        <v>20966.949267674412</v>
      </c>
      <c r="E20">
        <f t="shared" si="2"/>
        <v>20966.949267674412</v>
      </c>
      <c r="F20">
        <f t="shared" si="3"/>
        <v>439612961.59323257</v>
      </c>
      <c r="G20" s="4">
        <f t="shared" si="4"/>
        <v>6.5728968114067213E-2</v>
      </c>
    </row>
    <row r="21" spans="1:7" x14ac:dyDescent="0.25">
      <c r="A21" s="1" t="s">
        <v>21</v>
      </c>
      <c r="B21">
        <v>309053</v>
      </c>
      <c r="C21">
        <f t="shared" si="0"/>
        <v>304314.13551262789</v>
      </c>
      <c r="D21">
        <f t="shared" si="1"/>
        <v>4738.8644873721059</v>
      </c>
      <c r="E21">
        <f t="shared" si="2"/>
        <v>4738.8644873721059</v>
      </c>
      <c r="F21">
        <f t="shared" si="3"/>
        <v>22456836.629676491</v>
      </c>
      <c r="G21" s="4">
        <f t="shared" si="4"/>
        <v>1.5333501009121755E-2</v>
      </c>
    </row>
    <row r="22" spans="1:7" x14ac:dyDescent="0.25">
      <c r="A22" s="1" t="s">
        <v>22</v>
      </c>
      <c r="B22">
        <v>284192</v>
      </c>
      <c r="C22">
        <f t="shared" si="0"/>
        <v>305735.79485883948</v>
      </c>
      <c r="D22">
        <f t="shared" si="1"/>
        <v>-21543.794858839479</v>
      </c>
      <c r="E22">
        <f t="shared" si="2"/>
        <v>21543.794858839479</v>
      </c>
      <c r="F22">
        <f t="shared" si="3"/>
        <v>464135096.91975838</v>
      </c>
      <c r="G22" s="4">
        <f t="shared" si="4"/>
        <v>7.5807182675231816E-2</v>
      </c>
    </row>
    <row r="23" spans="1:7" x14ac:dyDescent="0.25">
      <c r="A23" s="1" t="s">
        <v>23</v>
      </c>
      <c r="B23">
        <v>272415</v>
      </c>
      <c r="C23">
        <f t="shared" si="0"/>
        <v>299272.65640118759</v>
      </c>
      <c r="D23">
        <f t="shared" si="1"/>
        <v>-26857.656401187589</v>
      </c>
      <c r="E23">
        <f t="shared" si="2"/>
        <v>26857.656401187589</v>
      </c>
      <c r="F23">
        <f t="shared" si="3"/>
        <v>721333707.36425269</v>
      </c>
      <c r="G23" s="4">
        <f t="shared" si="4"/>
        <v>9.8590960120358964E-2</v>
      </c>
    </row>
    <row r="24" spans="1:7" x14ac:dyDescent="0.25">
      <c r="A24" s="1" t="s">
        <v>24</v>
      </c>
      <c r="B24">
        <v>271185</v>
      </c>
      <c r="C24">
        <f t="shared" si="0"/>
        <v>291215.35948083131</v>
      </c>
      <c r="D24">
        <f t="shared" si="1"/>
        <v>-20030.359480831306</v>
      </c>
      <c r="E24">
        <f t="shared" si="2"/>
        <v>20030.359480831306</v>
      </c>
      <c r="F24">
        <f t="shared" si="3"/>
        <v>401215300.93132859</v>
      </c>
      <c r="G24" s="4">
        <f t="shared" si="4"/>
        <v>7.3862342979262516E-2</v>
      </c>
    </row>
    <row r="25" spans="1:7" x14ac:dyDescent="0.25">
      <c r="A25" s="1" t="s">
        <v>25</v>
      </c>
      <c r="B25">
        <v>279096</v>
      </c>
      <c r="C25">
        <f t="shared" si="0"/>
        <v>285206.2516365819</v>
      </c>
      <c r="D25">
        <f t="shared" si="1"/>
        <v>-6110.2516365819029</v>
      </c>
      <c r="E25">
        <f t="shared" si="2"/>
        <v>6110.2516365819029</v>
      </c>
      <c r="F25">
        <f t="shared" si="3"/>
        <v>37335175.062351823</v>
      </c>
      <c r="G25" s="4">
        <f t="shared" si="4"/>
        <v>2.1893010421438871E-2</v>
      </c>
    </row>
    <row r="26" spans="1:7" x14ac:dyDescent="0.25">
      <c r="A26" s="1" t="s">
        <v>26</v>
      </c>
      <c r="B26">
        <v>296158</v>
      </c>
      <c r="C26">
        <f t="shared" si="0"/>
        <v>283373.17614560731</v>
      </c>
      <c r="D26">
        <f t="shared" si="1"/>
        <v>12784.823854392685</v>
      </c>
      <c r="E26">
        <f t="shared" si="2"/>
        <v>12784.823854392685</v>
      </c>
      <c r="F26">
        <f t="shared" si="3"/>
        <v>163451720.98784825</v>
      </c>
      <c r="G26" s="4">
        <f t="shared" si="4"/>
        <v>4.3168929606469134E-2</v>
      </c>
    </row>
    <row r="27" spans="1:7" x14ac:dyDescent="0.25">
      <c r="A27" s="1" t="s">
        <v>27</v>
      </c>
      <c r="B27">
        <v>235122</v>
      </c>
      <c r="C27">
        <f t="shared" si="0"/>
        <v>287208.62330192514</v>
      </c>
      <c r="D27">
        <f t="shared" si="1"/>
        <v>-52086.623301925138</v>
      </c>
      <c r="E27">
        <f t="shared" si="2"/>
        <v>52086.623301925138</v>
      </c>
      <c r="F27">
        <f t="shared" si="3"/>
        <v>2713016326.9966507</v>
      </c>
      <c r="G27" s="4">
        <f t="shared" si="4"/>
        <v>0.22153019837329191</v>
      </c>
    </row>
    <row r="28" spans="1:7" x14ac:dyDescent="0.25">
      <c r="A28" s="1" t="s">
        <v>28</v>
      </c>
      <c r="B28">
        <v>292010</v>
      </c>
      <c r="C28">
        <f t="shared" si="0"/>
        <v>271582.6363113476</v>
      </c>
      <c r="D28">
        <f t="shared" si="1"/>
        <v>20427.363688652404</v>
      </c>
      <c r="E28">
        <f t="shared" si="2"/>
        <v>20427.363688652404</v>
      </c>
      <c r="F28">
        <f t="shared" si="3"/>
        <v>417277187.26847476</v>
      </c>
      <c r="G28" s="4">
        <f t="shared" si="4"/>
        <v>6.995432926493067E-2</v>
      </c>
    </row>
    <row r="29" spans="1:7" x14ac:dyDescent="0.25">
      <c r="A29" s="1" t="s">
        <v>29</v>
      </c>
      <c r="B29">
        <v>265822</v>
      </c>
      <c r="C29">
        <f t="shared" si="0"/>
        <v>277710.84541794332</v>
      </c>
      <c r="D29">
        <f t="shared" si="1"/>
        <v>-11888.845417943317</v>
      </c>
      <c r="E29">
        <f t="shared" si="2"/>
        <v>11888.845417943317</v>
      </c>
      <c r="F29">
        <f t="shared" si="3"/>
        <v>141344645.37175182</v>
      </c>
      <c r="G29" s="4">
        <f t="shared" si="4"/>
        <v>4.4724836236065178E-2</v>
      </c>
    </row>
    <row r="30" spans="1:7" x14ac:dyDescent="0.25">
      <c r="A30" s="1" t="s">
        <v>30</v>
      </c>
      <c r="B30">
        <v>289106</v>
      </c>
      <c r="C30">
        <f t="shared" si="0"/>
        <v>274144.19179256028</v>
      </c>
      <c r="D30">
        <f t="shared" si="1"/>
        <v>14961.808207439724</v>
      </c>
      <c r="E30">
        <f t="shared" si="2"/>
        <v>14961.808207439724</v>
      </c>
      <c r="F30">
        <f t="shared" si="3"/>
        <v>223855704.8362107</v>
      </c>
      <c r="G30" s="4">
        <f t="shared" si="4"/>
        <v>5.1751980960062137E-2</v>
      </c>
    </row>
    <row r="31" spans="1:7" x14ac:dyDescent="0.25">
      <c r="A31" s="1" t="s">
        <v>31</v>
      </c>
      <c r="B31">
        <v>285572</v>
      </c>
      <c r="C31">
        <f t="shared" si="0"/>
        <v>278632.73425479216</v>
      </c>
      <c r="D31">
        <f t="shared" si="1"/>
        <v>6939.265745207842</v>
      </c>
      <c r="E31">
        <f t="shared" si="2"/>
        <v>6939.265745207842</v>
      </c>
      <c r="F31">
        <f t="shared" si="3"/>
        <v>48153409.082614943</v>
      </c>
      <c r="G31" s="4">
        <f t="shared" si="4"/>
        <v>2.4299531274802298E-2</v>
      </c>
    </row>
    <row r="32" spans="1:7" x14ac:dyDescent="0.25">
      <c r="A32" s="1" t="s">
        <v>32</v>
      </c>
      <c r="B32">
        <v>295338</v>
      </c>
      <c r="C32">
        <f t="shared" si="0"/>
        <v>280714.51397835452</v>
      </c>
      <c r="D32">
        <f t="shared" si="1"/>
        <v>14623.486021645484</v>
      </c>
      <c r="E32">
        <f t="shared" si="2"/>
        <v>14623.486021645484</v>
      </c>
      <c r="F32">
        <f t="shared" si="3"/>
        <v>213846343.42526084</v>
      </c>
      <c r="G32" s="4">
        <f t="shared" si="4"/>
        <v>4.9514407294846866E-2</v>
      </c>
    </row>
    <row r="33" spans="1:7" x14ac:dyDescent="0.25">
      <c r="A33" s="1" t="s">
        <v>33</v>
      </c>
      <c r="B33">
        <v>287633</v>
      </c>
      <c r="C33">
        <f t="shared" si="0"/>
        <v>285101.55978484813</v>
      </c>
      <c r="D33">
        <f t="shared" si="1"/>
        <v>2531.4402151518734</v>
      </c>
      <c r="E33">
        <f t="shared" si="2"/>
        <v>2531.4402151518734</v>
      </c>
      <c r="F33">
        <f t="shared" si="3"/>
        <v>6408189.5628881631</v>
      </c>
      <c r="G33" s="4">
        <f t="shared" si="4"/>
        <v>8.8009380535330559E-3</v>
      </c>
    </row>
    <row r="34" spans="1:7" x14ac:dyDescent="0.25">
      <c r="A34" s="1" t="s">
        <v>34</v>
      </c>
      <c r="B34">
        <v>273698</v>
      </c>
      <c r="C34">
        <f t="shared" si="0"/>
        <v>285860.9918493937</v>
      </c>
      <c r="D34">
        <f t="shared" si="1"/>
        <v>-12162.9918493937</v>
      </c>
      <c r="E34">
        <f t="shared" si="2"/>
        <v>12162.9918493937</v>
      </c>
      <c r="F34">
        <f t="shared" si="3"/>
        <v>147938370.72841758</v>
      </c>
      <c r="G34" s="4">
        <f t="shared" si="4"/>
        <v>4.4439461922972399E-2</v>
      </c>
    </row>
    <row r="35" spans="1:7" x14ac:dyDescent="0.25">
      <c r="A35" s="1" t="s">
        <v>35</v>
      </c>
      <c r="B35">
        <v>284594</v>
      </c>
      <c r="C35">
        <f t="shared" si="0"/>
        <v>282212.09429457557</v>
      </c>
      <c r="D35">
        <f t="shared" si="1"/>
        <v>2381.9057054244331</v>
      </c>
      <c r="E35">
        <f t="shared" si="2"/>
        <v>2381.9057054244331</v>
      </c>
      <c r="F35">
        <f t="shared" si="3"/>
        <v>5673474.7895334661</v>
      </c>
      <c r="G35" s="4">
        <f t="shared" si="4"/>
        <v>8.3694867264398863E-3</v>
      </c>
    </row>
    <row r="36" spans="1:7" x14ac:dyDescent="0.25">
      <c r="A36" s="1" t="s">
        <v>36</v>
      </c>
      <c r="B36">
        <v>268189</v>
      </c>
      <c r="C36">
        <f t="shared" ref="C36:C67" si="5">0.3*B35+0.7*C35</f>
        <v>282926.66600620287</v>
      </c>
      <c r="D36">
        <f t="shared" si="1"/>
        <v>-14737.666006202868</v>
      </c>
      <c r="E36">
        <f t="shared" si="2"/>
        <v>14737.666006202868</v>
      </c>
      <c r="F36">
        <f t="shared" si="3"/>
        <v>217198799.31038758</v>
      </c>
      <c r="G36" s="4">
        <f t="shared" si="4"/>
        <v>5.4952537226369717E-2</v>
      </c>
    </row>
    <row r="37" spans="1:7" x14ac:dyDescent="0.25">
      <c r="A37" s="1" t="s">
        <v>37</v>
      </c>
      <c r="B37">
        <v>279359</v>
      </c>
      <c r="C37">
        <f t="shared" si="5"/>
        <v>278505.36620434199</v>
      </c>
      <c r="D37">
        <f t="shared" si="1"/>
        <v>853.63379565801006</v>
      </c>
      <c r="E37">
        <f t="shared" si="2"/>
        <v>853.63379565801006</v>
      </c>
      <c r="F37">
        <f t="shared" si="3"/>
        <v>728690.65708950127</v>
      </c>
      <c r="G37" s="4">
        <f t="shared" si="4"/>
        <v>3.0556874690201856E-3</v>
      </c>
    </row>
    <row r="38" spans="1:7" x14ac:dyDescent="0.25">
      <c r="A38" s="1" t="s">
        <v>38</v>
      </c>
      <c r="B38">
        <v>257536</v>
      </c>
      <c r="C38">
        <f t="shared" si="5"/>
        <v>278761.4563430394</v>
      </c>
      <c r="D38">
        <f t="shared" si="1"/>
        <v>-21225.456343039405</v>
      </c>
      <c r="E38">
        <f t="shared" si="2"/>
        <v>21225.456343039405</v>
      </c>
      <c r="F38">
        <f t="shared" si="3"/>
        <v>450519996.97027171</v>
      </c>
      <c r="G38" s="4">
        <f t="shared" si="4"/>
        <v>8.2417434234590137E-2</v>
      </c>
    </row>
    <row r="39" spans="1:7" x14ac:dyDescent="0.25">
      <c r="A39" s="1" t="s">
        <v>39</v>
      </c>
      <c r="B39">
        <v>242560</v>
      </c>
      <c r="C39">
        <f t="shared" si="5"/>
        <v>272393.81944012758</v>
      </c>
      <c r="D39">
        <f t="shared" si="1"/>
        <v>-29833.819440127583</v>
      </c>
      <c r="E39">
        <f t="shared" si="2"/>
        <v>29833.819440127583</v>
      </c>
      <c r="F39">
        <f t="shared" si="3"/>
        <v>890056782.38613451</v>
      </c>
      <c r="G39" s="4">
        <f t="shared" si="4"/>
        <v>0.12299562763904841</v>
      </c>
    </row>
    <row r="40" spans="1:7" x14ac:dyDescent="0.25">
      <c r="A40" s="1" t="s">
        <v>40</v>
      </c>
      <c r="B40">
        <v>271697</v>
      </c>
      <c r="C40">
        <f t="shared" si="5"/>
        <v>263443.67360808933</v>
      </c>
      <c r="D40">
        <f t="shared" si="1"/>
        <v>8253.3263919106685</v>
      </c>
      <c r="E40">
        <f t="shared" si="2"/>
        <v>8253.3263919106685</v>
      </c>
      <c r="F40">
        <f t="shared" si="3"/>
        <v>68117396.531409174</v>
      </c>
      <c r="G40" s="4">
        <f t="shared" si="4"/>
        <v>3.0376950764677814E-2</v>
      </c>
    </row>
    <row r="41" spans="1:7" x14ac:dyDescent="0.25">
      <c r="A41" s="1" t="s">
        <v>41</v>
      </c>
      <c r="B41">
        <v>258417</v>
      </c>
      <c r="C41">
        <f t="shared" si="5"/>
        <v>265919.67152566253</v>
      </c>
      <c r="D41">
        <f t="shared" si="1"/>
        <v>-7502.6715256625321</v>
      </c>
      <c r="E41">
        <f t="shared" si="2"/>
        <v>7502.6715256625321</v>
      </c>
      <c r="F41">
        <f t="shared" si="3"/>
        <v>56290080.021987349</v>
      </c>
      <c r="G41" s="4">
        <f t="shared" si="4"/>
        <v>2.903319644474834E-2</v>
      </c>
    </row>
    <row r="42" spans="1:7" x14ac:dyDescent="0.25">
      <c r="A42" s="1" t="s">
        <v>42</v>
      </c>
      <c r="B42">
        <v>272766</v>
      </c>
      <c r="C42">
        <f t="shared" si="5"/>
        <v>263668.87006796373</v>
      </c>
      <c r="D42">
        <f t="shared" si="1"/>
        <v>9097.1299320362741</v>
      </c>
      <c r="E42">
        <f t="shared" si="2"/>
        <v>9097.1299320362741</v>
      </c>
      <c r="F42">
        <f t="shared" si="3"/>
        <v>82757773.000350311</v>
      </c>
      <c r="G42" s="4">
        <f t="shared" si="4"/>
        <v>3.3351407184312835E-2</v>
      </c>
    </row>
    <row r="43" spans="1:7" x14ac:dyDescent="0.25">
      <c r="A43" s="1" t="s">
        <v>43</v>
      </c>
      <c r="B43">
        <v>270684</v>
      </c>
      <c r="C43">
        <f t="shared" si="5"/>
        <v>266398.0090475746</v>
      </c>
      <c r="D43">
        <f t="shared" si="1"/>
        <v>4285.9909524254035</v>
      </c>
      <c r="E43">
        <f t="shared" si="2"/>
        <v>4285.9909524254035</v>
      </c>
      <c r="F43">
        <f t="shared" si="3"/>
        <v>18369718.444272418</v>
      </c>
      <c r="G43" s="4">
        <f t="shared" si="4"/>
        <v>1.5833927947072616E-2</v>
      </c>
    </row>
    <row r="44" spans="1:7" x14ac:dyDescent="0.25">
      <c r="A44" s="1" t="s">
        <v>44</v>
      </c>
      <c r="B44">
        <v>266782</v>
      </c>
      <c r="C44">
        <f t="shared" si="5"/>
        <v>267683.80633330223</v>
      </c>
      <c r="D44">
        <f t="shared" si="1"/>
        <v>-901.80633330222918</v>
      </c>
      <c r="E44">
        <f t="shared" si="2"/>
        <v>901.80633330222918</v>
      </c>
      <c r="F44">
        <f t="shared" si="3"/>
        <v>813254.66278401122</v>
      </c>
      <c r="G44" s="4">
        <f t="shared" si="4"/>
        <v>3.3803117650449774E-3</v>
      </c>
    </row>
    <row r="45" spans="1:7" x14ac:dyDescent="0.25">
      <c r="A45" s="1" t="s">
        <v>45</v>
      </c>
      <c r="B45">
        <v>263945</v>
      </c>
      <c r="C45">
        <f t="shared" si="5"/>
        <v>267413.26443331153</v>
      </c>
      <c r="D45">
        <f t="shared" si="1"/>
        <v>-3468.2644333115313</v>
      </c>
      <c r="E45">
        <f t="shared" si="2"/>
        <v>3468.2644333115313</v>
      </c>
      <c r="F45">
        <f t="shared" si="3"/>
        <v>12028858.179373758</v>
      </c>
      <c r="G45" s="4">
        <f t="shared" si="4"/>
        <v>1.3140102799111675E-2</v>
      </c>
    </row>
    <row r="46" spans="1:7" x14ac:dyDescent="0.25">
      <c r="A46" s="1" t="s">
        <v>46</v>
      </c>
      <c r="B46">
        <v>250160</v>
      </c>
      <c r="C46">
        <f t="shared" si="5"/>
        <v>266372.78510331805</v>
      </c>
      <c r="D46">
        <f t="shared" si="1"/>
        <v>-16212.785103318049</v>
      </c>
      <c r="E46">
        <f t="shared" si="2"/>
        <v>16212.785103318049</v>
      </c>
      <c r="F46">
        <f t="shared" si="3"/>
        <v>262854400.80637163</v>
      </c>
      <c r="G46" s="4">
        <f t="shared" si="4"/>
        <v>6.4809662229445356E-2</v>
      </c>
    </row>
    <row r="47" spans="1:7" x14ac:dyDescent="0.25">
      <c r="A47" s="1" t="s">
        <v>47</v>
      </c>
      <c r="B47">
        <v>250303</v>
      </c>
      <c r="C47">
        <f t="shared" si="5"/>
        <v>261508.94957232263</v>
      </c>
      <c r="D47">
        <f t="shared" si="1"/>
        <v>-11205.949572322628</v>
      </c>
      <c r="E47">
        <f t="shared" si="2"/>
        <v>11205.949572322628</v>
      </c>
      <c r="F47">
        <f t="shared" si="3"/>
        <v>125573305.81743769</v>
      </c>
      <c r="G47" s="4">
        <f t="shared" si="4"/>
        <v>4.4769537609707546E-2</v>
      </c>
    </row>
    <row r="48" spans="1:7" x14ac:dyDescent="0.25">
      <c r="A48" s="1" t="s">
        <v>48</v>
      </c>
      <c r="B48">
        <v>244987</v>
      </c>
      <c r="C48">
        <f t="shared" si="5"/>
        <v>258147.16470062581</v>
      </c>
      <c r="D48">
        <f t="shared" si="1"/>
        <v>-13160.164700625814</v>
      </c>
      <c r="E48">
        <f t="shared" si="2"/>
        <v>13160.164700625814</v>
      </c>
      <c r="F48">
        <f t="shared" si="3"/>
        <v>173189934.94759771</v>
      </c>
      <c r="G48" s="4">
        <f t="shared" si="4"/>
        <v>5.3717808294423026E-2</v>
      </c>
    </row>
    <row r="49" spans="1:7" x14ac:dyDescent="0.25">
      <c r="A49" s="1" t="s">
        <v>49</v>
      </c>
      <c r="B49">
        <v>235120</v>
      </c>
      <c r="C49">
        <f t="shared" si="5"/>
        <v>254199.11529043806</v>
      </c>
      <c r="D49">
        <f t="shared" si="1"/>
        <v>-19079.115290438058</v>
      </c>
      <c r="E49">
        <f t="shared" si="2"/>
        <v>19079.115290438058</v>
      </c>
      <c r="F49">
        <f t="shared" si="3"/>
        <v>364012640.2658273</v>
      </c>
      <c r="G49" s="4">
        <f t="shared" si="4"/>
        <v>8.1146288237657613E-2</v>
      </c>
    </row>
    <row r="50" spans="1:7" x14ac:dyDescent="0.25">
      <c r="A50" s="1" t="s">
        <v>50</v>
      </c>
      <c r="B50">
        <v>245715</v>
      </c>
      <c r="C50">
        <f t="shared" si="5"/>
        <v>248475.38070330664</v>
      </c>
      <c r="D50">
        <f t="shared" si="1"/>
        <v>-2760.3807033066405</v>
      </c>
      <c r="E50">
        <f t="shared" si="2"/>
        <v>2760.3807033066405</v>
      </c>
      <c r="F50">
        <f t="shared" si="3"/>
        <v>7619701.6271876637</v>
      </c>
      <c r="G50" s="4">
        <f t="shared" si="4"/>
        <v>1.1234074856262908E-2</v>
      </c>
    </row>
    <row r="51" spans="1:7" x14ac:dyDescent="0.25">
      <c r="A51" s="1" t="s">
        <v>51</v>
      </c>
      <c r="B51">
        <v>203162</v>
      </c>
      <c r="C51">
        <f t="shared" si="5"/>
        <v>247647.26649231464</v>
      </c>
      <c r="D51">
        <f t="shared" si="1"/>
        <v>-44485.266492314637</v>
      </c>
      <c r="E51">
        <f t="shared" si="2"/>
        <v>44485.266492314637</v>
      </c>
      <c r="F51">
        <f t="shared" si="3"/>
        <v>1978938934.8922515</v>
      </c>
      <c r="G51" s="4">
        <f t="shared" si="4"/>
        <v>0.21896450365872869</v>
      </c>
    </row>
    <row r="52" spans="1:7" x14ac:dyDescent="0.25">
      <c r="A52" s="1" t="s">
        <v>52</v>
      </c>
      <c r="B52">
        <v>231414</v>
      </c>
      <c r="C52">
        <f t="shared" si="5"/>
        <v>234301.68654462023</v>
      </c>
      <c r="D52">
        <f t="shared" si="1"/>
        <v>-2887.6865446202282</v>
      </c>
      <c r="E52">
        <f t="shared" si="2"/>
        <v>2887.6865446202282</v>
      </c>
      <c r="F52">
        <f t="shared" si="3"/>
        <v>8338733.5799807133</v>
      </c>
      <c r="G52" s="4">
        <f t="shared" si="4"/>
        <v>1.2478443588634345E-2</v>
      </c>
    </row>
    <row r="53" spans="1:7" x14ac:dyDescent="0.25">
      <c r="A53" s="1" t="s">
        <v>53</v>
      </c>
      <c r="B53">
        <v>231621</v>
      </c>
      <c r="C53">
        <f t="shared" si="5"/>
        <v>233435.38058123417</v>
      </c>
      <c r="D53">
        <f t="shared" si="1"/>
        <v>-1814.3805812341743</v>
      </c>
      <c r="E53">
        <f t="shared" si="2"/>
        <v>1814.3805812341743</v>
      </c>
      <c r="F53">
        <f t="shared" si="3"/>
        <v>3291976.8935596603</v>
      </c>
      <c r="G53" s="4">
        <f t="shared" si="4"/>
        <v>7.8334027624186679E-3</v>
      </c>
    </row>
    <row r="54" spans="1:7" x14ac:dyDescent="0.25">
      <c r="A54" s="1" t="s">
        <v>54</v>
      </c>
      <c r="B54">
        <v>238809</v>
      </c>
      <c r="C54">
        <f t="shared" si="5"/>
        <v>232891.06640686392</v>
      </c>
      <c r="D54">
        <f t="shared" si="1"/>
        <v>5917.9335931360838</v>
      </c>
      <c r="E54">
        <f t="shared" si="2"/>
        <v>5917.9335931360838</v>
      </c>
      <c r="F54">
        <f t="shared" si="3"/>
        <v>35021938.012768559</v>
      </c>
      <c r="G54" s="4">
        <f t="shared" si="4"/>
        <v>2.4781032511907355E-2</v>
      </c>
    </row>
    <row r="55" spans="1:7" x14ac:dyDescent="0.25">
      <c r="A55" s="1" t="s">
        <v>55</v>
      </c>
      <c r="B55">
        <v>231912</v>
      </c>
      <c r="C55">
        <f t="shared" si="5"/>
        <v>234666.44648480474</v>
      </c>
      <c r="D55">
        <f t="shared" si="1"/>
        <v>-2754.4464848047355</v>
      </c>
      <c r="E55">
        <f t="shared" si="2"/>
        <v>2754.4464848047355</v>
      </c>
      <c r="F55">
        <f t="shared" si="3"/>
        <v>7586975.4376531644</v>
      </c>
      <c r="G55" s="4">
        <f t="shared" si="4"/>
        <v>1.1877119272848043E-2</v>
      </c>
    </row>
    <row r="56" spans="1:7" x14ac:dyDescent="0.25">
      <c r="A56" s="1" t="s">
        <v>56</v>
      </c>
      <c r="B56">
        <v>245724</v>
      </c>
      <c r="C56">
        <f t="shared" si="5"/>
        <v>233840.11253936327</v>
      </c>
      <c r="D56">
        <f t="shared" si="1"/>
        <v>11883.887460636732</v>
      </c>
      <c r="E56">
        <f t="shared" si="2"/>
        <v>11883.887460636732</v>
      </c>
      <c r="F56">
        <f t="shared" si="3"/>
        <v>141226781.17707893</v>
      </c>
      <c r="G56" s="4">
        <f t="shared" si="4"/>
        <v>4.8362746254483613E-2</v>
      </c>
    </row>
    <row r="57" spans="1:7" x14ac:dyDescent="0.25">
      <c r="A57" s="1" t="s">
        <v>57</v>
      </c>
      <c r="B57">
        <v>251079</v>
      </c>
      <c r="C57">
        <f t="shared" si="5"/>
        <v>237405.27877755428</v>
      </c>
      <c r="D57">
        <f t="shared" si="1"/>
        <v>13673.721222445718</v>
      </c>
      <c r="E57">
        <f t="shared" si="2"/>
        <v>13673.721222445718</v>
      </c>
      <c r="F57">
        <f t="shared" si="3"/>
        <v>186970652.06916243</v>
      </c>
      <c r="G57" s="4">
        <f t="shared" si="4"/>
        <v>5.4459836236585769E-2</v>
      </c>
    </row>
    <row r="58" spans="1:7" x14ac:dyDescent="0.25">
      <c r="A58" s="1" t="s">
        <v>58</v>
      </c>
      <c r="B58">
        <v>237699</v>
      </c>
      <c r="C58">
        <f t="shared" si="5"/>
        <v>241507.39514428796</v>
      </c>
      <c r="D58">
        <f t="shared" si="1"/>
        <v>-3808.3951442879625</v>
      </c>
      <c r="E58">
        <f t="shared" si="2"/>
        <v>3808.3951442879625</v>
      </c>
      <c r="F58">
        <f t="shared" si="3"/>
        <v>14503873.575036131</v>
      </c>
      <c r="G58" s="4">
        <f t="shared" si="4"/>
        <v>1.6021923290749907E-2</v>
      </c>
    </row>
    <row r="59" spans="1:7" x14ac:dyDescent="0.25">
      <c r="A59" s="1" t="s">
        <v>59</v>
      </c>
      <c r="B59">
        <v>230822</v>
      </c>
      <c r="C59">
        <f t="shared" si="5"/>
        <v>240364.87660100154</v>
      </c>
      <c r="D59">
        <f t="shared" si="1"/>
        <v>-9542.8766010015388</v>
      </c>
      <c r="E59">
        <f t="shared" si="2"/>
        <v>9542.8766010015388</v>
      </c>
      <c r="F59">
        <f t="shared" si="3"/>
        <v>91066493.821942687</v>
      </c>
      <c r="G59" s="4">
        <f t="shared" si="4"/>
        <v>4.1343011502376459E-2</v>
      </c>
    </row>
    <row r="60" spans="1:7" x14ac:dyDescent="0.25">
      <c r="A60" s="1" t="s">
        <v>60</v>
      </c>
      <c r="B60">
        <v>222248</v>
      </c>
      <c r="C60">
        <f t="shared" si="5"/>
        <v>237502.01362070104</v>
      </c>
      <c r="D60">
        <f t="shared" si="1"/>
        <v>-15254.013620701036</v>
      </c>
      <c r="E60">
        <f t="shared" si="2"/>
        <v>15254.013620701036</v>
      </c>
      <c r="F60">
        <f t="shared" si="3"/>
        <v>232684931.54053274</v>
      </c>
      <c r="G60" s="4">
        <f t="shared" si="4"/>
        <v>6.8635099621598555E-2</v>
      </c>
    </row>
    <row r="61" spans="1:7" x14ac:dyDescent="0.25">
      <c r="A61" s="1" t="s">
        <v>61</v>
      </c>
      <c r="B61">
        <v>240519</v>
      </c>
      <c r="C61">
        <f t="shared" si="5"/>
        <v>232925.80953449072</v>
      </c>
      <c r="D61">
        <f t="shared" si="1"/>
        <v>7593.1904655092803</v>
      </c>
      <c r="E61">
        <f t="shared" si="2"/>
        <v>7593.1904655092803</v>
      </c>
      <c r="F61">
        <f t="shared" si="3"/>
        <v>57656541.445501044</v>
      </c>
      <c r="G61" s="4">
        <f t="shared" si="4"/>
        <v>3.1570023430619952E-2</v>
      </c>
    </row>
    <row r="62" spans="1:7" x14ac:dyDescent="0.25">
      <c r="A62" s="1" t="s">
        <v>62</v>
      </c>
      <c r="B62">
        <v>234969</v>
      </c>
      <c r="C62">
        <f t="shared" si="5"/>
        <v>235203.7666741435</v>
      </c>
      <c r="D62">
        <f t="shared" si="1"/>
        <v>-234.76667414349504</v>
      </c>
      <c r="E62">
        <f t="shared" si="2"/>
        <v>234.76667414349504</v>
      </c>
      <c r="F62">
        <f t="shared" si="3"/>
        <v>55115.391288397979</v>
      </c>
      <c r="G62" s="4">
        <f t="shared" si="4"/>
        <v>9.9913892531991477E-4</v>
      </c>
    </row>
    <row r="63" spans="1:7" x14ac:dyDescent="0.25">
      <c r="A63" s="1" t="s">
        <v>63</v>
      </c>
      <c r="B63">
        <v>201572</v>
      </c>
      <c r="C63">
        <f t="shared" si="5"/>
        <v>235133.33667190041</v>
      </c>
      <c r="D63">
        <f t="shared" si="1"/>
        <v>-33561.336671900412</v>
      </c>
      <c r="E63">
        <f t="shared" si="2"/>
        <v>33561.336671900412</v>
      </c>
      <c r="F63">
        <f t="shared" si="3"/>
        <v>1126363319.2046473</v>
      </c>
      <c r="G63" s="4">
        <f t="shared" si="4"/>
        <v>0.16649800900869371</v>
      </c>
    </row>
    <row r="64" spans="1:7" x14ac:dyDescent="0.25">
      <c r="A64" s="1" t="s">
        <v>64</v>
      </c>
      <c r="B64">
        <v>225487</v>
      </c>
      <c r="C64">
        <f t="shared" si="5"/>
        <v>225064.93567033028</v>
      </c>
      <c r="D64">
        <f t="shared" si="1"/>
        <v>422.06432966972352</v>
      </c>
      <c r="E64">
        <f t="shared" si="2"/>
        <v>422.06432966972352</v>
      </c>
      <c r="F64">
        <f t="shared" si="3"/>
        <v>178138.29837955305</v>
      </c>
      <c r="G64" s="4">
        <f t="shared" si="4"/>
        <v>1.8717900795599015E-3</v>
      </c>
    </row>
    <row r="65" spans="1:7" x14ac:dyDescent="0.25">
      <c r="A65" s="1" t="s">
        <v>65</v>
      </c>
      <c r="B65">
        <v>226639</v>
      </c>
      <c r="C65">
        <f t="shared" si="5"/>
        <v>225191.55496923119</v>
      </c>
      <c r="D65">
        <f t="shared" si="1"/>
        <v>1447.4450307688094</v>
      </c>
      <c r="E65">
        <f t="shared" si="2"/>
        <v>1447.4450307688094</v>
      </c>
      <c r="F65">
        <f t="shared" si="3"/>
        <v>2095097.1170973196</v>
      </c>
      <c r="G65" s="4">
        <f t="shared" si="4"/>
        <v>6.3865664372363511E-3</v>
      </c>
    </row>
    <row r="66" spans="1:7" x14ac:dyDescent="0.25">
      <c r="A66" s="1" t="s">
        <v>66</v>
      </c>
      <c r="B66">
        <v>222177</v>
      </c>
      <c r="C66">
        <f t="shared" si="5"/>
        <v>225625.78847846179</v>
      </c>
      <c r="D66">
        <f t="shared" si="1"/>
        <v>-3448.7884784617927</v>
      </c>
      <c r="E66">
        <f t="shared" si="2"/>
        <v>3448.7884784617927</v>
      </c>
      <c r="F66">
        <f t="shared" si="3"/>
        <v>11894141.969170807</v>
      </c>
      <c r="G66" s="4">
        <f t="shared" si="4"/>
        <v>1.5522707023957442E-2</v>
      </c>
    </row>
    <row r="67" spans="1:7" x14ac:dyDescent="0.25">
      <c r="A67" s="1" t="s">
        <v>67</v>
      </c>
      <c r="B67">
        <v>212025</v>
      </c>
      <c r="C67">
        <f t="shared" si="5"/>
        <v>224591.15193492325</v>
      </c>
      <c r="D67">
        <f t="shared" si="1"/>
        <v>-12566.151934923255</v>
      </c>
      <c r="E67">
        <f t="shared" si="2"/>
        <v>12566.151934923255</v>
      </c>
      <c r="F67">
        <f t="shared" si="3"/>
        <v>157908174.45157546</v>
      </c>
      <c r="G67" s="4">
        <f t="shared" si="4"/>
        <v>5.9267312509955219E-2</v>
      </c>
    </row>
    <row r="68" spans="1:7" x14ac:dyDescent="0.25">
      <c r="A68" s="1" t="s">
        <v>68</v>
      </c>
      <c r="B68">
        <v>236534</v>
      </c>
      <c r="C68">
        <f t="shared" ref="C68:C99" si="6">0.3*B67+0.7*C67</f>
        <v>220821.30635444628</v>
      </c>
      <c r="D68">
        <f t="shared" ref="D68:D131" si="7">B68-C68</f>
        <v>15712.693645553722</v>
      </c>
      <c r="E68">
        <f t="shared" ref="E68:E131" si="8">ABS(D68)</f>
        <v>15712.693645553722</v>
      </c>
      <c r="F68">
        <f t="shared" ref="F68:F131" si="9">E68^2</f>
        <v>246888741.5990243</v>
      </c>
      <c r="G68" s="4">
        <f t="shared" ref="G68:G131" si="10">E68/B68</f>
        <v>6.6428900900309132E-2</v>
      </c>
    </row>
    <row r="69" spans="1:7" x14ac:dyDescent="0.25">
      <c r="A69" s="1" t="s">
        <v>69</v>
      </c>
      <c r="B69">
        <v>231649</v>
      </c>
      <c r="C69">
        <f t="shared" si="6"/>
        <v>225535.11444811238</v>
      </c>
      <c r="D69">
        <f t="shared" si="7"/>
        <v>6113.8855518876226</v>
      </c>
      <c r="E69">
        <f t="shared" si="8"/>
        <v>6113.8855518876226</v>
      </c>
      <c r="F69">
        <f t="shared" si="9"/>
        <v>37379596.541580223</v>
      </c>
      <c r="G69" s="4">
        <f t="shared" si="10"/>
        <v>2.6392885580717475E-2</v>
      </c>
    </row>
    <row r="70" spans="1:7" x14ac:dyDescent="0.25">
      <c r="A70" s="1" t="s">
        <v>70</v>
      </c>
      <c r="B70">
        <v>224851</v>
      </c>
      <c r="C70">
        <f t="shared" si="6"/>
        <v>227369.28011367866</v>
      </c>
      <c r="D70">
        <f t="shared" si="7"/>
        <v>-2518.2801136786584</v>
      </c>
      <c r="E70">
        <f t="shared" si="8"/>
        <v>2518.2801136786584</v>
      </c>
      <c r="F70">
        <f t="shared" si="9"/>
        <v>6341734.7309493963</v>
      </c>
      <c r="G70" s="4">
        <f t="shared" si="10"/>
        <v>1.1199772799225525E-2</v>
      </c>
    </row>
    <row r="71" spans="1:7" x14ac:dyDescent="0.25">
      <c r="A71" s="1" t="s">
        <v>71</v>
      </c>
      <c r="B71">
        <v>221600</v>
      </c>
      <c r="C71">
        <f t="shared" si="6"/>
        <v>226613.79607957503</v>
      </c>
      <c r="D71">
        <f t="shared" si="7"/>
        <v>-5013.7960795750259</v>
      </c>
      <c r="E71">
        <f t="shared" si="8"/>
        <v>5013.7960795750259</v>
      </c>
      <c r="F71">
        <f t="shared" si="9"/>
        <v>25138151.127561901</v>
      </c>
      <c r="G71" s="4">
        <f t="shared" si="10"/>
        <v>2.2625433572089466E-2</v>
      </c>
    </row>
    <row r="72" spans="1:7" x14ac:dyDescent="0.25">
      <c r="A72" s="1" t="s">
        <v>72</v>
      </c>
      <c r="B72">
        <v>218845</v>
      </c>
      <c r="C72">
        <f t="shared" si="6"/>
        <v>225109.65725570251</v>
      </c>
      <c r="D72">
        <f t="shared" si="7"/>
        <v>-6264.6572557025065</v>
      </c>
      <c r="E72">
        <f t="shared" si="8"/>
        <v>6264.6572557025065</v>
      </c>
      <c r="F72">
        <f t="shared" si="9"/>
        <v>39245930.531426057</v>
      </c>
      <c r="G72" s="4">
        <f t="shared" si="10"/>
        <v>2.8626001305501639E-2</v>
      </c>
    </row>
    <row r="73" spans="1:7" x14ac:dyDescent="0.25">
      <c r="A73" s="1" t="s">
        <v>73</v>
      </c>
      <c r="B73">
        <v>223978</v>
      </c>
      <c r="C73">
        <f t="shared" si="6"/>
        <v>223230.26007899173</v>
      </c>
      <c r="D73">
        <f t="shared" si="7"/>
        <v>747.73992100826581</v>
      </c>
      <c r="E73">
        <f t="shared" si="8"/>
        <v>747.73992100826581</v>
      </c>
      <c r="F73">
        <f t="shared" si="9"/>
        <v>559114.98946944764</v>
      </c>
      <c r="G73" s="4">
        <f t="shared" si="10"/>
        <v>3.3384525310890616E-3</v>
      </c>
    </row>
    <row r="74" spans="1:7" x14ac:dyDescent="0.25">
      <c r="A74" s="1" t="s">
        <v>74</v>
      </c>
      <c r="B74">
        <v>222315</v>
      </c>
      <c r="C74">
        <f t="shared" si="6"/>
        <v>223454.58205529419</v>
      </c>
      <c r="D74">
        <f t="shared" si="7"/>
        <v>-1139.5820552941877</v>
      </c>
      <c r="E74">
        <f t="shared" si="8"/>
        <v>1139.5820552941877</v>
      </c>
      <c r="F74">
        <f t="shared" si="9"/>
        <v>1298647.2607485252</v>
      </c>
      <c r="G74" s="4">
        <f t="shared" si="10"/>
        <v>5.1259791525276642E-3</v>
      </c>
    </row>
    <row r="75" spans="1:7" x14ac:dyDescent="0.25">
      <c r="A75" s="1" t="s">
        <v>75</v>
      </c>
      <c r="B75">
        <v>198807</v>
      </c>
      <c r="C75">
        <f t="shared" si="6"/>
        <v>223112.70743870593</v>
      </c>
      <c r="D75">
        <f t="shared" si="7"/>
        <v>-24305.707438705926</v>
      </c>
      <c r="E75">
        <f t="shared" si="8"/>
        <v>24305.707438705926</v>
      </c>
      <c r="F75">
        <f t="shared" si="9"/>
        <v>590767414.09596455</v>
      </c>
      <c r="G75" s="4">
        <f t="shared" si="10"/>
        <v>0.12225780500035675</v>
      </c>
    </row>
    <row r="76" spans="1:7" x14ac:dyDescent="0.25">
      <c r="A76" s="1" t="s">
        <v>76</v>
      </c>
      <c r="B76">
        <v>235360</v>
      </c>
      <c r="C76">
        <f t="shared" si="6"/>
        <v>215820.99520709415</v>
      </c>
      <c r="D76">
        <f t="shared" si="7"/>
        <v>19539.004792905849</v>
      </c>
      <c r="E76">
        <f t="shared" si="8"/>
        <v>19539.004792905849</v>
      </c>
      <c r="F76">
        <f t="shared" si="9"/>
        <v>381772708.29719776</v>
      </c>
      <c r="G76" s="4">
        <f t="shared" si="10"/>
        <v>8.3017525462720301E-2</v>
      </c>
    </row>
    <row r="77" spans="1:7" x14ac:dyDescent="0.25">
      <c r="A77" s="1" t="s">
        <v>77</v>
      </c>
      <c r="B77">
        <v>216229</v>
      </c>
      <c r="C77">
        <f t="shared" si="6"/>
        <v>221682.69664496591</v>
      </c>
      <c r="D77">
        <f t="shared" si="7"/>
        <v>-5453.6966449659085</v>
      </c>
      <c r="E77">
        <f t="shared" si="8"/>
        <v>5453.6966449659085</v>
      </c>
      <c r="F77">
        <f t="shared" si="9"/>
        <v>29742807.095312405</v>
      </c>
      <c r="G77" s="4">
        <f t="shared" si="10"/>
        <v>2.5221855740746656E-2</v>
      </c>
    </row>
    <row r="78" spans="1:7" x14ac:dyDescent="0.25">
      <c r="A78" s="1" t="s">
        <v>78</v>
      </c>
      <c r="B78">
        <v>224604</v>
      </c>
      <c r="C78">
        <f t="shared" si="6"/>
        <v>220046.58765147615</v>
      </c>
      <c r="D78">
        <f t="shared" si="7"/>
        <v>4557.4123485238524</v>
      </c>
      <c r="E78">
        <f t="shared" si="8"/>
        <v>4557.4123485238524</v>
      </c>
      <c r="F78">
        <f t="shared" si="9"/>
        <v>20770007.314477697</v>
      </c>
      <c r="G78" s="4">
        <f t="shared" si="10"/>
        <v>2.0290877938611299E-2</v>
      </c>
    </row>
    <row r="79" spans="1:7" x14ac:dyDescent="0.25">
      <c r="A79" s="1" t="s">
        <v>79</v>
      </c>
      <c r="B79">
        <v>219618</v>
      </c>
      <c r="C79">
        <f t="shared" si="6"/>
        <v>221413.81135603331</v>
      </c>
      <c r="D79">
        <f t="shared" si="7"/>
        <v>-1795.811356033315</v>
      </c>
      <c r="E79">
        <f t="shared" si="8"/>
        <v>1795.811356033315</v>
      </c>
      <c r="F79">
        <f t="shared" si="9"/>
        <v>3224938.4264582135</v>
      </c>
      <c r="G79" s="4">
        <f t="shared" si="10"/>
        <v>8.1769770967466925E-3</v>
      </c>
    </row>
    <row r="80" spans="1:7" x14ac:dyDescent="0.25">
      <c r="A80" s="1" t="s">
        <v>80</v>
      </c>
      <c r="B80">
        <v>228160</v>
      </c>
      <c r="C80">
        <f t="shared" si="6"/>
        <v>220875.0679492233</v>
      </c>
      <c r="D80">
        <f t="shared" si="7"/>
        <v>7284.932050776697</v>
      </c>
      <c r="E80">
        <f t="shared" si="8"/>
        <v>7284.932050776697</v>
      </c>
      <c r="F80">
        <f t="shared" si="9"/>
        <v>53070234.984433569</v>
      </c>
      <c r="G80" s="4">
        <f t="shared" si="10"/>
        <v>3.1929050012169953E-2</v>
      </c>
    </row>
    <row r="81" spans="1:7" x14ac:dyDescent="0.25">
      <c r="A81" s="1" t="s">
        <v>81</v>
      </c>
      <c r="B81">
        <v>239212</v>
      </c>
      <c r="C81">
        <f t="shared" si="6"/>
        <v>223060.5475644563</v>
      </c>
      <c r="D81">
        <f t="shared" si="7"/>
        <v>16151.452435543702</v>
      </c>
      <c r="E81">
        <f t="shared" si="8"/>
        <v>16151.452435543702</v>
      </c>
      <c r="F81">
        <f t="shared" si="9"/>
        <v>260869415.7776306</v>
      </c>
      <c r="G81" s="4">
        <f t="shared" si="10"/>
        <v>6.7519407201744486E-2</v>
      </c>
    </row>
    <row r="82" spans="1:7" x14ac:dyDescent="0.25">
      <c r="A82" s="1" t="s">
        <v>82</v>
      </c>
      <c r="B82">
        <v>216838</v>
      </c>
      <c r="C82">
        <f t="shared" si="6"/>
        <v>227905.98329511937</v>
      </c>
      <c r="D82">
        <f t="shared" si="7"/>
        <v>-11067.983295119368</v>
      </c>
      <c r="E82">
        <f t="shared" si="8"/>
        <v>11067.983295119368</v>
      </c>
      <c r="F82">
        <f t="shared" si="9"/>
        <v>122500254.22104137</v>
      </c>
      <c r="G82" s="4">
        <f t="shared" si="10"/>
        <v>5.1042636876928248E-2</v>
      </c>
    </row>
    <row r="83" spans="1:7" x14ac:dyDescent="0.25">
      <c r="A83" s="1" t="s">
        <v>83</v>
      </c>
      <c r="B83">
        <v>220171</v>
      </c>
      <c r="C83">
        <f t="shared" si="6"/>
        <v>224585.58830658355</v>
      </c>
      <c r="D83">
        <f t="shared" si="7"/>
        <v>-4414.5883065835515</v>
      </c>
      <c r="E83">
        <f t="shared" si="8"/>
        <v>4414.5883065835515</v>
      </c>
      <c r="F83">
        <f t="shared" si="9"/>
        <v>19488589.916624229</v>
      </c>
      <c r="G83" s="4">
        <f t="shared" si="10"/>
        <v>2.0050725602297995E-2</v>
      </c>
    </row>
    <row r="84" spans="1:7" x14ac:dyDescent="0.25">
      <c r="A84" s="1" t="s">
        <v>84</v>
      </c>
      <c r="B84">
        <v>221130</v>
      </c>
      <c r="C84">
        <f t="shared" si="6"/>
        <v>223261.21181460848</v>
      </c>
      <c r="D84">
        <f t="shared" si="7"/>
        <v>-2131.2118146084831</v>
      </c>
      <c r="E84">
        <f t="shared" si="8"/>
        <v>2131.2118146084831</v>
      </c>
      <c r="F84">
        <f t="shared" si="9"/>
        <v>4542063.7987267831</v>
      </c>
      <c r="G84" s="4">
        <f t="shared" si="10"/>
        <v>9.6378230661080949E-3</v>
      </c>
    </row>
    <row r="85" spans="1:7" x14ac:dyDescent="0.25">
      <c r="A85" s="1" t="s">
        <v>85</v>
      </c>
      <c r="B85">
        <v>244965</v>
      </c>
      <c r="C85">
        <f t="shared" si="6"/>
        <v>222621.84827022592</v>
      </c>
      <c r="D85">
        <f t="shared" si="7"/>
        <v>22343.151729774079</v>
      </c>
      <c r="E85">
        <f t="shared" si="8"/>
        <v>22343.151729774079</v>
      </c>
      <c r="F85">
        <f t="shared" si="9"/>
        <v>499216429.21970642</v>
      </c>
      <c r="G85" s="4">
        <f t="shared" si="10"/>
        <v>9.1209567610777378E-2</v>
      </c>
    </row>
    <row r="86" spans="1:7" x14ac:dyDescent="0.25">
      <c r="A86" s="1" t="s">
        <v>86</v>
      </c>
      <c r="B86">
        <v>236065</v>
      </c>
      <c r="C86">
        <f t="shared" si="6"/>
        <v>229324.79378915814</v>
      </c>
      <c r="D86">
        <f t="shared" si="7"/>
        <v>6740.2062108418613</v>
      </c>
      <c r="E86">
        <f t="shared" si="8"/>
        <v>6740.2062108418613</v>
      </c>
      <c r="F86">
        <f t="shared" si="9"/>
        <v>45430379.764671199</v>
      </c>
      <c r="G86" s="4">
        <f t="shared" si="10"/>
        <v>2.8552331818956056E-2</v>
      </c>
    </row>
    <row r="87" spans="1:7" x14ac:dyDescent="0.25">
      <c r="A87" s="1" t="s">
        <v>87</v>
      </c>
      <c r="B87">
        <v>229492</v>
      </c>
      <c r="C87">
        <f t="shared" si="6"/>
        <v>231346.85565241068</v>
      </c>
      <c r="D87">
        <f t="shared" si="7"/>
        <v>-1854.8556524106825</v>
      </c>
      <c r="E87">
        <f t="shared" si="8"/>
        <v>1854.8556524106825</v>
      </c>
      <c r="F87">
        <f t="shared" si="9"/>
        <v>3440489.4912798586</v>
      </c>
      <c r="G87" s="4">
        <f t="shared" si="10"/>
        <v>8.0824414463714755E-3</v>
      </c>
    </row>
    <row r="88" spans="1:7" x14ac:dyDescent="0.25">
      <c r="A88" s="1" t="s">
        <v>88</v>
      </c>
      <c r="B88">
        <v>248383</v>
      </c>
      <c r="C88">
        <f t="shared" si="6"/>
        <v>230790.39895668748</v>
      </c>
      <c r="D88">
        <f t="shared" si="7"/>
        <v>17592.601043312519</v>
      </c>
      <c r="E88">
        <f t="shared" si="8"/>
        <v>17592.601043312519</v>
      </c>
      <c r="F88">
        <f t="shared" si="9"/>
        <v>309499611.46916074</v>
      </c>
      <c r="G88" s="4">
        <f t="shared" si="10"/>
        <v>7.0828523060404769E-2</v>
      </c>
    </row>
    <row r="89" spans="1:7" x14ac:dyDescent="0.25">
      <c r="A89" s="1" t="s">
        <v>89</v>
      </c>
      <c r="B89">
        <v>228344</v>
      </c>
      <c r="C89">
        <f t="shared" si="6"/>
        <v>236068.17926968122</v>
      </c>
      <c r="D89">
        <f t="shared" si="7"/>
        <v>-7724.179269681219</v>
      </c>
      <c r="E89">
        <f t="shared" si="8"/>
        <v>7724.179269681219</v>
      </c>
      <c r="F89">
        <f t="shared" si="9"/>
        <v>59662945.390173092</v>
      </c>
      <c r="G89" s="4">
        <f t="shared" si="10"/>
        <v>3.3826942112257029E-2</v>
      </c>
    </row>
    <row r="90" spans="1:7" x14ac:dyDescent="0.25">
      <c r="A90" s="1" t="s">
        <v>90</v>
      </c>
      <c r="B90">
        <v>245749</v>
      </c>
      <c r="C90">
        <f t="shared" si="6"/>
        <v>233750.92548877682</v>
      </c>
      <c r="D90">
        <f t="shared" si="7"/>
        <v>11998.074511223182</v>
      </c>
      <c r="E90">
        <f t="shared" si="8"/>
        <v>11998.074511223182</v>
      </c>
      <c r="F90">
        <f t="shared" si="9"/>
        <v>143953791.97686338</v>
      </c>
      <c r="G90" s="4">
        <f t="shared" si="10"/>
        <v>4.8822475416881381E-2</v>
      </c>
    </row>
    <row r="91" spans="1:7" x14ac:dyDescent="0.25">
      <c r="A91" s="1" t="s">
        <v>91</v>
      </c>
      <c r="B91">
        <v>226802</v>
      </c>
      <c r="C91">
        <f t="shared" si="6"/>
        <v>237350.34784214373</v>
      </c>
      <c r="D91">
        <f t="shared" si="7"/>
        <v>-10548.347842143732</v>
      </c>
      <c r="E91">
        <f t="shared" si="8"/>
        <v>10548.347842143732</v>
      </c>
      <c r="F91">
        <f t="shared" si="9"/>
        <v>111267642.19885834</v>
      </c>
      <c r="G91" s="4">
        <f t="shared" si="10"/>
        <v>4.6509060070650754E-2</v>
      </c>
    </row>
    <row r="92" spans="1:7" x14ac:dyDescent="0.25">
      <c r="A92" s="1" t="s">
        <v>92</v>
      </c>
      <c r="B92">
        <v>250986</v>
      </c>
      <c r="C92">
        <f t="shared" si="6"/>
        <v>234185.84348950058</v>
      </c>
      <c r="D92">
        <f t="shared" si="7"/>
        <v>16800.156510499422</v>
      </c>
      <c r="E92">
        <f t="shared" si="8"/>
        <v>16800.156510499422</v>
      </c>
      <c r="F92">
        <f t="shared" si="9"/>
        <v>282245258.77727616</v>
      </c>
      <c r="G92" s="4">
        <f t="shared" si="10"/>
        <v>6.6936627981239685E-2</v>
      </c>
    </row>
    <row r="93" spans="1:7" x14ac:dyDescent="0.25">
      <c r="A93" s="1" t="s">
        <v>93</v>
      </c>
      <c r="B93">
        <v>248482</v>
      </c>
      <c r="C93">
        <f t="shared" si="6"/>
        <v>239225.89044265042</v>
      </c>
      <c r="D93">
        <f t="shared" si="7"/>
        <v>9256.1095573495841</v>
      </c>
      <c r="E93">
        <f t="shared" si="8"/>
        <v>9256.1095573495841</v>
      </c>
      <c r="F93">
        <f t="shared" si="9"/>
        <v>85675564.137658313</v>
      </c>
      <c r="G93" s="4">
        <f t="shared" si="10"/>
        <v>3.7250624018438296E-2</v>
      </c>
    </row>
    <row r="94" spans="1:7" x14ac:dyDescent="0.25">
      <c r="A94" s="1" t="s">
        <v>94</v>
      </c>
      <c r="B94">
        <v>241213</v>
      </c>
      <c r="C94">
        <f t="shared" si="6"/>
        <v>242002.72330985527</v>
      </c>
      <c r="D94">
        <f t="shared" si="7"/>
        <v>-789.72330985526787</v>
      </c>
      <c r="E94">
        <f t="shared" si="8"/>
        <v>789.72330985526787</v>
      </c>
      <c r="F94">
        <f t="shared" si="9"/>
        <v>623662.90612875938</v>
      </c>
      <c r="G94" s="4">
        <f t="shared" si="10"/>
        <v>3.2739666181145623E-3</v>
      </c>
    </row>
    <row r="95" spans="1:7" x14ac:dyDescent="0.25">
      <c r="A95" s="1" t="s">
        <v>95</v>
      </c>
      <c r="B95">
        <v>234666</v>
      </c>
      <c r="C95">
        <f t="shared" si="6"/>
        <v>241765.80631689867</v>
      </c>
      <c r="D95">
        <f t="shared" si="7"/>
        <v>-7099.80631689867</v>
      </c>
      <c r="E95">
        <f t="shared" si="8"/>
        <v>7099.80631689867</v>
      </c>
      <c r="F95">
        <f t="shared" si="9"/>
        <v>50407249.737474255</v>
      </c>
      <c r="G95" s="4">
        <f t="shared" si="10"/>
        <v>3.0254942415597785E-2</v>
      </c>
    </row>
    <row r="96" spans="1:7" x14ac:dyDescent="0.25">
      <c r="A96" s="1" t="s">
        <v>96</v>
      </c>
      <c r="B96">
        <v>240691</v>
      </c>
      <c r="C96">
        <f t="shared" si="6"/>
        <v>239635.86442182906</v>
      </c>
      <c r="D96">
        <f t="shared" si="7"/>
        <v>1055.1355781709426</v>
      </c>
      <c r="E96">
        <f t="shared" si="8"/>
        <v>1055.1355781709426</v>
      </c>
      <c r="F96">
        <f t="shared" si="9"/>
        <v>1113311.0883221293</v>
      </c>
      <c r="G96" s="4">
        <f t="shared" si="10"/>
        <v>4.3837766188637821E-3</v>
      </c>
    </row>
    <row r="97" spans="1:7" x14ac:dyDescent="0.25">
      <c r="A97" s="1" t="s">
        <v>97</v>
      </c>
      <c r="B97">
        <v>242213</v>
      </c>
      <c r="C97">
        <f t="shared" si="6"/>
        <v>239952.40509528032</v>
      </c>
      <c r="D97">
        <f t="shared" si="7"/>
        <v>2260.5949047196773</v>
      </c>
      <c r="E97">
        <f t="shared" si="8"/>
        <v>2260.5949047196773</v>
      </c>
      <c r="F97">
        <f t="shared" si="9"/>
        <v>5110289.323244567</v>
      </c>
      <c r="G97" s="4">
        <f t="shared" si="10"/>
        <v>9.3330866003050097E-3</v>
      </c>
    </row>
    <row r="98" spans="1:7" x14ac:dyDescent="0.25">
      <c r="A98" s="1" t="s">
        <v>98</v>
      </c>
      <c r="B98">
        <v>262811</v>
      </c>
      <c r="C98">
        <f t="shared" si="6"/>
        <v>240630.58356669621</v>
      </c>
      <c r="D98">
        <f t="shared" si="7"/>
        <v>22180.416433303792</v>
      </c>
      <c r="E98">
        <f t="shared" si="8"/>
        <v>22180.416433303792</v>
      </c>
      <c r="F98">
        <f t="shared" si="9"/>
        <v>491970873.15477288</v>
      </c>
      <c r="G98" s="4">
        <f t="shared" si="10"/>
        <v>8.439683435359932E-2</v>
      </c>
    </row>
    <row r="99" spans="1:7" x14ac:dyDescent="0.25">
      <c r="A99" s="1" t="s">
        <v>99</v>
      </c>
      <c r="B99">
        <v>220558</v>
      </c>
      <c r="C99">
        <f t="shared" si="6"/>
        <v>247284.70849668735</v>
      </c>
      <c r="D99">
        <f t="shared" si="7"/>
        <v>-26726.708496687352</v>
      </c>
      <c r="E99">
        <f t="shared" si="8"/>
        <v>26726.708496687352</v>
      </c>
      <c r="F99">
        <f t="shared" si="9"/>
        <v>714316947.0668999</v>
      </c>
      <c r="G99" s="4">
        <f t="shared" si="10"/>
        <v>0.12117768794007631</v>
      </c>
    </row>
    <row r="100" spans="1:7" x14ac:dyDescent="0.25">
      <c r="A100" s="1" t="s">
        <v>100</v>
      </c>
      <c r="B100">
        <v>253114</v>
      </c>
      <c r="C100">
        <f t="shared" ref="C100:C131" si="11">0.3*B99+0.7*C99</f>
        <v>239266.69594768112</v>
      </c>
      <c r="D100">
        <f t="shared" si="7"/>
        <v>13847.304052318883</v>
      </c>
      <c r="E100">
        <f t="shared" si="8"/>
        <v>13847.304052318883</v>
      </c>
      <c r="F100">
        <f t="shared" si="9"/>
        <v>191747829.51736695</v>
      </c>
      <c r="G100" s="4">
        <f t="shared" si="10"/>
        <v>5.4707776149556651E-2</v>
      </c>
    </row>
    <row r="101" spans="1:7" x14ac:dyDescent="0.25">
      <c r="A101" s="1" t="s">
        <v>101</v>
      </c>
      <c r="B101">
        <v>246132</v>
      </c>
      <c r="C101">
        <f t="shared" si="11"/>
        <v>243420.88716337678</v>
      </c>
      <c r="D101">
        <f t="shared" si="7"/>
        <v>2711.1128366232151</v>
      </c>
      <c r="E101">
        <f t="shared" si="8"/>
        <v>2711.1128366232151</v>
      </c>
      <c r="F101">
        <f t="shared" si="9"/>
        <v>7350132.8129031761</v>
      </c>
      <c r="G101" s="4">
        <f t="shared" si="10"/>
        <v>1.1014873468802167E-2</v>
      </c>
    </row>
    <row r="102" spans="1:7" x14ac:dyDescent="0.25">
      <c r="A102" s="1" t="s">
        <v>102</v>
      </c>
      <c r="B102">
        <v>264554</v>
      </c>
      <c r="C102">
        <f t="shared" si="11"/>
        <v>244234.22101436375</v>
      </c>
      <c r="D102">
        <f t="shared" si="7"/>
        <v>20319.778985636251</v>
      </c>
      <c r="E102">
        <f t="shared" si="8"/>
        <v>20319.778985636251</v>
      </c>
      <c r="F102">
        <f t="shared" si="9"/>
        <v>412893418.02510458</v>
      </c>
      <c r="G102" s="4">
        <f t="shared" si="10"/>
        <v>7.6807680041262844E-2</v>
      </c>
    </row>
    <row r="103" spans="1:7" x14ac:dyDescent="0.25">
      <c r="A103" s="1" t="s">
        <v>103</v>
      </c>
      <c r="B103">
        <v>242677</v>
      </c>
      <c r="C103">
        <f t="shared" si="11"/>
        <v>250330.15471005463</v>
      </c>
      <c r="D103">
        <f t="shared" si="7"/>
        <v>-7653.1547100546304</v>
      </c>
      <c r="E103">
        <f t="shared" si="8"/>
        <v>7653.1547100546304</v>
      </c>
      <c r="F103">
        <f t="shared" si="9"/>
        <v>58570777.016031377</v>
      </c>
      <c r="G103" s="4">
        <f t="shared" si="10"/>
        <v>3.1536382558110698E-2</v>
      </c>
    </row>
    <row r="104" spans="1:7" x14ac:dyDescent="0.25">
      <c r="A104" s="1" t="s">
        <v>104</v>
      </c>
      <c r="B104">
        <v>245369</v>
      </c>
      <c r="C104">
        <f t="shared" si="11"/>
        <v>248034.20829703822</v>
      </c>
      <c r="D104">
        <f t="shared" si="7"/>
        <v>-2665.208297038218</v>
      </c>
      <c r="E104">
        <f t="shared" si="8"/>
        <v>2665.208297038218</v>
      </c>
      <c r="F104">
        <f t="shared" si="9"/>
        <v>7103335.2666013585</v>
      </c>
      <c r="G104" s="4">
        <f t="shared" si="10"/>
        <v>1.0862041647633637E-2</v>
      </c>
    </row>
    <row r="105" spans="1:7" x14ac:dyDescent="0.25">
      <c r="A105" s="1" t="s">
        <v>105</v>
      </c>
      <c r="B105">
        <v>245611</v>
      </c>
      <c r="C105">
        <f t="shared" si="11"/>
        <v>247234.64580792672</v>
      </c>
      <c r="D105">
        <f t="shared" si="7"/>
        <v>-1623.6458079267177</v>
      </c>
      <c r="E105">
        <f t="shared" si="8"/>
        <v>1623.6458079267177</v>
      </c>
      <c r="F105">
        <f t="shared" si="9"/>
        <v>2636225.7095980039</v>
      </c>
      <c r="G105" s="4">
        <f t="shared" si="10"/>
        <v>6.6106396208912375E-3</v>
      </c>
    </row>
    <row r="106" spans="1:7" x14ac:dyDescent="0.25">
      <c r="A106" s="1" t="s">
        <v>106</v>
      </c>
      <c r="B106">
        <v>219708</v>
      </c>
      <c r="C106">
        <f t="shared" si="11"/>
        <v>246747.55206554872</v>
      </c>
      <c r="D106">
        <f t="shared" si="7"/>
        <v>-27039.55206554872</v>
      </c>
      <c r="E106">
        <f t="shared" si="8"/>
        <v>27039.55206554872</v>
      </c>
      <c r="F106">
        <f t="shared" si="9"/>
        <v>731137375.90552008</v>
      </c>
      <c r="G106" s="4">
        <f t="shared" si="10"/>
        <v>0.12307040283261747</v>
      </c>
    </row>
    <row r="107" spans="1:7" x14ac:dyDescent="0.25">
      <c r="A107" s="1" t="s">
        <v>107</v>
      </c>
      <c r="B107">
        <v>238109</v>
      </c>
      <c r="C107">
        <f t="shared" si="11"/>
        <v>238635.68644588409</v>
      </c>
      <c r="D107">
        <f t="shared" si="7"/>
        <v>-526.68644588408642</v>
      </c>
      <c r="E107">
        <f t="shared" si="8"/>
        <v>526.68644588408642</v>
      </c>
      <c r="F107">
        <f t="shared" si="9"/>
        <v>277398.6122780107</v>
      </c>
      <c r="G107" s="4">
        <f t="shared" si="10"/>
        <v>2.2119552217013485E-3</v>
      </c>
    </row>
    <row r="108" spans="1:7" x14ac:dyDescent="0.25">
      <c r="A108" s="1" t="s">
        <v>108</v>
      </c>
      <c r="B108">
        <v>230230</v>
      </c>
      <c r="C108">
        <f t="shared" si="11"/>
        <v>238477.68051211885</v>
      </c>
      <c r="D108">
        <f t="shared" si="7"/>
        <v>-8247.6805121188518</v>
      </c>
      <c r="E108">
        <f t="shared" si="8"/>
        <v>8247.6805121188518</v>
      </c>
      <c r="F108">
        <f t="shared" si="9"/>
        <v>68024233.829985082</v>
      </c>
      <c r="G108" s="4">
        <f t="shared" si="10"/>
        <v>3.5823656830642626E-2</v>
      </c>
    </row>
    <row r="109" spans="1:7" x14ac:dyDescent="0.25">
      <c r="A109" s="1" t="s">
        <v>109</v>
      </c>
      <c r="B109">
        <v>241245</v>
      </c>
      <c r="C109">
        <f t="shared" si="11"/>
        <v>236003.37635848319</v>
      </c>
      <c r="D109">
        <f t="shared" si="7"/>
        <v>5241.6236415168096</v>
      </c>
      <c r="E109">
        <f t="shared" si="8"/>
        <v>5241.6236415168096</v>
      </c>
      <c r="F109">
        <f t="shared" si="9"/>
        <v>27474618.39930794</v>
      </c>
      <c r="G109" s="4">
        <f t="shared" si="10"/>
        <v>2.1727387682715951E-2</v>
      </c>
    </row>
    <row r="110" spans="1:7" x14ac:dyDescent="0.25">
      <c r="A110" s="1" t="s">
        <v>110</v>
      </c>
      <c r="B110">
        <v>248552</v>
      </c>
      <c r="C110">
        <f t="shared" si="11"/>
        <v>237575.86345093822</v>
      </c>
      <c r="D110">
        <f t="shared" si="7"/>
        <v>10976.136549061775</v>
      </c>
      <c r="E110">
        <f t="shared" si="8"/>
        <v>10976.136549061775</v>
      </c>
      <c r="F110">
        <f t="shared" si="9"/>
        <v>120475573.54364975</v>
      </c>
      <c r="G110" s="4">
        <f t="shared" si="10"/>
        <v>4.4160322785822589E-2</v>
      </c>
    </row>
    <row r="111" spans="1:7" x14ac:dyDescent="0.25">
      <c r="A111" s="1" t="s">
        <v>111</v>
      </c>
      <c r="B111">
        <v>209942</v>
      </c>
      <c r="C111">
        <f t="shared" si="11"/>
        <v>240868.70441565674</v>
      </c>
      <c r="D111">
        <f t="shared" si="7"/>
        <v>-30926.704415656743</v>
      </c>
      <c r="E111">
        <f t="shared" si="8"/>
        <v>30926.704415656743</v>
      </c>
      <c r="F111">
        <f t="shared" si="9"/>
        <v>956461046.01340222</v>
      </c>
      <c r="G111" s="4">
        <f t="shared" si="10"/>
        <v>0.14731070684120731</v>
      </c>
    </row>
    <row r="112" spans="1:7" x14ac:dyDescent="0.25">
      <c r="A112" s="1" t="s">
        <v>112</v>
      </c>
      <c r="B112">
        <v>236216</v>
      </c>
      <c r="C112">
        <f t="shared" si="11"/>
        <v>231590.69309095971</v>
      </c>
      <c r="D112">
        <f t="shared" si="7"/>
        <v>4625.306909040286</v>
      </c>
      <c r="E112">
        <f t="shared" si="8"/>
        <v>4625.306909040286</v>
      </c>
      <c r="F112">
        <f t="shared" si="9"/>
        <v>21393464.002815805</v>
      </c>
      <c r="G112" s="4">
        <f t="shared" si="10"/>
        <v>1.9580836645444365E-2</v>
      </c>
    </row>
    <row r="113" spans="1:7" x14ac:dyDescent="0.25">
      <c r="A113" s="1" t="s">
        <v>113</v>
      </c>
      <c r="B113">
        <v>247608</v>
      </c>
      <c r="C113">
        <f t="shared" si="11"/>
        <v>232978.28516367177</v>
      </c>
      <c r="D113">
        <f t="shared" si="7"/>
        <v>14629.714836328232</v>
      </c>
      <c r="E113">
        <f t="shared" si="8"/>
        <v>14629.714836328232</v>
      </c>
      <c r="F113">
        <f t="shared" si="9"/>
        <v>214028556.19228241</v>
      </c>
      <c r="G113" s="4">
        <f t="shared" si="10"/>
        <v>5.9084176748442019E-2</v>
      </c>
    </row>
    <row r="114" spans="1:7" x14ac:dyDescent="0.25">
      <c r="A114" s="1" t="s">
        <v>114</v>
      </c>
      <c r="B114">
        <v>242857</v>
      </c>
      <c r="C114">
        <f t="shared" si="11"/>
        <v>237367.19961457021</v>
      </c>
      <c r="D114">
        <f t="shared" si="7"/>
        <v>5489.8003854297858</v>
      </c>
      <c r="E114">
        <f t="shared" si="8"/>
        <v>5489.8003854297858</v>
      </c>
      <c r="F114">
        <f t="shared" si="9"/>
        <v>30137908.271865025</v>
      </c>
      <c r="G114" s="4">
        <f t="shared" si="10"/>
        <v>2.2605073707695416E-2</v>
      </c>
    </row>
    <row r="115" spans="1:7" x14ac:dyDescent="0.25">
      <c r="A115" s="1" t="s">
        <v>115</v>
      </c>
      <c r="B115">
        <v>254283</v>
      </c>
      <c r="C115">
        <f t="shared" si="11"/>
        <v>239014.13973019912</v>
      </c>
      <c r="D115">
        <f t="shared" si="7"/>
        <v>15268.860269800876</v>
      </c>
      <c r="E115">
        <f t="shared" si="8"/>
        <v>15268.860269800876</v>
      </c>
      <c r="F115">
        <f t="shared" si="9"/>
        <v>233138093.93870369</v>
      </c>
      <c r="G115" s="4">
        <f t="shared" si="10"/>
        <v>6.0046720660841962E-2</v>
      </c>
    </row>
    <row r="116" spans="1:7" x14ac:dyDescent="0.25">
      <c r="A116" s="1" t="s">
        <v>116</v>
      </c>
      <c r="B116">
        <v>246671</v>
      </c>
      <c r="C116">
        <f t="shared" si="11"/>
        <v>243594.79781113937</v>
      </c>
      <c r="D116">
        <f t="shared" si="7"/>
        <v>3076.202188860625</v>
      </c>
      <c r="E116">
        <f t="shared" si="8"/>
        <v>3076.202188860625</v>
      </c>
      <c r="F116">
        <f t="shared" si="9"/>
        <v>9463019.9067509007</v>
      </c>
      <c r="G116" s="4">
        <f t="shared" si="10"/>
        <v>1.2470870871973702E-2</v>
      </c>
    </row>
    <row r="117" spans="1:7" x14ac:dyDescent="0.25">
      <c r="A117" s="1" t="s">
        <v>117</v>
      </c>
      <c r="B117">
        <v>247656</v>
      </c>
      <c r="C117">
        <f t="shared" si="11"/>
        <v>244517.65846779756</v>
      </c>
      <c r="D117">
        <f t="shared" si="7"/>
        <v>3138.3415322024375</v>
      </c>
      <c r="E117">
        <f t="shared" si="8"/>
        <v>3138.3415322024375</v>
      </c>
      <c r="F117">
        <f t="shared" si="9"/>
        <v>9849187.5727467425</v>
      </c>
      <c r="G117" s="4">
        <f t="shared" si="10"/>
        <v>1.2672180493113179E-2</v>
      </c>
    </row>
    <row r="118" spans="1:7" x14ac:dyDescent="0.25">
      <c r="A118" s="1" t="s">
        <v>118</v>
      </c>
      <c r="B118">
        <v>227795</v>
      </c>
      <c r="C118">
        <f t="shared" si="11"/>
        <v>245459.16092745826</v>
      </c>
      <c r="D118">
        <f t="shared" si="7"/>
        <v>-17664.160927458259</v>
      </c>
      <c r="E118">
        <f t="shared" si="8"/>
        <v>17664.160927458259</v>
      </c>
      <c r="F118">
        <f t="shared" si="9"/>
        <v>312022581.27114302</v>
      </c>
      <c r="G118" s="4">
        <f t="shared" si="10"/>
        <v>7.7544111712101932E-2</v>
      </c>
    </row>
    <row r="119" spans="1:7" x14ac:dyDescent="0.25">
      <c r="A119" s="1" t="s">
        <v>119</v>
      </c>
      <c r="B119">
        <v>227975</v>
      </c>
      <c r="C119">
        <f t="shared" si="11"/>
        <v>240159.91264922076</v>
      </c>
      <c r="D119">
        <f t="shared" si="7"/>
        <v>-12184.912649220758</v>
      </c>
      <c r="E119">
        <f t="shared" si="8"/>
        <v>12184.912649220758</v>
      </c>
      <c r="F119">
        <f t="shared" si="9"/>
        <v>148472096.26914003</v>
      </c>
      <c r="G119" s="4">
        <f t="shared" si="10"/>
        <v>5.344845991543265E-2</v>
      </c>
    </row>
    <row r="120" spans="1:7" x14ac:dyDescent="0.25">
      <c r="A120" s="1" t="s">
        <v>120</v>
      </c>
      <c r="B120">
        <v>226251</v>
      </c>
      <c r="C120">
        <f t="shared" si="11"/>
        <v>236504.43885445452</v>
      </c>
      <c r="D120">
        <f t="shared" si="7"/>
        <v>-10253.438854454522</v>
      </c>
      <c r="E120">
        <f t="shared" si="8"/>
        <v>10253.438854454522</v>
      </c>
      <c r="F120">
        <f t="shared" si="9"/>
        <v>105133008.34203766</v>
      </c>
      <c r="G120" s="4">
        <f t="shared" si="10"/>
        <v>4.531886645563786E-2</v>
      </c>
    </row>
    <row r="121" spans="1:7" x14ac:dyDescent="0.25">
      <c r="A121" s="1" t="s">
        <v>121</v>
      </c>
      <c r="B121">
        <v>219240</v>
      </c>
      <c r="C121">
        <f t="shared" si="11"/>
        <v>233428.40719811816</v>
      </c>
      <c r="D121">
        <f t="shared" si="7"/>
        <v>-14188.407198118162</v>
      </c>
      <c r="E121">
        <f t="shared" si="8"/>
        <v>14188.407198118162</v>
      </c>
      <c r="F121">
        <f t="shared" si="9"/>
        <v>201310898.81961128</v>
      </c>
      <c r="G121" s="4">
        <f t="shared" si="10"/>
        <v>6.4716325479466166E-2</v>
      </c>
    </row>
    <row r="122" spans="1:7" x14ac:dyDescent="0.25">
      <c r="A122" s="1" t="s">
        <v>122</v>
      </c>
      <c r="B122">
        <v>234307</v>
      </c>
      <c r="C122">
        <f t="shared" si="11"/>
        <v>229171.8850386827</v>
      </c>
      <c r="D122">
        <f t="shared" si="7"/>
        <v>5135.1149613173038</v>
      </c>
      <c r="E122">
        <f t="shared" si="8"/>
        <v>5135.1149613173038</v>
      </c>
      <c r="F122">
        <f t="shared" si="9"/>
        <v>26369405.665944815</v>
      </c>
      <c r="G122" s="4">
        <f t="shared" si="10"/>
        <v>2.1916182450021995E-2</v>
      </c>
    </row>
    <row r="123" spans="1:7" x14ac:dyDescent="0.25">
      <c r="A123" s="1" t="s">
        <v>123</v>
      </c>
      <c r="B123">
        <v>178257</v>
      </c>
      <c r="C123">
        <f t="shared" si="11"/>
        <v>230712.41952707787</v>
      </c>
      <c r="D123">
        <f t="shared" si="7"/>
        <v>-52455.419527077873</v>
      </c>
      <c r="E123">
        <f t="shared" si="8"/>
        <v>52455.419527077873</v>
      </c>
      <c r="F123">
        <f t="shared" si="9"/>
        <v>2751571037.7617426</v>
      </c>
      <c r="G123" s="4">
        <f t="shared" si="10"/>
        <v>0.29426849732172017</v>
      </c>
    </row>
    <row r="124" spans="1:7" x14ac:dyDescent="0.25">
      <c r="A124" s="1" t="s">
        <v>124</v>
      </c>
      <c r="B124">
        <v>210276</v>
      </c>
      <c r="C124">
        <f t="shared" si="11"/>
        <v>214975.79366895452</v>
      </c>
      <c r="D124">
        <f t="shared" si="7"/>
        <v>-4699.7936689545168</v>
      </c>
      <c r="E124">
        <f t="shared" si="8"/>
        <v>4699.7936689545168</v>
      </c>
      <c r="F124">
        <f t="shared" si="9"/>
        <v>22088060.530744959</v>
      </c>
      <c r="G124" s="4">
        <f t="shared" si="10"/>
        <v>2.2350594784733002E-2</v>
      </c>
    </row>
    <row r="125" spans="1:7" x14ac:dyDescent="0.25">
      <c r="A125" s="1" t="s">
        <v>125</v>
      </c>
      <c r="B125">
        <v>209958</v>
      </c>
      <c r="C125">
        <f t="shared" si="11"/>
        <v>213565.85556826813</v>
      </c>
      <c r="D125">
        <f t="shared" si="7"/>
        <v>-3607.8555682681326</v>
      </c>
      <c r="E125">
        <f t="shared" si="8"/>
        <v>3607.8555682681326</v>
      </c>
      <c r="F125">
        <f t="shared" si="9"/>
        <v>13016621.80148337</v>
      </c>
      <c r="G125" s="4">
        <f t="shared" si="10"/>
        <v>1.7183701351070845E-2</v>
      </c>
    </row>
    <row r="126" spans="1:7" x14ac:dyDescent="0.25">
      <c r="A126" s="1" t="s">
        <v>126</v>
      </c>
      <c r="B126">
        <v>221259</v>
      </c>
      <c r="C126">
        <f t="shared" si="11"/>
        <v>212483.49889778768</v>
      </c>
      <c r="D126">
        <f t="shared" si="7"/>
        <v>8775.5011022123217</v>
      </c>
      <c r="E126">
        <f t="shared" si="8"/>
        <v>8775.5011022123217</v>
      </c>
      <c r="F126">
        <f t="shared" si="9"/>
        <v>77009419.59492968</v>
      </c>
      <c r="G126" s="4">
        <f t="shared" si="10"/>
        <v>3.9661668461903568E-2</v>
      </c>
    </row>
    <row r="127" spans="1:7" x14ac:dyDescent="0.25">
      <c r="A127" s="1" t="s">
        <v>127</v>
      </c>
      <c r="B127">
        <v>214563</v>
      </c>
      <c r="C127">
        <f t="shared" si="11"/>
        <v>215116.14922845137</v>
      </c>
      <c r="D127">
        <f t="shared" si="7"/>
        <v>-553.14922845136607</v>
      </c>
      <c r="E127">
        <f t="shared" si="8"/>
        <v>553.14922845136607</v>
      </c>
      <c r="F127">
        <f t="shared" si="9"/>
        <v>305974.06893634156</v>
      </c>
      <c r="G127" s="4">
        <f t="shared" si="10"/>
        <v>2.5780270990402171E-3</v>
      </c>
    </row>
    <row r="128" spans="1:7" x14ac:dyDescent="0.25">
      <c r="A128" s="1" t="s">
        <v>128</v>
      </c>
      <c r="B128">
        <v>215083</v>
      </c>
      <c r="C128">
        <f t="shared" si="11"/>
        <v>214950.20445991593</v>
      </c>
      <c r="D128">
        <f t="shared" si="7"/>
        <v>132.79554008407285</v>
      </c>
      <c r="E128">
        <f t="shared" si="8"/>
        <v>132.79554008407285</v>
      </c>
      <c r="F128">
        <f t="shared" si="9"/>
        <v>17634.6554662206</v>
      </c>
      <c r="G128" s="4">
        <f t="shared" si="10"/>
        <v>6.1741532377767119E-4</v>
      </c>
    </row>
    <row r="129" spans="1:7" x14ac:dyDescent="0.25">
      <c r="A129" s="1" t="s">
        <v>129</v>
      </c>
      <c r="B129">
        <v>215273</v>
      </c>
      <c r="C129">
        <f t="shared" si="11"/>
        <v>214990.04312194113</v>
      </c>
      <c r="D129">
        <f t="shared" si="7"/>
        <v>282.95687805887428</v>
      </c>
      <c r="E129">
        <f t="shared" si="8"/>
        <v>282.95687805887428</v>
      </c>
      <c r="F129">
        <f t="shared" si="9"/>
        <v>80064.594840824648</v>
      </c>
      <c r="G129" s="4">
        <f t="shared" si="10"/>
        <v>1.3144095082006303E-3</v>
      </c>
    </row>
    <row r="130" spans="1:7" x14ac:dyDescent="0.25">
      <c r="A130" s="1" t="s">
        <v>130</v>
      </c>
      <c r="B130">
        <v>194485</v>
      </c>
      <c r="C130">
        <f t="shared" si="11"/>
        <v>215074.93018535877</v>
      </c>
      <c r="D130">
        <f t="shared" si="7"/>
        <v>-20589.930185358768</v>
      </c>
      <c r="E130">
        <f t="shared" si="8"/>
        <v>20589.930185358768</v>
      </c>
      <c r="F130">
        <f t="shared" si="9"/>
        <v>423945225.03794813</v>
      </c>
      <c r="G130" s="4">
        <f t="shared" si="10"/>
        <v>0.10586898827857556</v>
      </c>
    </row>
    <row r="131" spans="1:7" x14ac:dyDescent="0.25">
      <c r="A131" s="1" t="s">
        <v>131</v>
      </c>
      <c r="B131">
        <v>193493</v>
      </c>
      <c r="C131">
        <f t="shared" si="11"/>
        <v>208897.95112975113</v>
      </c>
      <c r="D131">
        <f t="shared" si="7"/>
        <v>-15404.951129751134</v>
      </c>
      <c r="E131">
        <f t="shared" si="8"/>
        <v>15404.951129751134</v>
      </c>
      <c r="F131">
        <f t="shared" si="9"/>
        <v>237312519.31002074</v>
      </c>
      <c r="G131" s="4">
        <f t="shared" si="10"/>
        <v>7.9615030671658066E-2</v>
      </c>
    </row>
    <row r="132" spans="1:7" x14ac:dyDescent="0.25">
      <c r="A132" s="1" t="s">
        <v>132</v>
      </c>
      <c r="B132">
        <v>174531</v>
      </c>
      <c r="C132">
        <f t="shared" ref="C132:C168" si="12">0.3*B131+0.7*C131</f>
        <v>204276.46579082578</v>
      </c>
      <c r="D132">
        <f t="shared" ref="D132:D168" si="13">B132-C132</f>
        <v>-29745.46579082578</v>
      </c>
      <c r="E132">
        <f t="shared" ref="E132:E168" si="14">ABS(D132)</f>
        <v>29745.46579082578</v>
      </c>
      <c r="F132">
        <f t="shared" ref="F132:F168" si="15">E132^2</f>
        <v>884792735.11318672</v>
      </c>
      <c r="G132" s="4">
        <f t="shared" ref="G132:G168" si="16">E132/B132</f>
        <v>0.17043084489761579</v>
      </c>
    </row>
    <row r="133" spans="1:7" x14ac:dyDescent="0.25">
      <c r="A133" s="1" t="s">
        <v>133</v>
      </c>
      <c r="B133">
        <v>211837</v>
      </c>
      <c r="C133">
        <f t="shared" si="12"/>
        <v>195352.82605357803</v>
      </c>
      <c r="D133">
        <f t="shared" si="13"/>
        <v>16484.173946421972</v>
      </c>
      <c r="E133">
        <f t="shared" si="14"/>
        <v>16484.173946421972</v>
      </c>
      <c r="F133">
        <f t="shared" si="15"/>
        <v>271727990.69589692</v>
      </c>
      <c r="G133" s="4">
        <f t="shared" si="16"/>
        <v>7.7815367223015672E-2</v>
      </c>
    </row>
    <row r="134" spans="1:7" x14ac:dyDescent="0.25">
      <c r="A134" s="1" t="s">
        <v>134</v>
      </c>
      <c r="B134">
        <v>198663</v>
      </c>
      <c r="C134">
        <f t="shared" si="12"/>
        <v>200298.07823750461</v>
      </c>
      <c r="D134">
        <f t="shared" si="13"/>
        <v>-1635.078237504611</v>
      </c>
      <c r="E134">
        <f t="shared" si="14"/>
        <v>1635.078237504611</v>
      </c>
      <c r="F134">
        <f t="shared" si="15"/>
        <v>2673480.842761185</v>
      </c>
      <c r="G134" s="4">
        <f t="shared" si="16"/>
        <v>8.2304114883224918E-3</v>
      </c>
    </row>
    <row r="135" spans="1:7" x14ac:dyDescent="0.25">
      <c r="A135" s="1" t="s">
        <v>135</v>
      </c>
      <c r="B135">
        <v>189060</v>
      </c>
      <c r="C135">
        <f t="shared" si="12"/>
        <v>199807.55476625322</v>
      </c>
      <c r="D135">
        <f t="shared" si="13"/>
        <v>-10747.554766253219</v>
      </c>
      <c r="E135">
        <f t="shared" si="14"/>
        <v>10747.554766253219</v>
      </c>
      <c r="F135">
        <f t="shared" si="15"/>
        <v>115509933.45361228</v>
      </c>
      <c r="G135" s="4">
        <f t="shared" si="16"/>
        <v>5.6847322364610278E-2</v>
      </c>
    </row>
    <row r="136" spans="1:7" x14ac:dyDescent="0.25">
      <c r="A136" s="1" t="s">
        <v>136</v>
      </c>
      <c r="B136">
        <v>195181</v>
      </c>
      <c r="C136">
        <f t="shared" si="12"/>
        <v>196583.28833637724</v>
      </c>
      <c r="D136">
        <f t="shared" si="13"/>
        <v>-1402.2883363772416</v>
      </c>
      <c r="E136">
        <f t="shared" si="14"/>
        <v>1402.2883363772416</v>
      </c>
      <c r="F136">
        <f t="shared" si="15"/>
        <v>1966412.5783396519</v>
      </c>
      <c r="G136" s="4">
        <f t="shared" si="16"/>
        <v>7.1845534984309005E-3</v>
      </c>
    </row>
    <row r="137" spans="1:7" x14ac:dyDescent="0.25">
      <c r="A137" s="1" t="s">
        <v>137</v>
      </c>
      <c r="B137">
        <v>165586</v>
      </c>
      <c r="C137">
        <f t="shared" si="12"/>
        <v>196162.60183546404</v>
      </c>
      <c r="D137">
        <f t="shared" si="13"/>
        <v>-30576.60183546404</v>
      </c>
      <c r="E137">
        <f t="shared" si="14"/>
        <v>30576.60183546404</v>
      </c>
      <c r="F137">
        <f t="shared" si="15"/>
        <v>934928579.80450284</v>
      </c>
      <c r="G137" s="4">
        <f t="shared" si="16"/>
        <v>0.18465692652436824</v>
      </c>
    </row>
    <row r="138" spans="1:7" x14ac:dyDescent="0.25">
      <c r="A138" s="1" t="s">
        <v>138</v>
      </c>
      <c r="B138">
        <v>188693</v>
      </c>
      <c r="C138">
        <f t="shared" si="12"/>
        <v>186989.6212848248</v>
      </c>
      <c r="D138">
        <f t="shared" si="13"/>
        <v>1703.378715175204</v>
      </c>
      <c r="E138">
        <f t="shared" si="14"/>
        <v>1703.378715175204</v>
      </c>
      <c r="F138">
        <f t="shared" si="15"/>
        <v>2901499.0473119286</v>
      </c>
      <c r="G138" s="4">
        <f t="shared" si="16"/>
        <v>9.0272491039689023E-3</v>
      </c>
    </row>
    <row r="139" spans="1:7" x14ac:dyDescent="0.25">
      <c r="A139" s="1" t="s">
        <v>139</v>
      </c>
      <c r="B139">
        <v>191919</v>
      </c>
      <c r="C139">
        <f t="shared" si="12"/>
        <v>187500.63489937736</v>
      </c>
      <c r="D139">
        <f t="shared" si="13"/>
        <v>4418.3651006226428</v>
      </c>
      <c r="E139">
        <f t="shared" si="14"/>
        <v>4418.3651006226428</v>
      </c>
      <c r="F139">
        <f t="shared" si="15"/>
        <v>19521950.162400138</v>
      </c>
      <c r="G139" s="4">
        <f t="shared" si="16"/>
        <v>2.3022030651590739E-2</v>
      </c>
    </row>
    <row r="140" spans="1:7" x14ac:dyDescent="0.25">
      <c r="A140" s="1" t="s">
        <v>140</v>
      </c>
      <c r="B140">
        <v>183087</v>
      </c>
      <c r="C140">
        <f t="shared" si="12"/>
        <v>188826.14442956413</v>
      </c>
      <c r="D140">
        <f t="shared" si="13"/>
        <v>-5739.1444295641268</v>
      </c>
      <c r="E140">
        <f t="shared" si="14"/>
        <v>5739.1444295641268</v>
      </c>
      <c r="F140">
        <f t="shared" si="15"/>
        <v>32937778.783396944</v>
      </c>
      <c r="G140" s="4">
        <f t="shared" si="16"/>
        <v>3.1346542515657182E-2</v>
      </c>
    </row>
    <row r="141" spans="1:7" x14ac:dyDescent="0.25">
      <c r="A141" s="1" t="s">
        <v>141</v>
      </c>
      <c r="B141">
        <v>168406</v>
      </c>
      <c r="C141">
        <f t="shared" si="12"/>
        <v>187104.4011006949</v>
      </c>
      <c r="D141">
        <f t="shared" si="13"/>
        <v>-18698.4011006949</v>
      </c>
      <c r="E141">
        <f t="shared" si="14"/>
        <v>18698.4011006949</v>
      </c>
      <c r="F141">
        <f t="shared" si="15"/>
        <v>349630203.72246826</v>
      </c>
      <c r="G141" s="4">
        <f t="shared" si="16"/>
        <v>0.11103167999177524</v>
      </c>
    </row>
    <row r="142" spans="1:7" x14ac:dyDescent="0.25">
      <c r="A142" s="1" t="s">
        <v>142</v>
      </c>
      <c r="B142">
        <v>161926</v>
      </c>
      <c r="C142">
        <f t="shared" si="12"/>
        <v>181494.88077048643</v>
      </c>
      <c r="D142">
        <f t="shared" si="13"/>
        <v>-19568.88077048643</v>
      </c>
      <c r="E142">
        <f t="shared" si="14"/>
        <v>19568.88077048643</v>
      </c>
      <c r="F142">
        <f t="shared" si="15"/>
        <v>382941094.60951358</v>
      </c>
      <c r="G142" s="4">
        <f t="shared" si="16"/>
        <v>0.12085076374693644</v>
      </c>
    </row>
    <row r="143" spans="1:7" x14ac:dyDescent="0.25">
      <c r="A143" s="1" t="s">
        <v>143</v>
      </c>
      <c r="B143">
        <v>164494</v>
      </c>
      <c r="C143">
        <f t="shared" si="12"/>
        <v>175624.2165393405</v>
      </c>
      <c r="D143">
        <f t="shared" si="13"/>
        <v>-11130.216539340501</v>
      </c>
      <c r="E143">
        <f t="shared" si="14"/>
        <v>11130.216539340501</v>
      </c>
      <c r="F143">
        <f t="shared" si="15"/>
        <v>123881720.21260884</v>
      </c>
      <c r="G143" s="4">
        <f t="shared" si="16"/>
        <v>6.7663358781113597E-2</v>
      </c>
    </row>
    <row r="144" spans="1:7" x14ac:dyDescent="0.25">
      <c r="A144" s="1" t="s">
        <v>144</v>
      </c>
      <c r="B144">
        <v>168655</v>
      </c>
      <c r="C144">
        <f t="shared" si="12"/>
        <v>172285.15157753835</v>
      </c>
      <c r="D144">
        <f t="shared" si="13"/>
        <v>-3630.151577538345</v>
      </c>
      <c r="E144">
        <f t="shared" si="14"/>
        <v>3630.151577538345</v>
      </c>
      <c r="F144">
        <f t="shared" si="15"/>
        <v>13178000.475904135</v>
      </c>
      <c r="G144" s="4">
        <f t="shared" si="16"/>
        <v>2.1524126634480716E-2</v>
      </c>
    </row>
    <row r="145" spans="1:7" x14ac:dyDescent="0.25">
      <c r="A145" s="1" t="s">
        <v>145</v>
      </c>
      <c r="B145">
        <v>178597</v>
      </c>
      <c r="C145">
        <f t="shared" si="12"/>
        <v>171196.10610427684</v>
      </c>
      <c r="D145">
        <f t="shared" si="13"/>
        <v>7400.8938957231585</v>
      </c>
      <c r="E145">
        <f t="shared" si="14"/>
        <v>7400.8938957231585</v>
      </c>
      <c r="F145">
        <f t="shared" si="15"/>
        <v>54773230.455752313</v>
      </c>
      <c r="G145" s="4">
        <f t="shared" si="16"/>
        <v>4.1439071740976378E-2</v>
      </c>
    </row>
    <row r="146" spans="1:7" x14ac:dyDescent="0.25">
      <c r="A146" s="1" t="s">
        <v>146</v>
      </c>
      <c r="B146">
        <v>181197</v>
      </c>
      <c r="C146">
        <f t="shared" si="12"/>
        <v>173416.37427299377</v>
      </c>
      <c r="D146">
        <f t="shared" si="13"/>
        <v>7780.6257270062342</v>
      </c>
      <c r="E146">
        <f t="shared" si="14"/>
        <v>7780.6257270062342</v>
      </c>
      <c r="F146">
        <f t="shared" si="15"/>
        <v>60538136.703751288</v>
      </c>
      <c r="G146" s="4">
        <f t="shared" si="16"/>
        <v>4.2940146509082566E-2</v>
      </c>
    </row>
    <row r="147" spans="1:7" x14ac:dyDescent="0.25">
      <c r="A147" s="1" t="s">
        <v>147</v>
      </c>
      <c r="B147">
        <v>156503</v>
      </c>
      <c r="C147">
        <f t="shared" si="12"/>
        <v>175750.56199109563</v>
      </c>
      <c r="D147">
        <f t="shared" si="13"/>
        <v>-19247.56199109563</v>
      </c>
      <c r="E147">
        <f t="shared" si="14"/>
        <v>19247.56199109563</v>
      </c>
      <c r="F147">
        <f t="shared" si="15"/>
        <v>370468642.60106915</v>
      </c>
      <c r="G147" s="4">
        <f t="shared" si="16"/>
        <v>0.12298525901162041</v>
      </c>
    </row>
    <row r="148" spans="1:7" x14ac:dyDescent="0.25">
      <c r="A148" s="1" t="s">
        <v>148</v>
      </c>
      <c r="B148">
        <v>180396</v>
      </c>
      <c r="C148">
        <f t="shared" si="12"/>
        <v>169976.29339376694</v>
      </c>
      <c r="D148">
        <f t="shared" si="13"/>
        <v>10419.706606233056</v>
      </c>
      <c r="E148">
        <f t="shared" si="14"/>
        <v>10419.706606233056</v>
      </c>
      <c r="F148">
        <f t="shared" si="15"/>
        <v>108570285.75997679</v>
      </c>
      <c r="G148" s="4">
        <f t="shared" si="16"/>
        <v>5.7760186513187962E-2</v>
      </c>
    </row>
    <row r="149" spans="1:7" x14ac:dyDescent="0.25">
      <c r="A149" s="1" t="s">
        <v>149</v>
      </c>
      <c r="B149">
        <v>174563</v>
      </c>
      <c r="C149">
        <f t="shared" si="12"/>
        <v>173102.20537563684</v>
      </c>
      <c r="D149">
        <f t="shared" si="13"/>
        <v>1460.7946243631595</v>
      </c>
      <c r="E149">
        <f t="shared" si="14"/>
        <v>1460.7946243631595</v>
      </c>
      <c r="F149">
        <f t="shared" si="15"/>
        <v>2133920.9345683046</v>
      </c>
      <c r="G149" s="4">
        <f t="shared" si="16"/>
        <v>8.3682946807923757E-3</v>
      </c>
    </row>
    <row r="150" spans="1:7" x14ac:dyDescent="0.25">
      <c r="A150" s="1" t="s">
        <v>150</v>
      </c>
      <c r="B150">
        <v>180654</v>
      </c>
      <c r="C150">
        <f t="shared" si="12"/>
        <v>173540.44376294577</v>
      </c>
      <c r="D150">
        <f t="shared" si="13"/>
        <v>7113.556237054232</v>
      </c>
      <c r="E150">
        <f t="shared" si="14"/>
        <v>7113.556237054232</v>
      </c>
      <c r="F150">
        <f t="shared" si="15"/>
        <v>50602682.337733164</v>
      </c>
      <c r="G150" s="4">
        <f t="shared" si="16"/>
        <v>3.9376688238589967E-2</v>
      </c>
    </row>
    <row r="151" spans="1:7" x14ac:dyDescent="0.25">
      <c r="A151" s="1" t="s">
        <v>151</v>
      </c>
      <c r="B151">
        <v>198207</v>
      </c>
      <c r="C151">
        <f t="shared" si="12"/>
        <v>175674.51063406203</v>
      </c>
      <c r="D151">
        <f t="shared" si="13"/>
        <v>22532.489365937974</v>
      </c>
      <c r="E151">
        <f t="shared" si="14"/>
        <v>22532.489365937974</v>
      </c>
      <c r="F151">
        <f t="shared" si="15"/>
        <v>507713077.02610791</v>
      </c>
      <c r="G151" s="4">
        <f t="shared" si="16"/>
        <v>0.11368160239516251</v>
      </c>
    </row>
    <row r="152" spans="1:7" x14ac:dyDescent="0.25">
      <c r="A152" s="1" t="s">
        <v>152</v>
      </c>
      <c r="B152">
        <v>198342</v>
      </c>
      <c r="C152">
        <f t="shared" si="12"/>
        <v>182434.25744384341</v>
      </c>
      <c r="D152">
        <f t="shared" si="13"/>
        <v>15907.742556156591</v>
      </c>
      <c r="E152">
        <f t="shared" si="14"/>
        <v>15907.742556156591</v>
      </c>
      <c r="F152">
        <f t="shared" si="15"/>
        <v>253056273.23295543</v>
      </c>
      <c r="G152" s="4">
        <f t="shared" si="16"/>
        <v>8.02036006300057E-2</v>
      </c>
    </row>
    <row r="153" spans="1:7" x14ac:dyDescent="0.25">
      <c r="A153" s="1" t="s">
        <v>153</v>
      </c>
      <c r="B153">
        <v>193331</v>
      </c>
      <c r="C153">
        <f t="shared" si="12"/>
        <v>187206.58021069039</v>
      </c>
      <c r="D153">
        <f t="shared" si="13"/>
        <v>6124.4197893096134</v>
      </c>
      <c r="E153">
        <f t="shared" si="14"/>
        <v>6124.4197893096134</v>
      </c>
      <c r="F153">
        <f t="shared" si="15"/>
        <v>37508517.755687207</v>
      </c>
      <c r="G153" s="4">
        <f t="shared" si="16"/>
        <v>3.1678415718687708E-2</v>
      </c>
    </row>
    <row r="154" spans="1:7" x14ac:dyDescent="0.25">
      <c r="A154" s="1" t="s">
        <v>154</v>
      </c>
      <c r="B154">
        <v>195755</v>
      </c>
      <c r="C154">
        <f t="shared" si="12"/>
        <v>189043.90614748327</v>
      </c>
      <c r="D154">
        <f t="shared" si="13"/>
        <v>6711.0938525167294</v>
      </c>
      <c r="E154">
        <f t="shared" si="14"/>
        <v>6711.0938525167294</v>
      </c>
      <c r="F154">
        <f t="shared" si="15"/>
        <v>45038780.697287835</v>
      </c>
      <c r="G154" s="4">
        <f t="shared" si="16"/>
        <v>3.428312866857413E-2</v>
      </c>
    </row>
    <row r="155" spans="1:7" x14ac:dyDescent="0.25">
      <c r="A155" s="1" t="s">
        <v>155</v>
      </c>
      <c r="B155">
        <v>185112</v>
      </c>
      <c r="C155">
        <f t="shared" si="12"/>
        <v>191057.23430323828</v>
      </c>
      <c r="D155">
        <f t="shared" si="13"/>
        <v>-5945.2343032382778</v>
      </c>
      <c r="E155">
        <f t="shared" si="14"/>
        <v>5945.2343032382778</v>
      </c>
      <c r="F155">
        <f t="shared" si="15"/>
        <v>35345810.920401134</v>
      </c>
      <c r="G155" s="4">
        <f t="shared" si="16"/>
        <v>3.2116957859232666E-2</v>
      </c>
    </row>
    <row r="156" spans="1:7" x14ac:dyDescent="0.25">
      <c r="A156" s="1" t="s">
        <v>156</v>
      </c>
      <c r="B156">
        <v>190010</v>
      </c>
      <c r="C156">
        <f t="shared" si="12"/>
        <v>189273.66401226679</v>
      </c>
      <c r="D156">
        <f t="shared" si="13"/>
        <v>736.33598773321137</v>
      </c>
      <c r="E156">
        <f t="shared" si="14"/>
        <v>736.33598773321137</v>
      </c>
      <c r="F156">
        <f t="shared" si="15"/>
        <v>542190.68683104403</v>
      </c>
      <c r="G156" s="4">
        <f t="shared" si="16"/>
        <v>3.8752486065639249E-3</v>
      </c>
    </row>
    <row r="157" spans="1:7" x14ac:dyDescent="0.25">
      <c r="A157" s="1" t="s">
        <v>157</v>
      </c>
      <c r="B157">
        <v>199289</v>
      </c>
      <c r="C157">
        <f t="shared" si="12"/>
        <v>189494.56480858676</v>
      </c>
      <c r="D157">
        <f t="shared" si="13"/>
        <v>9794.4351914132421</v>
      </c>
      <c r="E157">
        <f t="shared" si="14"/>
        <v>9794.4351914132421</v>
      </c>
      <c r="F157">
        <f t="shared" si="15"/>
        <v>95930960.718794152</v>
      </c>
      <c r="G157" s="4">
        <f t="shared" si="16"/>
        <v>4.9146893162258037E-2</v>
      </c>
    </row>
    <row r="158" spans="1:7" x14ac:dyDescent="0.25">
      <c r="A158" s="1" t="s">
        <v>158</v>
      </c>
      <c r="B158">
        <v>197873</v>
      </c>
      <c r="C158">
        <f t="shared" si="12"/>
        <v>192432.89536601072</v>
      </c>
      <c r="D158">
        <f t="shared" si="13"/>
        <v>5440.1046339892782</v>
      </c>
      <c r="E158">
        <f t="shared" si="14"/>
        <v>5440.1046339892782</v>
      </c>
      <c r="F158">
        <f t="shared" si="15"/>
        <v>29594738.428751618</v>
      </c>
      <c r="G158" s="4">
        <f t="shared" si="16"/>
        <v>2.7492910270675019E-2</v>
      </c>
    </row>
    <row r="159" spans="1:7" x14ac:dyDescent="0.25">
      <c r="A159" s="1" t="s">
        <v>159</v>
      </c>
      <c r="B159">
        <v>172325</v>
      </c>
      <c r="C159">
        <f t="shared" si="12"/>
        <v>194064.92675620748</v>
      </c>
      <c r="D159">
        <f t="shared" si="13"/>
        <v>-21739.926756207482</v>
      </c>
      <c r="E159">
        <f t="shared" si="14"/>
        <v>21739.926756207482</v>
      </c>
      <c r="F159">
        <f t="shared" si="15"/>
        <v>472624415.36526597</v>
      </c>
      <c r="G159" s="4">
        <f t="shared" si="16"/>
        <v>0.12615654580709404</v>
      </c>
    </row>
    <row r="160" spans="1:7" x14ac:dyDescent="0.25">
      <c r="A160" s="1" t="s">
        <v>160</v>
      </c>
      <c r="B160">
        <v>198883</v>
      </c>
      <c r="C160">
        <f t="shared" si="12"/>
        <v>187542.94872934523</v>
      </c>
      <c r="D160">
        <f t="shared" si="13"/>
        <v>11340.051270654774</v>
      </c>
      <c r="E160">
        <f t="shared" si="14"/>
        <v>11340.051270654774</v>
      </c>
      <c r="F160">
        <f t="shared" si="15"/>
        <v>128596762.82107896</v>
      </c>
      <c r="G160" s="4">
        <f t="shared" si="16"/>
        <v>5.701870582530822E-2</v>
      </c>
    </row>
    <row r="161" spans="1:7" x14ac:dyDescent="0.25">
      <c r="A161" s="1" t="s">
        <v>161</v>
      </c>
      <c r="B161">
        <v>181770</v>
      </c>
      <c r="C161">
        <f t="shared" si="12"/>
        <v>190944.96411054165</v>
      </c>
      <c r="D161">
        <f t="shared" si="13"/>
        <v>-9174.9641105416522</v>
      </c>
      <c r="E161">
        <f t="shared" si="14"/>
        <v>9174.9641105416522</v>
      </c>
      <c r="F161">
        <f t="shared" si="15"/>
        <v>84179966.429727376</v>
      </c>
      <c r="G161" s="4">
        <f t="shared" si="16"/>
        <v>5.0475678662824736E-2</v>
      </c>
    </row>
    <row r="162" spans="1:7" x14ac:dyDescent="0.25">
      <c r="A162" s="1" t="s">
        <v>162</v>
      </c>
      <c r="B162">
        <v>191050</v>
      </c>
      <c r="C162">
        <f t="shared" si="12"/>
        <v>188192.47487737914</v>
      </c>
      <c r="D162">
        <f t="shared" si="13"/>
        <v>2857.5251226208638</v>
      </c>
      <c r="E162">
        <f t="shared" si="14"/>
        <v>2857.5251226208638</v>
      </c>
      <c r="F162">
        <f t="shared" si="15"/>
        <v>8165449.8264093827</v>
      </c>
      <c r="G162" s="4">
        <f t="shared" si="16"/>
        <v>1.4956949084642051E-2</v>
      </c>
    </row>
    <row r="163" spans="1:7" x14ac:dyDescent="0.25">
      <c r="A163" s="1" t="s">
        <v>163</v>
      </c>
      <c r="B163">
        <v>194195</v>
      </c>
      <c r="C163">
        <f t="shared" si="12"/>
        <v>189049.7324141654</v>
      </c>
      <c r="D163">
        <f t="shared" si="13"/>
        <v>5145.2675858346047</v>
      </c>
      <c r="E163">
        <f t="shared" si="14"/>
        <v>5145.2675858346047</v>
      </c>
      <c r="F163">
        <f t="shared" si="15"/>
        <v>26473778.529840261</v>
      </c>
      <c r="G163" s="4">
        <f t="shared" si="16"/>
        <v>2.6495365925150519E-2</v>
      </c>
    </row>
    <row r="164" spans="1:7" x14ac:dyDescent="0.25">
      <c r="A164" s="1" t="s">
        <v>164</v>
      </c>
      <c r="B164">
        <v>204719</v>
      </c>
      <c r="C164">
        <f t="shared" si="12"/>
        <v>190593.31268991577</v>
      </c>
      <c r="D164">
        <f t="shared" si="13"/>
        <v>14125.687310084235</v>
      </c>
      <c r="E164">
        <f t="shared" si="14"/>
        <v>14125.687310084235</v>
      </c>
      <c r="F164">
        <f t="shared" si="15"/>
        <v>199535041.9822748</v>
      </c>
      <c r="G164" s="4">
        <f t="shared" si="16"/>
        <v>6.9000372755260803E-2</v>
      </c>
    </row>
    <row r="165" spans="1:7" x14ac:dyDescent="0.25">
      <c r="A165" s="1" t="s">
        <v>165</v>
      </c>
      <c r="B165">
        <v>196232</v>
      </c>
      <c r="C165">
        <f t="shared" si="12"/>
        <v>194831.01888294105</v>
      </c>
      <c r="D165">
        <f t="shared" si="13"/>
        <v>1400.9811170589528</v>
      </c>
      <c r="E165">
        <f t="shared" si="14"/>
        <v>1400.9811170589528</v>
      </c>
      <c r="F165">
        <f t="shared" si="15"/>
        <v>1962748.0903557513</v>
      </c>
      <c r="G165" s="4">
        <f t="shared" si="16"/>
        <v>7.1394121094365487E-3</v>
      </c>
    </row>
    <row r="166" spans="1:7" x14ac:dyDescent="0.25">
      <c r="A166" s="1" t="s">
        <v>166</v>
      </c>
      <c r="B166">
        <v>188048</v>
      </c>
      <c r="C166">
        <f t="shared" si="12"/>
        <v>195251.31321805873</v>
      </c>
      <c r="D166">
        <f t="shared" si="13"/>
        <v>-7203.3132180587272</v>
      </c>
      <c r="E166">
        <f t="shared" si="14"/>
        <v>7203.3132180587272</v>
      </c>
      <c r="F166">
        <f t="shared" si="15"/>
        <v>51887721.317459576</v>
      </c>
      <c r="G166" s="4">
        <f t="shared" si="16"/>
        <v>3.8305715658016715E-2</v>
      </c>
    </row>
    <row r="167" spans="1:7" x14ac:dyDescent="0.25">
      <c r="A167" s="1" t="s">
        <v>167</v>
      </c>
      <c r="B167">
        <v>193347</v>
      </c>
      <c r="C167">
        <f t="shared" si="12"/>
        <v>193090.31925264109</v>
      </c>
      <c r="D167">
        <f t="shared" si="13"/>
        <v>256.68074735891423</v>
      </c>
      <c r="E167">
        <f t="shared" si="14"/>
        <v>256.68074735891423</v>
      </c>
      <c r="F167">
        <f t="shared" si="15"/>
        <v>65885.006064730755</v>
      </c>
      <c r="G167" s="4">
        <f t="shared" si="16"/>
        <v>1.3275651929376417E-3</v>
      </c>
    </row>
    <row r="168" spans="1:7" x14ac:dyDescent="0.25">
      <c r="A168" s="1" t="s">
        <v>168</v>
      </c>
      <c r="B168">
        <v>187292</v>
      </c>
      <c r="C168">
        <f t="shared" si="12"/>
        <v>193167.32347684875</v>
      </c>
      <c r="D168">
        <f t="shared" si="13"/>
        <v>-5875.3234768487455</v>
      </c>
      <c r="E168">
        <f t="shared" si="14"/>
        <v>5875.3234768487455</v>
      </c>
      <c r="F168">
        <f t="shared" si="15"/>
        <v>34519425.957610033</v>
      </c>
      <c r="G168" s="4">
        <f t="shared" si="16"/>
        <v>3.1369858172526029E-2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AC4C-4530-4FAB-8F91-AFF40C5009DD}">
  <dimension ref="A1:U168"/>
  <sheetViews>
    <sheetView topLeftCell="E1" workbookViewId="0">
      <selection activeCell="K3" sqref="K3"/>
    </sheetView>
  </sheetViews>
  <sheetFormatPr defaultRowHeight="15" x14ac:dyDescent="0.25"/>
  <cols>
    <col min="1" max="1" width="17.85546875" style="1" customWidth="1"/>
    <col min="2" max="3" width="17.85546875" customWidth="1"/>
    <col min="4" max="4" width="42.28515625" bestFit="1" customWidth="1"/>
    <col min="5" max="7" width="30.42578125" customWidth="1"/>
    <col min="8" max="8" width="9.28515625" customWidth="1"/>
    <col min="9" max="9" width="22.42578125" customWidth="1"/>
    <col min="10" max="10" width="21.42578125" customWidth="1"/>
    <col min="11" max="11" width="24" customWidth="1"/>
    <col min="15" max="15" width="12" bestFit="1" customWidth="1"/>
    <col min="19" max="19" width="15.42578125" customWidth="1"/>
    <col min="20" max="20" width="14.140625" customWidth="1"/>
    <col min="21" max="21" width="15.140625" customWidth="1"/>
  </cols>
  <sheetData>
    <row r="1" spans="1:21" x14ac:dyDescent="0.25">
      <c r="A1" s="1" t="s">
        <v>0</v>
      </c>
      <c r="B1" t="s">
        <v>178</v>
      </c>
      <c r="C1" t="s">
        <v>186</v>
      </c>
      <c r="D1" t="s">
        <v>1</v>
      </c>
      <c r="E1" t="s">
        <v>184</v>
      </c>
      <c r="F1" t="s">
        <v>190</v>
      </c>
      <c r="G1" t="s">
        <v>191</v>
      </c>
      <c r="H1" t="s">
        <v>170</v>
      </c>
      <c r="I1" t="s">
        <v>177</v>
      </c>
      <c r="J1" t="s">
        <v>172</v>
      </c>
      <c r="K1" t="s">
        <v>173</v>
      </c>
    </row>
    <row r="2" spans="1:21" x14ac:dyDescent="0.25">
      <c r="A2" s="1" t="s">
        <v>2</v>
      </c>
      <c r="B2" s="5">
        <v>1</v>
      </c>
      <c r="C2" s="5">
        <f>VALUE(RIGHT(TRIM(A2),2))</f>
        <v>1</v>
      </c>
      <c r="D2">
        <v>317275</v>
      </c>
      <c r="E2">
        <f>_xlfn.FORECAST.LINEAR(B2,$D$2:$D$168,$B$2:$B$168)</f>
        <v>287617.39563729684</v>
      </c>
      <c r="F2">
        <f>VLOOKUP(C2,$R$10:$U$22,4,FALSE)</f>
        <v>1.0400152419023756</v>
      </c>
      <c r="G2">
        <f>E2*F2</f>
        <v>299126.47529905452</v>
      </c>
      <c r="H2">
        <f>D2-G2</f>
        <v>18148.524700945476</v>
      </c>
      <c r="I2">
        <f>ABS(H2)</f>
        <v>18148.524700945476</v>
      </c>
      <c r="J2">
        <f>I2^2</f>
        <v>329368948.82082808</v>
      </c>
      <c r="K2" s="4">
        <f>I2/D2</f>
        <v>5.7201244034183203E-2</v>
      </c>
    </row>
    <row r="3" spans="1:21" x14ac:dyDescent="0.25">
      <c r="A3" s="1" t="s">
        <v>3</v>
      </c>
      <c r="B3">
        <v>2</v>
      </c>
      <c r="C3" s="5">
        <f t="shared" ref="C3:C66" si="0">VALUE(RIGHT(TRIM(A3),2))</f>
        <v>2</v>
      </c>
      <c r="D3">
        <v>262339</v>
      </c>
      <c r="E3">
        <f t="shared" ref="E3:E66" si="1">_xlfn.FORECAST.LINEAR(B3,$D$2:$D$168,$B$2:$B$168)</f>
        <v>286972.15928555973</v>
      </c>
      <c r="F3">
        <f t="shared" ref="F3:F66" si="2">VLOOKUP(C3,$R$10:$U$22,4,FALSE)</f>
        <v>1.0318803669716561</v>
      </c>
      <c r="G3">
        <f t="shared" ref="G3:G66" si="3">E3*F3</f>
        <v>296120.9370342319</v>
      </c>
      <c r="H3">
        <f t="shared" ref="H3:H66" si="4">D3-G3</f>
        <v>-33781.937034231902</v>
      </c>
      <c r="I3">
        <f t="shared" ref="I3:I66" si="5">ABS(H3)</f>
        <v>33781.937034231902</v>
      </c>
      <c r="J3">
        <f t="shared" ref="J3:J66" si="6">I3^2</f>
        <v>1141219269.7848089</v>
      </c>
      <c r="K3" s="4">
        <f t="shared" ref="K3:K66" si="7">I3/D3</f>
        <v>0.12877207366892418</v>
      </c>
    </row>
    <row r="4" spans="1:21" x14ac:dyDescent="0.25">
      <c r="A4" s="1" t="s">
        <v>4</v>
      </c>
      <c r="B4">
        <v>3</v>
      </c>
      <c r="C4" s="5">
        <f t="shared" si="0"/>
        <v>3</v>
      </c>
      <c r="D4">
        <v>303897</v>
      </c>
      <c r="E4">
        <f t="shared" si="1"/>
        <v>286326.92293382256</v>
      </c>
      <c r="F4">
        <f t="shared" si="2"/>
        <v>1.0295836693414431</v>
      </c>
      <c r="G4">
        <f t="shared" si="3"/>
        <v>294797.52394544962</v>
      </c>
      <c r="H4">
        <f t="shared" si="4"/>
        <v>9099.4760545503814</v>
      </c>
      <c r="I4">
        <f t="shared" si="5"/>
        <v>9099.4760545503814</v>
      </c>
      <c r="J4">
        <f t="shared" si="6"/>
        <v>82800464.467335775</v>
      </c>
      <c r="K4" s="4">
        <f t="shared" si="7"/>
        <v>2.9942632058066982E-2</v>
      </c>
    </row>
    <row r="5" spans="1:21" x14ac:dyDescent="0.25">
      <c r="A5" s="1" t="s">
        <v>5</v>
      </c>
      <c r="B5">
        <v>4</v>
      </c>
      <c r="C5" s="5">
        <f t="shared" si="0"/>
        <v>4</v>
      </c>
      <c r="D5">
        <v>285934</v>
      </c>
      <c r="E5">
        <f t="shared" si="1"/>
        <v>285681.68658208544</v>
      </c>
      <c r="F5">
        <f t="shared" si="2"/>
        <v>1.0446998825244065</v>
      </c>
      <c r="G5">
        <f t="shared" si="3"/>
        <v>298451.62441167899</v>
      </c>
      <c r="H5">
        <f t="shared" si="4"/>
        <v>-12517.624411678989</v>
      </c>
      <c r="I5">
        <f t="shared" si="5"/>
        <v>12517.624411678989</v>
      </c>
      <c r="J5">
        <f t="shared" si="6"/>
        <v>156690920.91186178</v>
      </c>
      <c r="K5" s="4">
        <f t="shared" si="7"/>
        <v>4.37780201433862E-2</v>
      </c>
    </row>
    <row r="6" spans="1:21" x14ac:dyDescent="0.25">
      <c r="A6" s="1" t="s">
        <v>6</v>
      </c>
      <c r="B6">
        <v>5</v>
      </c>
      <c r="C6" s="5">
        <f t="shared" si="0"/>
        <v>5</v>
      </c>
      <c r="D6">
        <v>281147</v>
      </c>
      <c r="E6">
        <f t="shared" si="1"/>
        <v>285036.45023034827</v>
      </c>
      <c r="F6">
        <f t="shared" si="2"/>
        <v>0.97834833071112637</v>
      </c>
      <c r="G6">
        <f t="shared" si="3"/>
        <v>278864.93527468626</v>
      </c>
      <c r="H6">
        <f t="shared" si="4"/>
        <v>2282.0647253137431</v>
      </c>
      <c r="I6">
        <f t="shared" si="5"/>
        <v>2282.0647253137431</v>
      </c>
      <c r="J6">
        <f t="shared" si="6"/>
        <v>5207819.4105212893</v>
      </c>
      <c r="K6" s="4">
        <f t="shared" si="7"/>
        <v>8.1169805308743941E-3</v>
      </c>
    </row>
    <row r="7" spans="1:21" x14ac:dyDescent="0.25">
      <c r="A7" s="1" t="s">
        <v>7</v>
      </c>
      <c r="B7">
        <v>6</v>
      </c>
      <c r="C7" s="5">
        <f t="shared" si="0"/>
        <v>6</v>
      </c>
      <c r="D7">
        <v>284093</v>
      </c>
      <c r="E7">
        <f t="shared" si="1"/>
        <v>284391.21387861116</v>
      </c>
      <c r="F7">
        <f t="shared" si="2"/>
        <v>0.95746351863048529</v>
      </c>
      <c r="G7">
        <f t="shared" si="3"/>
        <v>272294.21230780997</v>
      </c>
      <c r="H7">
        <f t="shared" si="4"/>
        <v>11798.787692190032</v>
      </c>
      <c r="I7">
        <f t="shared" si="5"/>
        <v>11798.787692190032</v>
      </c>
      <c r="J7">
        <f t="shared" si="6"/>
        <v>139211391.00537497</v>
      </c>
      <c r="K7" s="4">
        <f t="shared" si="7"/>
        <v>4.1531427005206151E-2</v>
      </c>
    </row>
    <row r="8" spans="1:21" x14ac:dyDescent="0.25">
      <c r="A8" s="1" t="s">
        <v>8</v>
      </c>
      <c r="B8">
        <v>7</v>
      </c>
      <c r="C8" s="5">
        <f t="shared" si="0"/>
        <v>7</v>
      </c>
      <c r="D8">
        <v>287569</v>
      </c>
      <c r="E8">
        <f t="shared" si="1"/>
        <v>283745.97752687399</v>
      </c>
      <c r="F8">
        <f t="shared" si="2"/>
        <v>1.0157462292671475</v>
      </c>
      <c r="G8">
        <f t="shared" si="3"/>
        <v>288213.90674264304</v>
      </c>
      <c r="H8">
        <f t="shared" si="4"/>
        <v>-644.90674264304107</v>
      </c>
      <c r="I8">
        <f t="shared" si="5"/>
        <v>644.90674264304107</v>
      </c>
      <c r="J8">
        <f t="shared" si="6"/>
        <v>415904.7067064576</v>
      </c>
      <c r="K8" s="4">
        <f t="shared" si="7"/>
        <v>2.2426156596957289E-3</v>
      </c>
    </row>
    <row r="9" spans="1:21" x14ac:dyDescent="0.25">
      <c r="A9" s="1" t="s">
        <v>9</v>
      </c>
      <c r="B9">
        <v>8</v>
      </c>
      <c r="C9" s="5">
        <f t="shared" si="0"/>
        <v>8</v>
      </c>
      <c r="D9">
        <v>279111</v>
      </c>
      <c r="E9">
        <f t="shared" si="1"/>
        <v>283100.74117513682</v>
      </c>
      <c r="F9">
        <f t="shared" si="2"/>
        <v>1.0113821798217129</v>
      </c>
      <c r="G9">
        <f t="shared" si="3"/>
        <v>286323.04471885244</v>
      </c>
      <c r="H9">
        <f t="shared" si="4"/>
        <v>-7212.0447188524413</v>
      </c>
      <c r="I9">
        <f t="shared" si="5"/>
        <v>7212.0447188524413</v>
      </c>
      <c r="J9">
        <f t="shared" si="6"/>
        <v>52013589.026727386</v>
      </c>
      <c r="K9" s="4">
        <f t="shared" si="7"/>
        <v>2.5839342479703205E-2</v>
      </c>
    </row>
    <row r="10" spans="1:21" x14ac:dyDescent="0.25">
      <c r="A10" s="1" t="s">
        <v>10</v>
      </c>
      <c r="B10">
        <v>9</v>
      </c>
      <c r="C10" s="5">
        <f t="shared" si="0"/>
        <v>9</v>
      </c>
      <c r="D10">
        <v>289561</v>
      </c>
      <c r="E10">
        <f t="shared" si="1"/>
        <v>282455.50482339971</v>
      </c>
      <c r="F10">
        <f t="shared" si="2"/>
        <v>1.0163854397627701</v>
      </c>
      <c r="G10">
        <f t="shared" si="3"/>
        <v>287083.66248334636</v>
      </c>
      <c r="H10">
        <f t="shared" si="4"/>
        <v>2477.3375166536425</v>
      </c>
      <c r="I10">
        <f t="shared" si="5"/>
        <v>2477.3375166536425</v>
      </c>
      <c r="J10">
        <f t="shared" si="6"/>
        <v>6137201.1714196363</v>
      </c>
      <c r="K10" s="4">
        <f t="shared" si="7"/>
        <v>8.5554944093080305E-3</v>
      </c>
      <c r="R10" t="s">
        <v>187</v>
      </c>
      <c r="S10" t="s">
        <v>188</v>
      </c>
      <c r="T10" t="s">
        <v>189</v>
      </c>
      <c r="U10" t="s">
        <v>185</v>
      </c>
    </row>
    <row r="11" spans="1:21" x14ac:dyDescent="0.25">
      <c r="A11" s="1" t="s">
        <v>11</v>
      </c>
      <c r="B11">
        <v>10</v>
      </c>
      <c r="C11" s="5">
        <f t="shared" si="0"/>
        <v>10</v>
      </c>
      <c r="D11">
        <v>272678</v>
      </c>
      <c r="E11">
        <f t="shared" si="1"/>
        <v>281810.26847166254</v>
      </c>
      <c r="F11">
        <f t="shared" si="2"/>
        <v>1.030553893689389</v>
      </c>
      <c r="G11">
        <f t="shared" si="3"/>
        <v>290420.66945512389</v>
      </c>
      <c r="H11">
        <f t="shared" si="4"/>
        <v>-17742.669455123891</v>
      </c>
      <c r="I11">
        <f t="shared" si="5"/>
        <v>17742.669455123891</v>
      </c>
      <c r="J11">
        <f t="shared" si="6"/>
        <v>314802319.39378631</v>
      </c>
      <c r="K11" s="4">
        <f t="shared" si="7"/>
        <v>6.5068210325453069E-2</v>
      </c>
      <c r="N11" s="3" t="s">
        <v>174</v>
      </c>
      <c r="O11">
        <f>AVERAGE(I:I)</f>
        <v>17855.059051664539</v>
      </c>
      <c r="R11">
        <v>1</v>
      </c>
      <c r="S11">
        <f>AVERAGEIF($C$2:$C$168,R11,D2:D168)</f>
        <v>243428.85714285713</v>
      </c>
      <c r="T11">
        <f>AVERAGE($D$2:$D$168)</f>
        <v>234062.77844311378</v>
      </c>
      <c r="U11">
        <f>S11/T11</f>
        <v>1.0400152419023756</v>
      </c>
    </row>
    <row r="12" spans="1:21" x14ac:dyDescent="0.25">
      <c r="A12" s="1" t="s">
        <v>12</v>
      </c>
      <c r="B12">
        <v>11</v>
      </c>
      <c r="C12" s="5">
        <f t="shared" si="0"/>
        <v>11</v>
      </c>
      <c r="D12">
        <v>273248</v>
      </c>
      <c r="E12">
        <f t="shared" si="1"/>
        <v>281165.03211992542</v>
      </c>
      <c r="F12">
        <f t="shared" si="2"/>
        <v>0.95844371963875596</v>
      </c>
      <c r="G12">
        <f t="shared" si="3"/>
        <v>269480.85921737162</v>
      </c>
      <c r="H12">
        <f t="shared" si="4"/>
        <v>3767.140782628383</v>
      </c>
      <c r="I12">
        <f t="shared" si="5"/>
        <v>3767.140782628383</v>
      </c>
      <c r="J12">
        <f t="shared" si="6"/>
        <v>14191349.676141987</v>
      </c>
      <c r="K12" s="4">
        <f t="shared" si="7"/>
        <v>1.3786526461779714E-2</v>
      </c>
      <c r="N12" s="3" t="s">
        <v>175</v>
      </c>
      <c r="O12">
        <f>AVERAGE(J:J)</f>
        <v>465441067.83584744</v>
      </c>
      <c r="R12">
        <v>2</v>
      </c>
      <c r="S12">
        <f t="shared" ref="S12:S22" si="8">AVERAGEIF($C$2:$C$168,R12,D3:D169)</f>
        <v>241524.78571428571</v>
      </c>
      <c r="T12">
        <f t="shared" ref="T12:T22" si="9">AVERAGE($D$2:$D$168)</f>
        <v>234062.77844311378</v>
      </c>
      <c r="U12">
        <f t="shared" ref="U12:U22" si="10">S12/T12</f>
        <v>1.0318803669716561</v>
      </c>
    </row>
    <row r="13" spans="1:21" x14ac:dyDescent="0.25">
      <c r="A13" s="1" t="s">
        <v>13</v>
      </c>
      <c r="B13" s="5">
        <v>12</v>
      </c>
      <c r="C13" s="5">
        <f t="shared" si="0"/>
        <v>12</v>
      </c>
      <c r="D13">
        <v>265615</v>
      </c>
      <c r="E13">
        <f t="shared" si="1"/>
        <v>280519.79576818825</v>
      </c>
      <c r="F13">
        <f t="shared" si="2"/>
        <v>0.94131353564193165</v>
      </c>
      <c r="G13">
        <f t="shared" si="3"/>
        <v>264057.08077210584</v>
      </c>
      <c r="H13">
        <f t="shared" si="4"/>
        <v>1557.9192278941628</v>
      </c>
      <c r="I13">
        <f t="shared" si="5"/>
        <v>1557.9192278941628</v>
      </c>
      <c r="J13">
        <f t="shared" si="6"/>
        <v>2427112.3206423442</v>
      </c>
      <c r="K13" s="4">
        <f t="shared" si="7"/>
        <v>5.8653284938507341E-3</v>
      </c>
      <c r="N13" s="3" t="s">
        <v>176</v>
      </c>
      <c r="O13" s="4">
        <f>AVERAGE(K:K)</f>
        <v>7.8976130650125362E-2</v>
      </c>
      <c r="R13">
        <v>3</v>
      </c>
      <c r="S13">
        <f t="shared" si="8"/>
        <v>240987.21428571429</v>
      </c>
      <c r="T13">
        <f t="shared" si="9"/>
        <v>234062.77844311378</v>
      </c>
      <c r="U13">
        <f t="shared" si="10"/>
        <v>1.0295836693414431</v>
      </c>
    </row>
    <row r="14" spans="1:21" x14ac:dyDescent="0.25">
      <c r="A14" s="1" t="s">
        <v>14</v>
      </c>
      <c r="B14">
        <v>13</v>
      </c>
      <c r="C14" s="5">
        <f t="shared" si="0"/>
        <v>1</v>
      </c>
      <c r="D14">
        <v>274568</v>
      </c>
      <c r="E14">
        <f t="shared" si="1"/>
        <v>279874.55941645114</v>
      </c>
      <c r="F14">
        <f t="shared" si="2"/>
        <v>1.0400152419023756</v>
      </c>
      <c r="G14">
        <f t="shared" si="3"/>
        <v>291073.80761382123</v>
      </c>
      <c r="H14">
        <f t="shared" si="4"/>
        <v>-16505.807613821235</v>
      </c>
      <c r="I14">
        <f t="shared" si="5"/>
        <v>16505.807613821235</v>
      </c>
      <c r="J14">
        <f t="shared" si="6"/>
        <v>272441684.98447901</v>
      </c>
      <c r="K14" s="4">
        <f t="shared" si="7"/>
        <v>6.011555466704508E-2</v>
      </c>
      <c r="R14">
        <v>4</v>
      </c>
      <c r="S14">
        <f t="shared" si="8"/>
        <v>244525.35714285713</v>
      </c>
      <c r="T14">
        <f t="shared" si="9"/>
        <v>234062.77844311378</v>
      </c>
      <c r="U14">
        <f t="shared" si="10"/>
        <v>1.0446998825244065</v>
      </c>
    </row>
    <row r="15" spans="1:21" x14ac:dyDescent="0.25">
      <c r="A15" s="1" t="s">
        <v>15</v>
      </c>
      <c r="B15">
        <v>14</v>
      </c>
      <c r="C15" s="5">
        <f t="shared" si="0"/>
        <v>2</v>
      </c>
      <c r="D15">
        <v>253150</v>
      </c>
      <c r="E15">
        <f t="shared" si="1"/>
        <v>279229.32306471397</v>
      </c>
      <c r="F15">
        <f t="shared" si="2"/>
        <v>1.0318803669716561</v>
      </c>
      <c r="G15">
        <f t="shared" si="3"/>
        <v>288131.25635326415</v>
      </c>
      <c r="H15">
        <f t="shared" si="4"/>
        <v>-34981.256353264151</v>
      </c>
      <c r="I15">
        <f t="shared" si="5"/>
        <v>34981.256353264151</v>
      </c>
      <c r="J15">
        <f t="shared" si="6"/>
        <v>1223688296.0527835</v>
      </c>
      <c r="K15" s="4">
        <f t="shared" si="7"/>
        <v>0.13818390817011317</v>
      </c>
      <c r="R15">
        <v>5</v>
      </c>
      <c r="S15">
        <f t="shared" si="8"/>
        <v>228994.92857142858</v>
      </c>
      <c r="T15">
        <f t="shared" si="9"/>
        <v>234062.77844311378</v>
      </c>
      <c r="U15">
        <f t="shared" si="10"/>
        <v>0.97834833071112637</v>
      </c>
    </row>
    <row r="16" spans="1:21" x14ac:dyDescent="0.25">
      <c r="A16" s="1" t="s">
        <v>16</v>
      </c>
      <c r="B16">
        <v>15</v>
      </c>
      <c r="C16" s="5">
        <f t="shared" si="0"/>
        <v>3</v>
      </c>
      <c r="D16">
        <v>299033</v>
      </c>
      <c r="E16">
        <f t="shared" si="1"/>
        <v>278584.0867129768</v>
      </c>
      <c r="F16">
        <f t="shared" si="2"/>
        <v>1.0295836693414431</v>
      </c>
      <c r="G16">
        <f t="shared" si="3"/>
        <v>286825.62621808139</v>
      </c>
      <c r="H16">
        <f t="shared" si="4"/>
        <v>12207.373781918606</v>
      </c>
      <c r="I16">
        <f t="shared" si="5"/>
        <v>12207.373781918606</v>
      </c>
      <c r="J16">
        <f t="shared" si="6"/>
        <v>149019974.65147379</v>
      </c>
      <c r="K16" s="4">
        <f t="shared" si="7"/>
        <v>4.0822831533371254E-2</v>
      </c>
      <c r="R16">
        <v>6</v>
      </c>
      <c r="S16">
        <f t="shared" si="8"/>
        <v>224106.57142857142</v>
      </c>
      <c r="T16">
        <f t="shared" si="9"/>
        <v>234062.77844311378</v>
      </c>
      <c r="U16">
        <f t="shared" si="10"/>
        <v>0.95746351863048529</v>
      </c>
    </row>
    <row r="17" spans="1:21" x14ac:dyDescent="0.25">
      <c r="A17" s="1" t="s">
        <v>17</v>
      </c>
      <c r="B17">
        <v>16</v>
      </c>
      <c r="C17" s="5">
        <f t="shared" si="0"/>
        <v>4</v>
      </c>
      <c r="D17">
        <v>302836</v>
      </c>
      <c r="E17">
        <f t="shared" si="1"/>
        <v>277938.85036123969</v>
      </c>
      <c r="F17">
        <f t="shared" si="2"/>
        <v>1.0446998825244065</v>
      </c>
      <c r="G17">
        <f t="shared" si="3"/>
        <v>290362.68432135571</v>
      </c>
      <c r="H17">
        <f t="shared" si="4"/>
        <v>12473.315678644285</v>
      </c>
      <c r="I17">
        <f t="shared" si="5"/>
        <v>12473.315678644285</v>
      </c>
      <c r="J17">
        <f t="shared" si="6"/>
        <v>155583604.01911333</v>
      </c>
      <c r="K17" s="4">
        <f t="shared" si="7"/>
        <v>4.1188351710643008E-2</v>
      </c>
      <c r="R17">
        <v>7</v>
      </c>
      <c r="S17">
        <f t="shared" si="8"/>
        <v>237748.38461538462</v>
      </c>
      <c r="T17">
        <f t="shared" si="9"/>
        <v>234062.77844311378</v>
      </c>
      <c r="U17">
        <f t="shared" si="10"/>
        <v>1.0157462292671475</v>
      </c>
    </row>
    <row r="18" spans="1:21" x14ac:dyDescent="0.25">
      <c r="A18" s="1" t="s">
        <v>18</v>
      </c>
      <c r="B18">
        <v>17</v>
      </c>
      <c r="C18" s="5">
        <f t="shared" si="0"/>
        <v>5</v>
      </c>
      <c r="D18">
        <v>310396</v>
      </c>
      <c r="E18">
        <f t="shared" si="1"/>
        <v>277293.61400950252</v>
      </c>
      <c r="F18">
        <f t="shared" si="2"/>
        <v>0.97834833071112637</v>
      </c>
      <c r="G18">
        <f t="shared" si="3"/>
        <v>271289.74438305217</v>
      </c>
      <c r="H18">
        <f t="shared" si="4"/>
        <v>39106.255616947834</v>
      </c>
      <c r="I18">
        <f t="shared" si="5"/>
        <v>39106.255616947834</v>
      </c>
      <c r="J18">
        <f t="shared" si="6"/>
        <v>1529299228.3780639</v>
      </c>
      <c r="K18" s="4">
        <f t="shared" si="7"/>
        <v>0.12598827181068001</v>
      </c>
      <c r="R18">
        <v>8</v>
      </c>
      <c r="S18">
        <f t="shared" si="8"/>
        <v>236726.92307692306</v>
      </c>
      <c r="T18">
        <f t="shared" si="9"/>
        <v>234062.77844311378</v>
      </c>
      <c r="U18">
        <f t="shared" si="10"/>
        <v>1.0113821798217129</v>
      </c>
    </row>
    <row r="19" spans="1:21" x14ac:dyDescent="0.25">
      <c r="A19" s="1" t="s">
        <v>19</v>
      </c>
      <c r="B19">
        <v>18</v>
      </c>
      <c r="C19" s="5">
        <f t="shared" si="0"/>
        <v>6</v>
      </c>
      <c r="D19">
        <v>310153</v>
      </c>
      <c r="E19">
        <f t="shared" si="1"/>
        <v>276648.37765776541</v>
      </c>
      <c r="F19">
        <f t="shared" si="2"/>
        <v>0.95746351863048529</v>
      </c>
      <c r="G19">
        <f t="shared" si="3"/>
        <v>264880.7290956194</v>
      </c>
      <c r="H19">
        <f t="shared" si="4"/>
        <v>45272.270904380595</v>
      </c>
      <c r="I19">
        <f t="shared" si="5"/>
        <v>45272.270904380595</v>
      </c>
      <c r="J19">
        <f t="shared" si="6"/>
        <v>2049578512.8396258</v>
      </c>
      <c r="K19" s="4">
        <f t="shared" si="7"/>
        <v>0.14596754151783345</v>
      </c>
      <c r="R19">
        <v>9</v>
      </c>
      <c r="S19">
        <f t="shared" si="8"/>
        <v>237898</v>
      </c>
      <c r="T19">
        <f t="shared" si="9"/>
        <v>234062.77844311378</v>
      </c>
      <c r="U19">
        <f t="shared" si="10"/>
        <v>1.0163854397627701</v>
      </c>
    </row>
    <row r="20" spans="1:21" x14ac:dyDescent="0.25">
      <c r="A20" s="1" t="s">
        <v>20</v>
      </c>
      <c r="B20">
        <v>19</v>
      </c>
      <c r="C20" s="5">
        <f t="shared" si="0"/>
        <v>7</v>
      </c>
      <c r="D20">
        <v>318991</v>
      </c>
      <c r="E20">
        <f t="shared" si="1"/>
        <v>276003.14130602824</v>
      </c>
      <c r="F20">
        <f t="shared" si="2"/>
        <v>1.0157462292671475</v>
      </c>
      <c r="G20">
        <f t="shared" si="3"/>
        <v>280349.15004748589</v>
      </c>
      <c r="H20">
        <f t="shared" si="4"/>
        <v>38641.849952514109</v>
      </c>
      <c r="I20">
        <f t="shared" si="5"/>
        <v>38641.849952514109</v>
      </c>
      <c r="J20">
        <f t="shared" si="6"/>
        <v>1493192567.7526147</v>
      </c>
      <c r="K20" s="4">
        <f t="shared" si="7"/>
        <v>0.12113774354923527</v>
      </c>
      <c r="R20">
        <v>10</v>
      </c>
      <c r="S20">
        <f t="shared" si="8"/>
        <v>241214.30769230769</v>
      </c>
      <c r="T20">
        <f t="shared" si="9"/>
        <v>234062.77844311378</v>
      </c>
      <c r="U20">
        <f t="shared" si="10"/>
        <v>1.030553893689389</v>
      </c>
    </row>
    <row r="21" spans="1:21" x14ac:dyDescent="0.25">
      <c r="A21" s="1" t="s">
        <v>21</v>
      </c>
      <c r="B21">
        <v>20</v>
      </c>
      <c r="C21" s="5">
        <f t="shared" si="0"/>
        <v>8</v>
      </c>
      <c r="D21">
        <v>309053</v>
      </c>
      <c r="E21">
        <f t="shared" si="1"/>
        <v>275357.90495429112</v>
      </c>
      <c r="F21">
        <f t="shared" si="2"/>
        <v>1.0113821798217129</v>
      </c>
      <c r="G21">
        <f t="shared" si="3"/>
        <v>278492.07814381097</v>
      </c>
      <c r="H21">
        <f t="shared" si="4"/>
        <v>30560.92185618903</v>
      </c>
      <c r="I21">
        <f t="shared" si="5"/>
        <v>30560.92185618903</v>
      </c>
      <c r="J21">
        <f t="shared" si="6"/>
        <v>933969944.70009232</v>
      </c>
      <c r="K21" s="4">
        <f t="shared" si="7"/>
        <v>9.8885698751311368E-2</v>
      </c>
      <c r="R21">
        <v>11</v>
      </c>
      <c r="S21">
        <f t="shared" si="8"/>
        <v>224336</v>
      </c>
      <c r="T21">
        <f t="shared" si="9"/>
        <v>234062.77844311378</v>
      </c>
      <c r="U21">
        <f t="shared" si="10"/>
        <v>0.95844371963875596</v>
      </c>
    </row>
    <row r="22" spans="1:21" x14ac:dyDescent="0.25">
      <c r="A22" s="1" t="s">
        <v>22</v>
      </c>
      <c r="B22">
        <v>21</v>
      </c>
      <c r="C22" s="5">
        <f t="shared" si="0"/>
        <v>9</v>
      </c>
      <c r="D22">
        <v>284192</v>
      </c>
      <c r="E22">
        <f t="shared" si="1"/>
        <v>274712.66860255395</v>
      </c>
      <c r="F22">
        <f t="shared" si="2"/>
        <v>1.0163854397627701</v>
      </c>
      <c r="G22">
        <f t="shared" si="3"/>
        <v>279213.95648601092</v>
      </c>
      <c r="H22">
        <f t="shared" si="4"/>
        <v>4978.043513989076</v>
      </c>
      <c r="I22">
        <f t="shared" si="5"/>
        <v>4978.043513989076</v>
      </c>
      <c r="J22">
        <f t="shared" si="6"/>
        <v>24780917.227168709</v>
      </c>
      <c r="K22" s="4">
        <f t="shared" si="7"/>
        <v>1.7516480104960999E-2</v>
      </c>
      <c r="R22">
        <v>12</v>
      </c>
      <c r="S22">
        <f t="shared" si="8"/>
        <v>220326.46153846153</v>
      </c>
      <c r="T22">
        <f t="shared" si="9"/>
        <v>234062.77844311378</v>
      </c>
      <c r="U22">
        <f t="shared" si="10"/>
        <v>0.94131353564193165</v>
      </c>
    </row>
    <row r="23" spans="1:21" x14ac:dyDescent="0.25">
      <c r="A23" s="1" t="s">
        <v>23</v>
      </c>
      <c r="B23">
        <v>22</v>
      </c>
      <c r="C23" s="5">
        <f t="shared" si="0"/>
        <v>10</v>
      </c>
      <c r="D23">
        <v>272415</v>
      </c>
      <c r="E23">
        <f t="shared" si="1"/>
        <v>274067.43225081684</v>
      </c>
      <c r="F23">
        <f t="shared" si="2"/>
        <v>1.030553893689389</v>
      </c>
      <c r="G23">
        <f t="shared" si="3"/>
        <v>282441.25943953212</v>
      </c>
      <c r="H23">
        <f t="shared" si="4"/>
        <v>-10026.259439532121</v>
      </c>
      <c r="I23">
        <f t="shared" si="5"/>
        <v>10026.259439532121</v>
      </c>
      <c r="J23">
        <f t="shared" si="6"/>
        <v>100525878.34880696</v>
      </c>
      <c r="K23" s="4">
        <f t="shared" si="7"/>
        <v>3.6805093109895277E-2</v>
      </c>
    </row>
    <row r="24" spans="1:21" x14ac:dyDescent="0.25">
      <c r="A24" s="1" t="s">
        <v>24</v>
      </c>
      <c r="B24" s="5">
        <v>23</v>
      </c>
      <c r="C24" s="5">
        <f t="shared" si="0"/>
        <v>11</v>
      </c>
      <c r="D24">
        <v>271185</v>
      </c>
      <c r="E24">
        <f t="shared" si="1"/>
        <v>273422.19589907967</v>
      </c>
      <c r="F24">
        <f t="shared" si="2"/>
        <v>0.95844371963875596</v>
      </c>
      <c r="G24">
        <f t="shared" si="3"/>
        <v>262059.78646931052</v>
      </c>
      <c r="H24">
        <f t="shared" si="4"/>
        <v>9125.2135306894779</v>
      </c>
      <c r="I24">
        <f t="shared" si="5"/>
        <v>9125.2135306894779</v>
      </c>
      <c r="J24">
        <f t="shared" si="6"/>
        <v>83269521.980678335</v>
      </c>
      <c r="K24" s="4">
        <f t="shared" si="7"/>
        <v>3.3649403656874376E-2</v>
      </c>
    </row>
    <row r="25" spans="1:21" x14ac:dyDescent="0.25">
      <c r="A25" s="1" t="s">
        <v>25</v>
      </c>
      <c r="B25">
        <v>24</v>
      </c>
      <c r="C25" s="5">
        <f t="shared" si="0"/>
        <v>12</v>
      </c>
      <c r="D25">
        <v>279096</v>
      </c>
      <c r="E25">
        <f t="shared" si="1"/>
        <v>272776.9595473425</v>
      </c>
      <c r="F25">
        <f t="shared" si="2"/>
        <v>0.94131353564193165</v>
      </c>
      <c r="G25">
        <f t="shared" si="3"/>
        <v>256768.64423316513</v>
      </c>
      <c r="H25">
        <f t="shared" si="4"/>
        <v>22327.355766834866</v>
      </c>
      <c r="I25">
        <f t="shared" si="5"/>
        <v>22327.355766834866</v>
      </c>
      <c r="J25">
        <f t="shared" si="6"/>
        <v>498510815.53881413</v>
      </c>
      <c r="K25" s="4">
        <f t="shared" si="7"/>
        <v>7.9998838273693876E-2</v>
      </c>
    </row>
    <row r="26" spans="1:21" x14ac:dyDescent="0.25">
      <c r="A26" s="1" t="s">
        <v>26</v>
      </c>
      <c r="B26">
        <v>25</v>
      </c>
      <c r="C26" s="5">
        <f t="shared" si="0"/>
        <v>1</v>
      </c>
      <c r="D26">
        <v>296158</v>
      </c>
      <c r="E26">
        <f t="shared" si="1"/>
        <v>272131.72319560539</v>
      </c>
      <c r="F26">
        <f t="shared" si="2"/>
        <v>1.0400152419023756</v>
      </c>
      <c r="G26">
        <f t="shared" si="3"/>
        <v>283021.13992858783</v>
      </c>
      <c r="H26">
        <f t="shared" si="4"/>
        <v>13136.860071412171</v>
      </c>
      <c r="I26">
        <f t="shared" si="5"/>
        <v>13136.860071412171</v>
      </c>
      <c r="J26">
        <f t="shared" si="6"/>
        <v>172577092.5358634</v>
      </c>
      <c r="K26" s="4">
        <f t="shared" si="7"/>
        <v>4.4357606653921793E-2</v>
      </c>
    </row>
    <row r="27" spans="1:21" x14ac:dyDescent="0.25">
      <c r="A27" s="1" t="s">
        <v>27</v>
      </c>
      <c r="B27">
        <v>26</v>
      </c>
      <c r="C27" s="5">
        <f t="shared" si="0"/>
        <v>2</v>
      </c>
      <c r="D27">
        <v>235122</v>
      </c>
      <c r="E27">
        <f t="shared" si="1"/>
        <v>271486.48684386822</v>
      </c>
      <c r="F27">
        <f t="shared" si="2"/>
        <v>1.0318803669716561</v>
      </c>
      <c r="G27">
        <f t="shared" si="3"/>
        <v>280141.5756722964</v>
      </c>
      <c r="H27">
        <f t="shared" si="4"/>
        <v>-45019.5756722964</v>
      </c>
      <c r="I27">
        <f t="shared" si="5"/>
        <v>45019.5756722964</v>
      </c>
      <c r="J27">
        <f t="shared" si="6"/>
        <v>2026762193.7136219</v>
      </c>
      <c r="K27" s="4">
        <f t="shared" si="7"/>
        <v>0.19147325929643505</v>
      </c>
    </row>
    <row r="28" spans="1:21" x14ac:dyDescent="0.25">
      <c r="A28" s="1" t="s">
        <v>28</v>
      </c>
      <c r="B28">
        <v>27</v>
      </c>
      <c r="C28" s="5">
        <f t="shared" si="0"/>
        <v>3</v>
      </c>
      <c r="D28">
        <v>292010</v>
      </c>
      <c r="E28">
        <f t="shared" si="1"/>
        <v>270841.2504921311</v>
      </c>
      <c r="F28">
        <f t="shared" si="2"/>
        <v>1.0295836693414431</v>
      </c>
      <c r="G28">
        <f t="shared" si="3"/>
        <v>278853.72849071329</v>
      </c>
      <c r="H28">
        <f t="shared" si="4"/>
        <v>13156.271509286715</v>
      </c>
      <c r="I28">
        <f t="shared" si="5"/>
        <v>13156.271509286715</v>
      </c>
      <c r="J28">
        <f t="shared" si="6"/>
        <v>173087480.02606934</v>
      </c>
      <c r="K28" s="4">
        <f t="shared" si="7"/>
        <v>4.5054181395454661E-2</v>
      </c>
    </row>
    <row r="29" spans="1:21" x14ac:dyDescent="0.25">
      <c r="A29" s="1" t="s">
        <v>29</v>
      </c>
      <c r="B29">
        <v>28</v>
      </c>
      <c r="C29" s="5">
        <f t="shared" si="0"/>
        <v>4</v>
      </c>
      <c r="D29">
        <v>265822</v>
      </c>
      <c r="E29">
        <f t="shared" si="1"/>
        <v>270196.01414039393</v>
      </c>
      <c r="F29">
        <f t="shared" si="2"/>
        <v>1.0446998825244065</v>
      </c>
      <c r="G29">
        <f t="shared" si="3"/>
        <v>282273.74423103244</v>
      </c>
      <c r="H29">
        <f t="shared" si="4"/>
        <v>-16451.74423103244</v>
      </c>
      <c r="I29">
        <f t="shared" si="5"/>
        <v>16451.74423103244</v>
      </c>
      <c r="J29">
        <f t="shared" si="6"/>
        <v>270659888.2433092</v>
      </c>
      <c r="K29" s="4">
        <f t="shared" si="7"/>
        <v>6.1890077687446636E-2</v>
      </c>
    </row>
    <row r="30" spans="1:21" x14ac:dyDescent="0.25">
      <c r="A30" s="1" t="s">
        <v>30</v>
      </c>
      <c r="B30">
        <v>29</v>
      </c>
      <c r="C30" s="5">
        <f t="shared" si="0"/>
        <v>5</v>
      </c>
      <c r="D30">
        <v>289106</v>
      </c>
      <c r="E30">
        <f t="shared" si="1"/>
        <v>269550.77778865682</v>
      </c>
      <c r="F30">
        <f t="shared" si="2"/>
        <v>0.97834833071112637</v>
      </c>
      <c r="G30">
        <f t="shared" si="3"/>
        <v>263714.55349141813</v>
      </c>
      <c r="H30">
        <f t="shared" si="4"/>
        <v>25391.446508581867</v>
      </c>
      <c r="I30">
        <f t="shared" si="5"/>
        <v>25391.446508581867</v>
      </c>
      <c r="J30">
        <f t="shared" si="6"/>
        <v>644725555.79817426</v>
      </c>
      <c r="K30" s="4">
        <f t="shared" si="7"/>
        <v>8.782746296715345E-2</v>
      </c>
    </row>
    <row r="31" spans="1:21" x14ac:dyDescent="0.25">
      <c r="A31" s="1" t="s">
        <v>31</v>
      </c>
      <c r="B31">
        <v>30</v>
      </c>
      <c r="C31" s="5">
        <f t="shared" si="0"/>
        <v>6</v>
      </c>
      <c r="D31">
        <v>285572</v>
      </c>
      <c r="E31">
        <f t="shared" si="1"/>
        <v>268905.54143691965</v>
      </c>
      <c r="F31">
        <f t="shared" si="2"/>
        <v>0.95746351863048529</v>
      </c>
      <c r="G31">
        <f t="shared" si="3"/>
        <v>257467.24588342884</v>
      </c>
      <c r="H31">
        <f t="shared" si="4"/>
        <v>28104.754116571159</v>
      </c>
      <c r="I31">
        <f t="shared" si="5"/>
        <v>28104.754116571159</v>
      </c>
      <c r="J31">
        <f t="shared" si="6"/>
        <v>789877203.95292354</v>
      </c>
      <c r="K31" s="4">
        <f t="shared" si="7"/>
        <v>9.8415650401899202E-2</v>
      </c>
    </row>
    <row r="32" spans="1:21" x14ac:dyDescent="0.25">
      <c r="A32" s="1" t="s">
        <v>32</v>
      </c>
      <c r="B32">
        <v>31</v>
      </c>
      <c r="C32" s="5">
        <f t="shared" si="0"/>
        <v>7</v>
      </c>
      <c r="D32">
        <v>295338</v>
      </c>
      <c r="E32">
        <f t="shared" si="1"/>
        <v>268260.30508518248</v>
      </c>
      <c r="F32">
        <f t="shared" si="2"/>
        <v>1.0157462292671475</v>
      </c>
      <c r="G32">
        <f t="shared" si="3"/>
        <v>272484.39335232868</v>
      </c>
      <c r="H32">
        <f t="shared" si="4"/>
        <v>22853.606647671317</v>
      </c>
      <c r="I32">
        <f t="shared" si="5"/>
        <v>22853.606647671317</v>
      </c>
      <c r="J32">
        <f t="shared" si="6"/>
        <v>522287336.80648661</v>
      </c>
      <c r="K32" s="4">
        <f t="shared" si="7"/>
        <v>7.7381192557921155E-2</v>
      </c>
    </row>
    <row r="33" spans="1:11" x14ac:dyDescent="0.25">
      <c r="A33" s="1" t="s">
        <v>33</v>
      </c>
      <c r="B33">
        <v>32</v>
      </c>
      <c r="C33" s="5">
        <f t="shared" si="0"/>
        <v>8</v>
      </c>
      <c r="D33">
        <v>287633</v>
      </c>
      <c r="E33">
        <f t="shared" si="1"/>
        <v>267615.06873344537</v>
      </c>
      <c r="F33">
        <f t="shared" si="2"/>
        <v>1.0113821798217129</v>
      </c>
      <c r="G33">
        <f t="shared" si="3"/>
        <v>270661.1115687695</v>
      </c>
      <c r="H33">
        <f t="shared" si="4"/>
        <v>16971.888431230502</v>
      </c>
      <c r="I33">
        <f t="shared" si="5"/>
        <v>16971.888431230502</v>
      </c>
      <c r="J33">
        <f t="shared" si="6"/>
        <v>288044996.92213577</v>
      </c>
      <c r="K33" s="4">
        <f t="shared" si="7"/>
        <v>5.9005359020802554E-2</v>
      </c>
    </row>
    <row r="34" spans="1:11" x14ac:dyDescent="0.25">
      <c r="A34" s="1" t="s">
        <v>34</v>
      </c>
      <c r="B34">
        <v>33</v>
      </c>
      <c r="C34" s="5">
        <f t="shared" si="0"/>
        <v>9</v>
      </c>
      <c r="D34">
        <v>273698</v>
      </c>
      <c r="E34">
        <f t="shared" si="1"/>
        <v>266969.8323817082</v>
      </c>
      <c r="F34">
        <f t="shared" si="2"/>
        <v>1.0163854397627701</v>
      </c>
      <c r="G34">
        <f t="shared" si="3"/>
        <v>271344.25048867549</v>
      </c>
      <c r="H34">
        <f t="shared" si="4"/>
        <v>2353.7495113245095</v>
      </c>
      <c r="I34">
        <f t="shared" si="5"/>
        <v>2353.7495113245095</v>
      </c>
      <c r="J34">
        <f t="shared" si="6"/>
        <v>5540136.7620603675</v>
      </c>
      <c r="K34" s="4">
        <f t="shared" si="7"/>
        <v>8.5998053011878406E-3</v>
      </c>
    </row>
    <row r="35" spans="1:11" x14ac:dyDescent="0.25">
      <c r="A35" s="1" t="s">
        <v>35</v>
      </c>
      <c r="B35" s="5">
        <v>34</v>
      </c>
      <c r="C35" s="5">
        <f t="shared" si="0"/>
        <v>10</v>
      </c>
      <c r="D35">
        <v>284594</v>
      </c>
      <c r="E35">
        <f t="shared" si="1"/>
        <v>266324.59602997109</v>
      </c>
      <c r="F35">
        <f t="shared" si="2"/>
        <v>1.030553893689389</v>
      </c>
      <c r="G35">
        <f t="shared" si="3"/>
        <v>274461.84942394029</v>
      </c>
      <c r="H35">
        <f t="shared" si="4"/>
        <v>10132.150576059707</v>
      </c>
      <c r="I35">
        <f t="shared" si="5"/>
        <v>10132.150576059707</v>
      </c>
      <c r="J35">
        <f t="shared" si="6"/>
        <v>102660475.29594705</v>
      </c>
      <c r="K35" s="4">
        <f t="shared" si="7"/>
        <v>3.5602122940257726E-2</v>
      </c>
    </row>
    <row r="36" spans="1:11" x14ac:dyDescent="0.25">
      <c r="A36" s="1" t="s">
        <v>36</v>
      </c>
      <c r="B36">
        <v>35</v>
      </c>
      <c r="C36" s="5">
        <f t="shared" si="0"/>
        <v>11</v>
      </c>
      <c r="D36">
        <v>268189</v>
      </c>
      <c r="E36">
        <f t="shared" si="1"/>
        <v>265679.35967823392</v>
      </c>
      <c r="F36">
        <f t="shared" si="2"/>
        <v>0.95844371963875596</v>
      </c>
      <c r="G36">
        <f t="shared" si="3"/>
        <v>254638.71372124943</v>
      </c>
      <c r="H36">
        <f t="shared" si="4"/>
        <v>13550.286278750573</v>
      </c>
      <c r="I36">
        <f t="shared" si="5"/>
        <v>13550.286278750573</v>
      </c>
      <c r="J36">
        <f t="shared" si="6"/>
        <v>183610258.23609605</v>
      </c>
      <c r="K36" s="4">
        <f t="shared" si="7"/>
        <v>5.0525138162827603E-2</v>
      </c>
    </row>
    <row r="37" spans="1:11" x14ac:dyDescent="0.25">
      <c r="A37" s="1" t="s">
        <v>37</v>
      </c>
      <c r="B37">
        <v>36</v>
      </c>
      <c r="C37" s="5">
        <f t="shared" si="0"/>
        <v>12</v>
      </c>
      <c r="D37">
        <v>279359</v>
      </c>
      <c r="E37">
        <f t="shared" si="1"/>
        <v>265034.1233264968</v>
      </c>
      <c r="F37">
        <f t="shared" si="2"/>
        <v>0.94131353564193165</v>
      </c>
      <c r="G37">
        <f t="shared" si="3"/>
        <v>249480.20769422446</v>
      </c>
      <c r="H37">
        <f t="shared" si="4"/>
        <v>29878.79230577554</v>
      </c>
      <c r="I37">
        <f t="shared" si="5"/>
        <v>29878.79230577554</v>
      </c>
      <c r="J37">
        <f t="shared" si="6"/>
        <v>892742229.65167165</v>
      </c>
      <c r="K37" s="4">
        <f t="shared" si="7"/>
        <v>0.10695482266823528</v>
      </c>
    </row>
    <row r="38" spans="1:11" x14ac:dyDescent="0.25">
      <c r="A38" s="1" t="s">
        <v>38</v>
      </c>
      <c r="B38">
        <v>37</v>
      </c>
      <c r="C38" s="5">
        <f t="shared" si="0"/>
        <v>1</v>
      </c>
      <c r="D38">
        <v>257536</v>
      </c>
      <c r="E38">
        <f t="shared" si="1"/>
        <v>264388.88697475963</v>
      </c>
      <c r="F38">
        <f t="shared" si="2"/>
        <v>1.0400152419023756</v>
      </c>
      <c r="G38">
        <f t="shared" si="3"/>
        <v>274968.47224335448</v>
      </c>
      <c r="H38">
        <f t="shared" si="4"/>
        <v>-17432.472243354481</v>
      </c>
      <c r="I38">
        <f t="shared" si="5"/>
        <v>17432.472243354481</v>
      </c>
      <c r="J38">
        <f t="shared" si="6"/>
        <v>303891088.51532441</v>
      </c>
      <c r="K38" s="4">
        <f t="shared" si="7"/>
        <v>6.7689457952886126E-2</v>
      </c>
    </row>
    <row r="39" spans="1:11" x14ac:dyDescent="0.25">
      <c r="A39" s="1" t="s">
        <v>39</v>
      </c>
      <c r="B39">
        <v>38</v>
      </c>
      <c r="C39" s="5">
        <f t="shared" si="0"/>
        <v>2</v>
      </c>
      <c r="D39">
        <v>242560</v>
      </c>
      <c r="E39">
        <f t="shared" si="1"/>
        <v>263743.65062302246</v>
      </c>
      <c r="F39">
        <f t="shared" si="2"/>
        <v>1.0318803669716561</v>
      </c>
      <c r="G39">
        <f t="shared" si="3"/>
        <v>272151.89499132865</v>
      </c>
      <c r="H39">
        <f t="shared" si="4"/>
        <v>-29591.894991328649</v>
      </c>
      <c r="I39">
        <f t="shared" si="5"/>
        <v>29591.894991328649</v>
      </c>
      <c r="J39">
        <f t="shared" si="6"/>
        <v>875680249.17782152</v>
      </c>
      <c r="K39" s="4">
        <f t="shared" si="7"/>
        <v>0.12199824782045122</v>
      </c>
    </row>
    <row r="40" spans="1:11" x14ac:dyDescent="0.25">
      <c r="A40" s="1" t="s">
        <v>40</v>
      </c>
      <c r="B40">
        <v>39</v>
      </c>
      <c r="C40" s="5">
        <f t="shared" si="0"/>
        <v>3</v>
      </c>
      <c r="D40">
        <v>271697</v>
      </c>
      <c r="E40">
        <f t="shared" si="1"/>
        <v>263098.41427128535</v>
      </c>
      <c r="F40">
        <f t="shared" si="2"/>
        <v>1.0295836693414431</v>
      </c>
      <c r="G40">
        <f t="shared" si="3"/>
        <v>270881.83076334506</v>
      </c>
      <c r="H40">
        <f t="shared" si="4"/>
        <v>815.1692366549396</v>
      </c>
      <c r="I40">
        <f t="shared" si="5"/>
        <v>815.1692366549396</v>
      </c>
      <c r="J40">
        <f t="shared" si="6"/>
        <v>664500.88438859687</v>
      </c>
      <c r="K40" s="4">
        <f t="shared" si="7"/>
        <v>3.000287955534804E-3</v>
      </c>
    </row>
    <row r="41" spans="1:11" x14ac:dyDescent="0.25">
      <c r="A41" s="1" t="s">
        <v>41</v>
      </c>
      <c r="B41">
        <v>40</v>
      </c>
      <c r="C41" s="5">
        <f t="shared" si="0"/>
        <v>4</v>
      </c>
      <c r="D41">
        <v>258417</v>
      </c>
      <c r="E41">
        <f t="shared" si="1"/>
        <v>262453.17791954818</v>
      </c>
      <c r="F41">
        <f t="shared" si="2"/>
        <v>1.0446998825244065</v>
      </c>
      <c r="G41">
        <f t="shared" si="3"/>
        <v>274184.80414070917</v>
      </c>
      <c r="H41">
        <f t="shared" si="4"/>
        <v>-15767.804140709166</v>
      </c>
      <c r="I41">
        <f t="shared" si="5"/>
        <v>15767.804140709166</v>
      </c>
      <c r="J41">
        <f t="shared" si="6"/>
        <v>248623647.41976511</v>
      </c>
      <c r="K41" s="4">
        <f t="shared" si="7"/>
        <v>6.1016899587523911E-2</v>
      </c>
    </row>
    <row r="42" spans="1:11" x14ac:dyDescent="0.25">
      <c r="A42" s="1" t="s">
        <v>42</v>
      </c>
      <c r="B42">
        <v>41</v>
      </c>
      <c r="C42" s="5">
        <f t="shared" si="0"/>
        <v>5</v>
      </c>
      <c r="D42">
        <v>272766</v>
      </c>
      <c r="E42">
        <f t="shared" si="1"/>
        <v>261807.94156781107</v>
      </c>
      <c r="F42">
        <f t="shared" si="2"/>
        <v>0.97834833071112637</v>
      </c>
      <c r="G42">
        <f t="shared" si="3"/>
        <v>256139.36259978407</v>
      </c>
      <c r="H42">
        <f t="shared" si="4"/>
        <v>16626.637400215928</v>
      </c>
      <c r="I42">
        <f t="shared" si="5"/>
        <v>16626.637400215928</v>
      </c>
      <c r="J42">
        <f t="shared" si="6"/>
        <v>276445071.23825908</v>
      </c>
      <c r="K42" s="4">
        <f t="shared" si="7"/>
        <v>6.0955681427362386E-2</v>
      </c>
    </row>
    <row r="43" spans="1:11" x14ac:dyDescent="0.25">
      <c r="A43" s="1" t="s">
        <v>43</v>
      </c>
      <c r="B43">
        <v>42</v>
      </c>
      <c r="C43" s="5">
        <f t="shared" si="0"/>
        <v>6</v>
      </c>
      <c r="D43">
        <v>270684</v>
      </c>
      <c r="E43">
        <f t="shared" si="1"/>
        <v>261162.7052160739</v>
      </c>
      <c r="F43">
        <f t="shared" si="2"/>
        <v>0.95746351863048529</v>
      </c>
      <c r="G43">
        <f t="shared" si="3"/>
        <v>250053.76267123831</v>
      </c>
      <c r="H43">
        <f t="shared" si="4"/>
        <v>20630.237328761694</v>
      </c>
      <c r="I43">
        <f t="shared" si="5"/>
        <v>20630.237328761694</v>
      </c>
      <c r="J43">
        <f t="shared" si="6"/>
        <v>425606692.24103242</v>
      </c>
      <c r="K43" s="4">
        <f t="shared" si="7"/>
        <v>7.6215207876201382E-2</v>
      </c>
    </row>
    <row r="44" spans="1:11" x14ac:dyDescent="0.25">
      <c r="A44" s="1" t="s">
        <v>44</v>
      </c>
      <c r="B44">
        <v>43</v>
      </c>
      <c r="C44" s="5">
        <f t="shared" si="0"/>
        <v>7</v>
      </c>
      <c r="D44">
        <v>266782</v>
      </c>
      <c r="E44">
        <f t="shared" si="1"/>
        <v>260517.46886433676</v>
      </c>
      <c r="F44">
        <f t="shared" si="2"/>
        <v>1.0157462292671475</v>
      </c>
      <c r="G44">
        <f t="shared" si="3"/>
        <v>264619.63665717159</v>
      </c>
      <c r="H44">
        <f t="shared" si="4"/>
        <v>2162.3633428284083</v>
      </c>
      <c r="I44">
        <f t="shared" si="5"/>
        <v>2162.3633428284083</v>
      </c>
      <c r="J44">
        <f t="shared" si="6"/>
        <v>4675815.2264080485</v>
      </c>
      <c r="K44" s="4">
        <f t="shared" si="7"/>
        <v>8.1053569687175604E-3</v>
      </c>
    </row>
    <row r="45" spans="1:11" x14ac:dyDescent="0.25">
      <c r="A45" s="1" t="s">
        <v>45</v>
      </c>
      <c r="B45">
        <v>44</v>
      </c>
      <c r="C45" s="5">
        <f t="shared" si="0"/>
        <v>8</v>
      </c>
      <c r="D45">
        <v>263945</v>
      </c>
      <c r="E45">
        <f t="shared" si="1"/>
        <v>259872.23251259961</v>
      </c>
      <c r="F45">
        <f t="shared" si="2"/>
        <v>1.0113821798217129</v>
      </c>
      <c r="G45">
        <f t="shared" si="3"/>
        <v>262830.14499372797</v>
      </c>
      <c r="H45">
        <f t="shared" si="4"/>
        <v>1114.8550062720315</v>
      </c>
      <c r="I45">
        <f t="shared" si="5"/>
        <v>1114.8550062720315</v>
      </c>
      <c r="J45">
        <f t="shared" si="6"/>
        <v>1242901.6850098113</v>
      </c>
      <c r="K45" s="4">
        <f t="shared" si="7"/>
        <v>4.2238155913998428E-3</v>
      </c>
    </row>
    <row r="46" spans="1:11" x14ac:dyDescent="0.25">
      <c r="A46" s="1" t="s">
        <v>46</v>
      </c>
      <c r="B46" s="5">
        <v>45</v>
      </c>
      <c r="C46" s="5">
        <f t="shared" si="0"/>
        <v>9</v>
      </c>
      <c r="D46">
        <v>250160</v>
      </c>
      <c r="E46">
        <f t="shared" si="1"/>
        <v>259226.99616086247</v>
      </c>
      <c r="F46">
        <f t="shared" si="2"/>
        <v>1.0163854397627701</v>
      </c>
      <c r="G46">
        <f t="shared" si="3"/>
        <v>263474.54449134012</v>
      </c>
      <c r="H46">
        <f t="shared" si="4"/>
        <v>-13314.544491340115</v>
      </c>
      <c r="I46">
        <f t="shared" si="5"/>
        <v>13314.544491340115</v>
      </c>
      <c r="J46">
        <f t="shared" si="6"/>
        <v>177277095.01187542</v>
      </c>
      <c r="K46" s="4">
        <f t="shared" si="7"/>
        <v>5.3224114532059941E-2</v>
      </c>
    </row>
    <row r="47" spans="1:11" x14ac:dyDescent="0.25">
      <c r="A47" s="1" t="s">
        <v>47</v>
      </c>
      <c r="B47">
        <v>46</v>
      </c>
      <c r="C47" s="5">
        <f t="shared" si="0"/>
        <v>10</v>
      </c>
      <c r="D47">
        <v>250303</v>
      </c>
      <c r="E47">
        <f t="shared" si="1"/>
        <v>258581.75980912533</v>
      </c>
      <c r="F47">
        <f t="shared" si="2"/>
        <v>1.030553893689389</v>
      </c>
      <c r="G47">
        <f t="shared" si="3"/>
        <v>266482.43940834847</v>
      </c>
      <c r="H47">
        <f t="shared" si="4"/>
        <v>-16179.439408348466</v>
      </c>
      <c r="I47">
        <f t="shared" si="5"/>
        <v>16179.439408348466</v>
      </c>
      <c r="J47">
        <f t="shared" si="6"/>
        <v>261774259.56841937</v>
      </c>
      <c r="K47" s="4">
        <f t="shared" si="7"/>
        <v>6.4639414662822525E-2</v>
      </c>
    </row>
    <row r="48" spans="1:11" x14ac:dyDescent="0.25">
      <c r="A48" s="1" t="s">
        <v>48</v>
      </c>
      <c r="B48">
        <v>47</v>
      </c>
      <c r="C48" s="5">
        <f t="shared" si="0"/>
        <v>11</v>
      </c>
      <c r="D48">
        <v>244987</v>
      </c>
      <c r="E48">
        <f t="shared" si="1"/>
        <v>257936.52345738819</v>
      </c>
      <c r="F48">
        <f t="shared" si="2"/>
        <v>0.95844371963875596</v>
      </c>
      <c r="G48">
        <f t="shared" si="3"/>
        <v>247217.64097318836</v>
      </c>
      <c r="H48">
        <f t="shared" si="4"/>
        <v>-2230.6409731883614</v>
      </c>
      <c r="I48">
        <f t="shared" si="5"/>
        <v>2230.6409731883614</v>
      </c>
      <c r="J48">
        <f t="shared" si="6"/>
        <v>4975759.1512667201</v>
      </c>
      <c r="K48" s="4">
        <f t="shared" si="7"/>
        <v>9.1051401633080991E-3</v>
      </c>
    </row>
    <row r="49" spans="1:11" x14ac:dyDescent="0.25">
      <c r="A49" s="1" t="s">
        <v>49</v>
      </c>
      <c r="B49">
        <v>48</v>
      </c>
      <c r="C49" s="5">
        <f t="shared" si="0"/>
        <v>12</v>
      </c>
      <c r="D49">
        <v>235120</v>
      </c>
      <c r="E49">
        <f t="shared" si="1"/>
        <v>257291.28710565105</v>
      </c>
      <c r="F49">
        <f t="shared" si="2"/>
        <v>0.94131353564193165</v>
      </c>
      <c r="G49">
        <f t="shared" si="3"/>
        <v>242191.77115528373</v>
      </c>
      <c r="H49">
        <f t="shared" si="4"/>
        <v>-7071.7711552837281</v>
      </c>
      <c r="I49">
        <f t="shared" si="5"/>
        <v>7071.7711552837281</v>
      </c>
      <c r="J49">
        <f t="shared" si="6"/>
        <v>50009947.272702955</v>
      </c>
      <c r="K49" s="4">
        <f t="shared" si="7"/>
        <v>3.0077284600560261E-2</v>
      </c>
    </row>
    <row r="50" spans="1:11" x14ac:dyDescent="0.25">
      <c r="A50" s="1" t="s">
        <v>50</v>
      </c>
      <c r="B50">
        <v>49</v>
      </c>
      <c r="C50" s="5">
        <f t="shared" si="0"/>
        <v>1</v>
      </c>
      <c r="D50">
        <v>245715</v>
      </c>
      <c r="E50">
        <f t="shared" si="1"/>
        <v>256646.05075391388</v>
      </c>
      <c r="F50">
        <f t="shared" si="2"/>
        <v>1.0400152419023756</v>
      </c>
      <c r="G50">
        <f t="shared" si="3"/>
        <v>266915.80455812113</v>
      </c>
      <c r="H50">
        <f t="shared" si="4"/>
        <v>-21200.804558121134</v>
      </c>
      <c r="I50">
        <f t="shared" si="5"/>
        <v>21200.804558121134</v>
      </c>
      <c r="J50">
        <f t="shared" si="6"/>
        <v>449474113.91164982</v>
      </c>
      <c r="K50" s="4">
        <f t="shared" si="7"/>
        <v>8.6282093311849634E-2</v>
      </c>
    </row>
    <row r="51" spans="1:11" x14ac:dyDescent="0.25">
      <c r="A51" s="1" t="s">
        <v>51</v>
      </c>
      <c r="B51">
        <v>50</v>
      </c>
      <c r="C51" s="5">
        <f t="shared" si="0"/>
        <v>2</v>
      </c>
      <c r="D51">
        <v>203162</v>
      </c>
      <c r="E51">
        <f t="shared" si="1"/>
        <v>256000.81440217674</v>
      </c>
      <c r="F51">
        <f t="shared" si="2"/>
        <v>1.0318803669716561</v>
      </c>
      <c r="G51">
        <f t="shared" si="3"/>
        <v>264162.21431036096</v>
      </c>
      <c r="H51">
        <f t="shared" si="4"/>
        <v>-61000.214310360956</v>
      </c>
      <c r="I51">
        <f t="shared" si="5"/>
        <v>61000.214310360956</v>
      </c>
      <c r="J51">
        <f t="shared" si="6"/>
        <v>3721026145.9099655</v>
      </c>
      <c r="K51" s="4">
        <f t="shared" si="7"/>
        <v>0.30025405494315355</v>
      </c>
    </row>
    <row r="52" spans="1:11" x14ac:dyDescent="0.25">
      <c r="A52" s="1" t="s">
        <v>52</v>
      </c>
      <c r="B52">
        <v>51</v>
      </c>
      <c r="C52" s="5">
        <f t="shared" si="0"/>
        <v>3</v>
      </c>
      <c r="D52">
        <v>231414</v>
      </c>
      <c r="E52">
        <f t="shared" si="1"/>
        <v>255355.5780504396</v>
      </c>
      <c r="F52">
        <f t="shared" si="2"/>
        <v>1.0295836693414431</v>
      </c>
      <c r="G52">
        <f t="shared" si="3"/>
        <v>262909.93303597684</v>
      </c>
      <c r="H52">
        <f t="shared" si="4"/>
        <v>-31495.933035976836</v>
      </c>
      <c r="I52">
        <f t="shared" si="5"/>
        <v>31495.933035976836</v>
      </c>
      <c r="J52">
        <f t="shared" si="6"/>
        <v>991993797.80673695</v>
      </c>
      <c r="K52" s="4">
        <f t="shared" si="7"/>
        <v>0.13610210720171137</v>
      </c>
    </row>
    <row r="53" spans="1:11" x14ac:dyDescent="0.25">
      <c r="A53" s="1" t="s">
        <v>53</v>
      </c>
      <c r="B53">
        <v>52</v>
      </c>
      <c r="C53" s="5">
        <f t="shared" si="0"/>
        <v>4</v>
      </c>
      <c r="D53">
        <v>231621</v>
      </c>
      <c r="E53">
        <f t="shared" si="1"/>
        <v>254710.34169870245</v>
      </c>
      <c r="F53">
        <f t="shared" si="2"/>
        <v>1.0446998825244065</v>
      </c>
      <c r="G53">
        <f t="shared" si="3"/>
        <v>266095.86405038589</v>
      </c>
      <c r="H53">
        <f t="shared" si="4"/>
        <v>-34474.864050385891</v>
      </c>
      <c r="I53">
        <f t="shared" si="5"/>
        <v>34474.864050385891</v>
      </c>
      <c r="J53">
        <f t="shared" si="6"/>
        <v>1188516251.2925894</v>
      </c>
      <c r="K53" s="4">
        <f t="shared" si="7"/>
        <v>0.14884170282653944</v>
      </c>
    </row>
    <row r="54" spans="1:11" x14ac:dyDescent="0.25">
      <c r="A54" s="1" t="s">
        <v>54</v>
      </c>
      <c r="B54">
        <v>53</v>
      </c>
      <c r="C54" s="5">
        <f t="shared" si="0"/>
        <v>5</v>
      </c>
      <c r="D54">
        <v>238809</v>
      </c>
      <c r="E54">
        <f t="shared" si="1"/>
        <v>254065.10534696531</v>
      </c>
      <c r="F54">
        <f t="shared" si="2"/>
        <v>0.97834833071112637</v>
      </c>
      <c r="G54">
        <f t="shared" si="3"/>
        <v>248564.17170814998</v>
      </c>
      <c r="H54">
        <f t="shared" si="4"/>
        <v>-9755.171708149981</v>
      </c>
      <c r="I54">
        <f t="shared" si="5"/>
        <v>9755.171708149981</v>
      </c>
      <c r="J54">
        <f t="shared" si="6"/>
        <v>95163375.055489823</v>
      </c>
      <c r="K54" s="4">
        <f t="shared" si="7"/>
        <v>4.0849263252850522E-2</v>
      </c>
    </row>
    <row r="55" spans="1:11" x14ac:dyDescent="0.25">
      <c r="A55" s="1" t="s">
        <v>55</v>
      </c>
      <c r="B55">
        <v>54</v>
      </c>
      <c r="C55" s="5">
        <f t="shared" si="0"/>
        <v>6</v>
      </c>
      <c r="D55">
        <v>231912</v>
      </c>
      <c r="E55">
        <f t="shared" si="1"/>
        <v>253419.86899522817</v>
      </c>
      <c r="F55">
        <f t="shared" si="2"/>
        <v>0.95746351863048529</v>
      </c>
      <c r="G55">
        <f t="shared" si="3"/>
        <v>242640.2794590478</v>
      </c>
      <c r="H55">
        <f t="shared" si="4"/>
        <v>-10728.279459047801</v>
      </c>
      <c r="I55">
        <f t="shared" si="5"/>
        <v>10728.279459047801</v>
      </c>
      <c r="J55">
        <f t="shared" si="6"/>
        <v>115095980.15142697</v>
      </c>
      <c r="K55" s="4">
        <f t="shared" si="7"/>
        <v>4.6260130821379662E-2</v>
      </c>
    </row>
    <row r="56" spans="1:11" x14ac:dyDescent="0.25">
      <c r="A56" s="1" t="s">
        <v>56</v>
      </c>
      <c r="B56">
        <v>55</v>
      </c>
      <c r="C56" s="5">
        <f t="shared" si="0"/>
        <v>7</v>
      </c>
      <c r="D56">
        <v>245724</v>
      </c>
      <c r="E56">
        <f t="shared" si="1"/>
        <v>252774.63264349103</v>
      </c>
      <c r="F56">
        <f t="shared" si="2"/>
        <v>1.0157462292671475</v>
      </c>
      <c r="G56">
        <f t="shared" si="3"/>
        <v>256754.87996201444</v>
      </c>
      <c r="H56">
        <f t="shared" si="4"/>
        <v>-11030.879962014442</v>
      </c>
      <c r="I56">
        <f t="shared" si="5"/>
        <v>11030.879962014442</v>
      </c>
      <c r="J56">
        <f t="shared" si="6"/>
        <v>121680312.73637174</v>
      </c>
      <c r="K56" s="4">
        <f t="shared" si="7"/>
        <v>4.4891341350517013E-2</v>
      </c>
    </row>
    <row r="57" spans="1:11" x14ac:dyDescent="0.25">
      <c r="A57" s="1" t="s">
        <v>57</v>
      </c>
      <c r="B57" s="5">
        <v>56</v>
      </c>
      <c r="C57" s="5">
        <f t="shared" si="0"/>
        <v>8</v>
      </c>
      <c r="D57">
        <v>251079</v>
      </c>
      <c r="E57">
        <f t="shared" si="1"/>
        <v>252129.39629175386</v>
      </c>
      <c r="F57">
        <f t="shared" si="2"/>
        <v>1.0113821798217129</v>
      </c>
      <c r="G57">
        <f t="shared" si="3"/>
        <v>254999.1784186865</v>
      </c>
      <c r="H57">
        <f t="shared" si="4"/>
        <v>-3920.178418686497</v>
      </c>
      <c r="I57">
        <f t="shared" si="5"/>
        <v>3920.178418686497</v>
      </c>
      <c r="J57">
        <f t="shared" si="6"/>
        <v>15367798.834335364</v>
      </c>
      <c r="K57" s="4">
        <f t="shared" si="7"/>
        <v>1.5613326557324576E-2</v>
      </c>
    </row>
    <row r="58" spans="1:11" x14ac:dyDescent="0.25">
      <c r="A58" s="1" t="s">
        <v>58</v>
      </c>
      <c r="B58">
        <v>57</v>
      </c>
      <c r="C58" s="5">
        <f t="shared" si="0"/>
        <v>9</v>
      </c>
      <c r="D58">
        <v>237699</v>
      </c>
      <c r="E58">
        <f t="shared" si="1"/>
        <v>251484.15994001675</v>
      </c>
      <c r="F58">
        <f t="shared" si="2"/>
        <v>1.0163854397627701</v>
      </c>
      <c r="G58">
        <f t="shared" si="3"/>
        <v>255604.83849400474</v>
      </c>
      <c r="H58">
        <f t="shared" si="4"/>
        <v>-17905.83849400474</v>
      </c>
      <c r="I58">
        <f t="shared" si="5"/>
        <v>17905.83849400474</v>
      </c>
      <c r="J58">
        <f t="shared" si="6"/>
        <v>320619052.17338192</v>
      </c>
      <c r="K58" s="4">
        <f t="shared" si="7"/>
        <v>7.5329885670552849E-2</v>
      </c>
    </row>
    <row r="59" spans="1:11" x14ac:dyDescent="0.25">
      <c r="A59" s="1" t="s">
        <v>59</v>
      </c>
      <c r="B59">
        <v>58</v>
      </c>
      <c r="C59" s="5">
        <f t="shared" si="0"/>
        <v>10</v>
      </c>
      <c r="D59">
        <v>230822</v>
      </c>
      <c r="E59">
        <f t="shared" si="1"/>
        <v>250838.92358827958</v>
      </c>
      <c r="F59">
        <f t="shared" si="2"/>
        <v>1.030553893689389</v>
      </c>
      <c r="G59">
        <f t="shared" si="3"/>
        <v>258503.02939275664</v>
      </c>
      <c r="H59">
        <f t="shared" si="4"/>
        <v>-27681.029392756638</v>
      </c>
      <c r="I59">
        <f t="shared" si="5"/>
        <v>27681.029392756638</v>
      </c>
      <c r="J59">
        <f t="shared" si="6"/>
        <v>766239388.24265695</v>
      </c>
      <c r="K59" s="4">
        <f t="shared" si="7"/>
        <v>0.11992370481477779</v>
      </c>
    </row>
    <row r="60" spans="1:11" x14ac:dyDescent="0.25">
      <c r="A60" s="1" t="s">
        <v>60</v>
      </c>
      <c r="B60">
        <v>59</v>
      </c>
      <c r="C60" s="5">
        <f t="shared" si="0"/>
        <v>11</v>
      </c>
      <c r="D60">
        <v>222248</v>
      </c>
      <c r="E60">
        <f t="shared" si="1"/>
        <v>250193.68723654244</v>
      </c>
      <c r="F60">
        <f t="shared" si="2"/>
        <v>0.95844371963875596</v>
      </c>
      <c r="G60">
        <f t="shared" si="3"/>
        <v>239796.56822512727</v>
      </c>
      <c r="H60">
        <f t="shared" si="4"/>
        <v>-17548.568225127266</v>
      </c>
      <c r="I60">
        <f t="shared" si="5"/>
        <v>17548.568225127266</v>
      </c>
      <c r="J60">
        <f t="shared" si="6"/>
        <v>307952246.75194633</v>
      </c>
      <c r="K60" s="4">
        <f t="shared" si="7"/>
        <v>7.8959397722936836E-2</v>
      </c>
    </row>
    <row r="61" spans="1:11" x14ac:dyDescent="0.25">
      <c r="A61" s="1" t="s">
        <v>61</v>
      </c>
      <c r="B61">
        <v>60</v>
      </c>
      <c r="C61" s="5">
        <f t="shared" si="0"/>
        <v>12</v>
      </c>
      <c r="D61">
        <v>240519</v>
      </c>
      <c r="E61">
        <f t="shared" si="1"/>
        <v>249548.45088480529</v>
      </c>
      <c r="F61">
        <f t="shared" si="2"/>
        <v>0.94131353564193165</v>
      </c>
      <c r="G61">
        <f t="shared" si="3"/>
        <v>234903.334616343</v>
      </c>
      <c r="H61">
        <f t="shared" si="4"/>
        <v>5615.665383657004</v>
      </c>
      <c r="I61">
        <f t="shared" si="5"/>
        <v>5615.665383657004</v>
      </c>
      <c r="J61">
        <f t="shared" si="6"/>
        <v>31535697.701203566</v>
      </c>
      <c r="K61" s="4">
        <f t="shared" si="7"/>
        <v>2.334811546554328E-2</v>
      </c>
    </row>
    <row r="62" spans="1:11" x14ac:dyDescent="0.25">
      <c r="A62" s="1" t="s">
        <v>62</v>
      </c>
      <c r="B62">
        <v>61</v>
      </c>
      <c r="C62" s="5">
        <f t="shared" si="0"/>
        <v>1</v>
      </c>
      <c r="D62">
        <v>234969</v>
      </c>
      <c r="E62">
        <f t="shared" si="1"/>
        <v>248903.21453306815</v>
      </c>
      <c r="F62">
        <f t="shared" si="2"/>
        <v>1.0400152419023756</v>
      </c>
      <c r="G62">
        <f t="shared" si="3"/>
        <v>258863.13687288776</v>
      </c>
      <c r="H62">
        <f t="shared" si="4"/>
        <v>-23894.136872887757</v>
      </c>
      <c r="I62">
        <f t="shared" si="5"/>
        <v>23894.136872887757</v>
      </c>
      <c r="J62">
        <f t="shared" si="6"/>
        <v>570929776.9002943</v>
      </c>
      <c r="K62" s="4">
        <f t="shared" si="7"/>
        <v>0.10169059268621715</v>
      </c>
    </row>
    <row r="63" spans="1:11" x14ac:dyDescent="0.25">
      <c r="A63" s="1" t="s">
        <v>63</v>
      </c>
      <c r="B63">
        <v>62</v>
      </c>
      <c r="C63" s="5">
        <f t="shared" si="0"/>
        <v>2</v>
      </c>
      <c r="D63">
        <v>201572</v>
      </c>
      <c r="E63">
        <f t="shared" si="1"/>
        <v>248257.97818133101</v>
      </c>
      <c r="F63">
        <f t="shared" si="2"/>
        <v>1.0318803669716561</v>
      </c>
      <c r="G63">
        <f t="shared" si="3"/>
        <v>256172.53362939323</v>
      </c>
      <c r="H63">
        <f t="shared" si="4"/>
        <v>-54600.533629393234</v>
      </c>
      <c r="I63">
        <f t="shared" si="5"/>
        <v>54600.533629393234</v>
      </c>
      <c r="J63">
        <f t="shared" si="6"/>
        <v>2981218272.6145015</v>
      </c>
      <c r="K63" s="4">
        <f t="shared" si="7"/>
        <v>0.27087360163809077</v>
      </c>
    </row>
    <row r="64" spans="1:11" x14ac:dyDescent="0.25">
      <c r="A64" s="1" t="s">
        <v>64</v>
      </c>
      <c r="B64">
        <v>63</v>
      </c>
      <c r="C64" s="5">
        <f t="shared" si="0"/>
        <v>3</v>
      </c>
      <c r="D64">
        <v>225487</v>
      </c>
      <c r="E64">
        <f t="shared" si="1"/>
        <v>247612.74182959387</v>
      </c>
      <c r="F64">
        <f t="shared" si="2"/>
        <v>1.0295836693414431</v>
      </c>
      <c r="G64">
        <f t="shared" si="3"/>
        <v>254938.0353086087</v>
      </c>
      <c r="H64">
        <f t="shared" si="4"/>
        <v>-29451.035308608698</v>
      </c>
      <c r="I64">
        <f t="shared" si="5"/>
        <v>29451.035308608698</v>
      </c>
      <c r="J64">
        <f t="shared" si="6"/>
        <v>867363480.74891627</v>
      </c>
      <c r="K64" s="4">
        <f t="shared" si="7"/>
        <v>0.13061079046068597</v>
      </c>
    </row>
    <row r="65" spans="1:11" x14ac:dyDescent="0.25">
      <c r="A65" s="1" t="s">
        <v>65</v>
      </c>
      <c r="B65">
        <v>64</v>
      </c>
      <c r="C65" s="5">
        <f t="shared" si="0"/>
        <v>4</v>
      </c>
      <c r="D65">
        <v>226639</v>
      </c>
      <c r="E65">
        <f t="shared" si="1"/>
        <v>246967.50547785673</v>
      </c>
      <c r="F65">
        <f t="shared" si="2"/>
        <v>1.0446998825244065</v>
      </c>
      <c r="G65">
        <f t="shared" si="3"/>
        <v>258006.92396006265</v>
      </c>
      <c r="H65">
        <f t="shared" si="4"/>
        <v>-31367.923960062646</v>
      </c>
      <c r="I65">
        <f t="shared" si="5"/>
        <v>31367.923960062646</v>
      </c>
      <c r="J65">
        <f t="shared" si="6"/>
        <v>983946653.56427228</v>
      </c>
      <c r="K65" s="4">
        <f t="shared" si="7"/>
        <v>0.13840479335005293</v>
      </c>
    </row>
    <row r="66" spans="1:11" x14ac:dyDescent="0.25">
      <c r="A66" s="1" t="s">
        <v>66</v>
      </c>
      <c r="B66">
        <v>65</v>
      </c>
      <c r="C66" s="5">
        <f t="shared" si="0"/>
        <v>5</v>
      </c>
      <c r="D66">
        <v>222177</v>
      </c>
      <c r="E66">
        <f t="shared" si="1"/>
        <v>246322.26912611956</v>
      </c>
      <c r="F66">
        <f t="shared" si="2"/>
        <v>0.97834833071112637</v>
      </c>
      <c r="G66">
        <f t="shared" si="3"/>
        <v>240988.98081651589</v>
      </c>
      <c r="H66">
        <f t="shared" si="4"/>
        <v>-18811.98081651589</v>
      </c>
      <c r="I66">
        <f t="shared" si="5"/>
        <v>18811.98081651589</v>
      </c>
      <c r="J66">
        <f t="shared" si="6"/>
        <v>353890622.24096185</v>
      </c>
      <c r="K66" s="4">
        <f t="shared" si="7"/>
        <v>8.4671144252176825E-2</v>
      </c>
    </row>
    <row r="67" spans="1:11" x14ac:dyDescent="0.25">
      <c r="A67" s="1" t="s">
        <v>67</v>
      </c>
      <c r="B67">
        <v>66</v>
      </c>
      <c r="C67" s="5">
        <f t="shared" ref="C67:C130" si="11">VALUE(RIGHT(TRIM(A67),2))</f>
        <v>6</v>
      </c>
      <c r="D67">
        <v>212025</v>
      </c>
      <c r="E67">
        <f t="shared" ref="E67:E130" si="12">_xlfn.FORECAST.LINEAR(B67,$D$2:$D$168,$B$2:$B$168)</f>
        <v>245677.03277438242</v>
      </c>
      <c r="F67">
        <f t="shared" ref="F67:F130" si="13">VLOOKUP(C67,$R$10:$U$22,4,FALSE)</f>
        <v>0.95746351863048529</v>
      </c>
      <c r="G67">
        <f t="shared" ref="G67:G130" si="14">E67*F67</f>
        <v>235226.79624685724</v>
      </c>
      <c r="H67">
        <f t="shared" ref="H67:H130" si="15">D67-G67</f>
        <v>-23201.796246857237</v>
      </c>
      <c r="I67">
        <f t="shared" ref="I67:I130" si="16">ABS(H67)</f>
        <v>23201.796246857237</v>
      </c>
      <c r="J67">
        <f t="shared" ref="J67:J130" si="17">I67^2</f>
        <v>538323349.08067858</v>
      </c>
      <c r="K67" s="4">
        <f t="shared" ref="K67:K130" si="18">I67/D67</f>
        <v>0.10942953070089488</v>
      </c>
    </row>
    <row r="68" spans="1:11" x14ac:dyDescent="0.25">
      <c r="A68" s="1" t="s">
        <v>68</v>
      </c>
      <c r="B68" s="5">
        <v>67</v>
      </c>
      <c r="C68" s="5">
        <f t="shared" si="11"/>
        <v>7</v>
      </c>
      <c r="D68">
        <v>236534</v>
      </c>
      <c r="E68">
        <f t="shared" si="12"/>
        <v>245031.79642264528</v>
      </c>
      <c r="F68">
        <f t="shared" si="13"/>
        <v>1.0157462292671475</v>
      </c>
      <c r="G68">
        <f t="shared" si="14"/>
        <v>248890.12326685726</v>
      </c>
      <c r="H68">
        <f t="shared" si="15"/>
        <v>-12356.123266857263</v>
      </c>
      <c r="I68">
        <f t="shared" si="16"/>
        <v>12356.123266857263</v>
      </c>
      <c r="J68">
        <f t="shared" si="17"/>
        <v>152673782.18577141</v>
      </c>
      <c r="K68" s="4">
        <f t="shared" si="18"/>
        <v>5.2238254402569032E-2</v>
      </c>
    </row>
    <row r="69" spans="1:11" x14ac:dyDescent="0.25">
      <c r="A69" s="1" t="s">
        <v>69</v>
      </c>
      <c r="B69">
        <v>68</v>
      </c>
      <c r="C69" s="5">
        <f t="shared" si="11"/>
        <v>8</v>
      </c>
      <c r="D69">
        <v>231649</v>
      </c>
      <c r="E69">
        <f t="shared" si="12"/>
        <v>244386.56007090813</v>
      </c>
      <c r="F69">
        <f t="shared" si="13"/>
        <v>1.0113821798217129</v>
      </c>
      <c r="G69">
        <f t="shared" si="14"/>
        <v>247168.21184364505</v>
      </c>
      <c r="H69">
        <f t="shared" si="15"/>
        <v>-15519.211843645055</v>
      </c>
      <c r="I69">
        <f t="shared" si="16"/>
        <v>15519.211843645055</v>
      </c>
      <c r="J69">
        <f t="shared" si="17"/>
        <v>240845936.24793294</v>
      </c>
      <c r="K69" s="4">
        <f t="shared" si="18"/>
        <v>6.6994512575685866E-2</v>
      </c>
    </row>
    <row r="70" spans="1:11" x14ac:dyDescent="0.25">
      <c r="A70" s="1" t="s">
        <v>70</v>
      </c>
      <c r="B70">
        <v>69</v>
      </c>
      <c r="C70" s="5">
        <f t="shared" si="11"/>
        <v>9</v>
      </c>
      <c r="D70">
        <v>224851</v>
      </c>
      <c r="E70">
        <f t="shared" si="12"/>
        <v>243741.32371917099</v>
      </c>
      <c r="F70">
        <f t="shared" si="13"/>
        <v>1.0163854397627701</v>
      </c>
      <c r="G70">
        <f t="shared" si="14"/>
        <v>247735.13249666931</v>
      </c>
      <c r="H70">
        <f t="shared" si="15"/>
        <v>-22884.132496669306</v>
      </c>
      <c r="I70">
        <f t="shared" si="16"/>
        <v>22884.132496669306</v>
      </c>
      <c r="J70">
        <f t="shared" si="17"/>
        <v>523683520.12511617</v>
      </c>
      <c r="K70" s="4">
        <f t="shared" si="18"/>
        <v>0.10177465297761321</v>
      </c>
    </row>
    <row r="71" spans="1:11" x14ac:dyDescent="0.25">
      <c r="A71" s="1" t="s">
        <v>71</v>
      </c>
      <c r="B71">
        <v>70</v>
      </c>
      <c r="C71" s="5">
        <f t="shared" si="11"/>
        <v>10</v>
      </c>
      <c r="D71">
        <v>221600</v>
      </c>
      <c r="E71">
        <f t="shared" si="12"/>
        <v>243096.08736743385</v>
      </c>
      <c r="F71">
        <f t="shared" si="13"/>
        <v>1.030553893689389</v>
      </c>
      <c r="G71">
        <f t="shared" si="14"/>
        <v>250523.61937716484</v>
      </c>
      <c r="H71">
        <f t="shared" si="15"/>
        <v>-28923.61937716484</v>
      </c>
      <c r="I71">
        <f t="shared" si="16"/>
        <v>28923.61937716484</v>
      </c>
      <c r="J71">
        <f t="shared" si="17"/>
        <v>836575757.87510538</v>
      </c>
      <c r="K71" s="4">
        <f t="shared" si="18"/>
        <v>0.13052174809189909</v>
      </c>
    </row>
    <row r="72" spans="1:11" x14ac:dyDescent="0.25">
      <c r="A72" s="1" t="s">
        <v>72</v>
      </c>
      <c r="B72">
        <v>71</v>
      </c>
      <c r="C72" s="5">
        <f t="shared" si="11"/>
        <v>11</v>
      </c>
      <c r="D72">
        <v>218845</v>
      </c>
      <c r="E72">
        <f t="shared" si="12"/>
        <v>242450.85101569671</v>
      </c>
      <c r="F72">
        <f t="shared" si="13"/>
        <v>0.95844371963875596</v>
      </c>
      <c r="G72">
        <f t="shared" si="14"/>
        <v>232375.4954770662</v>
      </c>
      <c r="H72">
        <f t="shared" si="15"/>
        <v>-13530.495477066201</v>
      </c>
      <c r="I72">
        <f t="shared" si="16"/>
        <v>13530.495477066201</v>
      </c>
      <c r="J72">
        <f t="shared" si="17"/>
        <v>183074307.85490891</v>
      </c>
      <c r="K72" s="4">
        <f t="shared" si="18"/>
        <v>6.1826843094730063E-2</v>
      </c>
    </row>
    <row r="73" spans="1:11" x14ac:dyDescent="0.25">
      <c r="A73" s="1" t="s">
        <v>73</v>
      </c>
      <c r="B73">
        <v>72</v>
      </c>
      <c r="C73" s="5">
        <f t="shared" si="11"/>
        <v>12</v>
      </c>
      <c r="D73">
        <v>223978</v>
      </c>
      <c r="E73">
        <f t="shared" si="12"/>
        <v>241805.61466395954</v>
      </c>
      <c r="F73">
        <f t="shared" si="13"/>
        <v>0.94131353564193165</v>
      </c>
      <c r="G73">
        <f t="shared" si="14"/>
        <v>227614.89807740226</v>
      </c>
      <c r="H73">
        <f t="shared" si="15"/>
        <v>-3636.8980774022639</v>
      </c>
      <c r="I73">
        <f t="shared" si="16"/>
        <v>3636.8980774022639</v>
      </c>
      <c r="J73">
        <f t="shared" si="17"/>
        <v>13227027.625412283</v>
      </c>
      <c r="K73" s="4">
        <f t="shared" si="18"/>
        <v>1.6237746909974479E-2</v>
      </c>
    </row>
    <row r="74" spans="1:11" x14ac:dyDescent="0.25">
      <c r="A74" s="1" t="s">
        <v>74</v>
      </c>
      <c r="B74">
        <v>73</v>
      </c>
      <c r="C74" s="5">
        <f t="shared" si="11"/>
        <v>1</v>
      </c>
      <c r="D74">
        <v>222315</v>
      </c>
      <c r="E74">
        <f t="shared" si="12"/>
        <v>241160.3783122224</v>
      </c>
      <c r="F74">
        <f t="shared" si="13"/>
        <v>1.0400152419023756</v>
      </c>
      <c r="G74">
        <f t="shared" si="14"/>
        <v>250810.46918765438</v>
      </c>
      <c r="H74">
        <f t="shared" si="15"/>
        <v>-28495.46918765438</v>
      </c>
      <c r="I74">
        <f t="shared" si="16"/>
        <v>28495.46918765438</v>
      </c>
      <c r="J74">
        <f t="shared" si="17"/>
        <v>811991764.22456014</v>
      </c>
      <c r="K74" s="4">
        <f t="shared" si="18"/>
        <v>0.12817609782360337</v>
      </c>
    </row>
    <row r="75" spans="1:11" x14ac:dyDescent="0.25">
      <c r="A75" s="1" t="s">
        <v>75</v>
      </c>
      <c r="B75">
        <v>74</v>
      </c>
      <c r="C75" s="5">
        <f t="shared" si="11"/>
        <v>2</v>
      </c>
      <c r="D75">
        <v>198807</v>
      </c>
      <c r="E75">
        <f t="shared" si="12"/>
        <v>240515.14196048526</v>
      </c>
      <c r="F75">
        <f t="shared" si="13"/>
        <v>1.0318803669716561</v>
      </c>
      <c r="G75">
        <f t="shared" si="14"/>
        <v>248182.85294842548</v>
      </c>
      <c r="H75">
        <f t="shared" si="15"/>
        <v>-49375.852948425483</v>
      </c>
      <c r="I75">
        <f t="shared" si="16"/>
        <v>49375.852948425483</v>
      </c>
      <c r="J75">
        <f t="shared" si="17"/>
        <v>2437974854.3845377</v>
      </c>
      <c r="K75" s="4">
        <f t="shared" si="18"/>
        <v>0.24836073653556204</v>
      </c>
    </row>
    <row r="76" spans="1:11" x14ac:dyDescent="0.25">
      <c r="A76" s="1" t="s">
        <v>76</v>
      </c>
      <c r="B76">
        <v>75</v>
      </c>
      <c r="C76" s="5">
        <f t="shared" si="11"/>
        <v>3</v>
      </c>
      <c r="D76">
        <v>235360</v>
      </c>
      <c r="E76">
        <f t="shared" si="12"/>
        <v>239869.90560874811</v>
      </c>
      <c r="F76">
        <f t="shared" si="13"/>
        <v>1.0295836693414431</v>
      </c>
      <c r="G76">
        <f t="shared" si="14"/>
        <v>246966.13758124047</v>
      </c>
      <c r="H76">
        <f t="shared" si="15"/>
        <v>-11606.137581240473</v>
      </c>
      <c r="I76">
        <f t="shared" si="16"/>
        <v>11606.137581240473</v>
      </c>
      <c r="J76">
        <f t="shared" si="17"/>
        <v>134702429.55468246</v>
      </c>
      <c r="K76" s="4">
        <f t="shared" si="18"/>
        <v>4.931227728263287E-2</v>
      </c>
    </row>
    <row r="77" spans="1:11" x14ac:dyDescent="0.25">
      <c r="A77" s="1" t="s">
        <v>77</v>
      </c>
      <c r="B77">
        <v>76</v>
      </c>
      <c r="C77" s="5">
        <f t="shared" si="11"/>
        <v>4</v>
      </c>
      <c r="D77">
        <v>216229</v>
      </c>
      <c r="E77">
        <f t="shared" si="12"/>
        <v>239224.66925701097</v>
      </c>
      <c r="F77">
        <f t="shared" si="13"/>
        <v>1.0446998825244065</v>
      </c>
      <c r="G77">
        <f t="shared" si="14"/>
        <v>249917.98386973937</v>
      </c>
      <c r="H77">
        <f t="shared" si="15"/>
        <v>-33688.983869739372</v>
      </c>
      <c r="I77">
        <f t="shared" si="16"/>
        <v>33688.983869739372</v>
      </c>
      <c r="J77">
        <f t="shared" si="17"/>
        <v>1134947634.1755595</v>
      </c>
      <c r="K77" s="4">
        <f t="shared" si="18"/>
        <v>0.15580233858427581</v>
      </c>
    </row>
    <row r="78" spans="1:11" x14ac:dyDescent="0.25">
      <c r="A78" s="1" t="s">
        <v>78</v>
      </c>
      <c r="B78">
        <v>77</v>
      </c>
      <c r="C78" s="5">
        <f t="shared" si="11"/>
        <v>5</v>
      </c>
      <c r="D78">
        <v>224604</v>
      </c>
      <c r="E78">
        <f t="shared" si="12"/>
        <v>238579.43290527383</v>
      </c>
      <c r="F78">
        <f t="shared" si="13"/>
        <v>0.97834833071112637</v>
      </c>
      <c r="G78">
        <f t="shared" si="14"/>
        <v>233413.78992488183</v>
      </c>
      <c r="H78">
        <f t="shared" si="15"/>
        <v>-8809.7899248818285</v>
      </c>
      <c r="I78">
        <f t="shared" si="16"/>
        <v>8809.7899248818285</v>
      </c>
      <c r="J78">
        <f t="shared" si="17"/>
        <v>77612398.520549372</v>
      </c>
      <c r="K78" s="4">
        <f t="shared" si="18"/>
        <v>3.9223655522082547E-2</v>
      </c>
    </row>
    <row r="79" spans="1:11" x14ac:dyDescent="0.25">
      <c r="A79" s="1" t="s">
        <v>79</v>
      </c>
      <c r="B79" s="5">
        <v>78</v>
      </c>
      <c r="C79" s="5">
        <f t="shared" si="11"/>
        <v>6</v>
      </c>
      <c r="D79">
        <v>219618</v>
      </c>
      <c r="E79">
        <f t="shared" si="12"/>
        <v>237934.19655353669</v>
      </c>
      <c r="F79">
        <f t="shared" si="13"/>
        <v>0.95746351863048529</v>
      </c>
      <c r="G79">
        <f t="shared" si="14"/>
        <v>227813.31303466673</v>
      </c>
      <c r="H79">
        <f t="shared" si="15"/>
        <v>-8195.3130346667313</v>
      </c>
      <c r="I79">
        <f t="shared" si="16"/>
        <v>8195.3130346667313</v>
      </c>
      <c r="J79">
        <f t="shared" si="17"/>
        <v>67163155.736178428</v>
      </c>
      <c r="K79" s="4">
        <f t="shared" si="18"/>
        <v>3.7316217407802325E-2</v>
      </c>
    </row>
    <row r="80" spans="1:11" x14ac:dyDescent="0.25">
      <c r="A80" s="1" t="s">
        <v>80</v>
      </c>
      <c r="B80">
        <v>79</v>
      </c>
      <c r="C80" s="5">
        <f t="shared" si="11"/>
        <v>7</v>
      </c>
      <c r="D80">
        <v>228160</v>
      </c>
      <c r="E80">
        <f t="shared" si="12"/>
        <v>237288.96020179952</v>
      </c>
      <c r="F80">
        <f t="shared" si="13"/>
        <v>1.0157462292671475</v>
      </c>
      <c r="G80">
        <f t="shared" si="14"/>
        <v>241025.36657170011</v>
      </c>
      <c r="H80">
        <f t="shared" si="15"/>
        <v>-12865.366571700113</v>
      </c>
      <c r="I80">
        <f t="shared" si="16"/>
        <v>12865.366571700113</v>
      </c>
      <c r="J80">
        <f t="shared" si="17"/>
        <v>165517657.02421871</v>
      </c>
      <c r="K80" s="4">
        <f t="shared" si="18"/>
        <v>5.6387476208363048E-2</v>
      </c>
    </row>
    <row r="81" spans="1:11" x14ac:dyDescent="0.25">
      <c r="A81" s="1" t="s">
        <v>81</v>
      </c>
      <c r="B81">
        <v>80</v>
      </c>
      <c r="C81" s="5">
        <f t="shared" si="11"/>
        <v>8</v>
      </c>
      <c r="D81">
        <v>239212</v>
      </c>
      <c r="E81">
        <f t="shared" si="12"/>
        <v>236643.72385006241</v>
      </c>
      <c r="F81">
        <f t="shared" si="13"/>
        <v>1.0113821798217129</v>
      </c>
      <c r="G81">
        <f t="shared" si="14"/>
        <v>239337.24526860358</v>
      </c>
      <c r="H81">
        <f t="shared" si="15"/>
        <v>-125.2452686035831</v>
      </c>
      <c r="I81">
        <f t="shared" si="16"/>
        <v>125.2452686035831</v>
      </c>
      <c r="J81">
        <f t="shared" si="17"/>
        <v>15686.377307583678</v>
      </c>
      <c r="K81" s="4">
        <f t="shared" si="18"/>
        <v>5.2357435498044875E-4</v>
      </c>
    </row>
    <row r="82" spans="1:11" x14ac:dyDescent="0.25">
      <c r="A82" s="1" t="s">
        <v>82</v>
      </c>
      <c r="B82">
        <v>81</v>
      </c>
      <c r="C82" s="5">
        <f t="shared" si="11"/>
        <v>9</v>
      </c>
      <c r="D82">
        <v>216838</v>
      </c>
      <c r="E82">
        <f t="shared" si="12"/>
        <v>235998.48749832524</v>
      </c>
      <c r="F82">
        <f t="shared" si="13"/>
        <v>1.0163854397627701</v>
      </c>
      <c r="G82">
        <f t="shared" si="14"/>
        <v>239865.4264993339</v>
      </c>
      <c r="H82">
        <f t="shared" si="15"/>
        <v>-23027.426499333902</v>
      </c>
      <c r="I82">
        <f t="shared" si="16"/>
        <v>23027.426499333902</v>
      </c>
      <c r="J82">
        <f t="shared" si="17"/>
        <v>530262371.18222523</v>
      </c>
      <c r="K82" s="4">
        <f t="shared" si="18"/>
        <v>0.10619645310938997</v>
      </c>
    </row>
    <row r="83" spans="1:11" x14ac:dyDescent="0.25">
      <c r="A83" s="1" t="s">
        <v>83</v>
      </c>
      <c r="B83">
        <v>82</v>
      </c>
      <c r="C83" s="5">
        <f t="shared" si="11"/>
        <v>10</v>
      </c>
      <c r="D83">
        <v>220171</v>
      </c>
      <c r="E83">
        <f t="shared" si="12"/>
        <v>235353.2511465881</v>
      </c>
      <c r="F83">
        <f t="shared" si="13"/>
        <v>1.030553893689389</v>
      </c>
      <c r="G83">
        <f t="shared" si="14"/>
        <v>242544.20936157301</v>
      </c>
      <c r="H83">
        <f t="shared" si="15"/>
        <v>-22373.209361573012</v>
      </c>
      <c r="I83">
        <f t="shared" si="16"/>
        <v>22373.209361573012</v>
      </c>
      <c r="J83">
        <f t="shared" si="17"/>
        <v>500560497.13677824</v>
      </c>
      <c r="K83" s="4">
        <f t="shared" si="18"/>
        <v>0.10161742173843517</v>
      </c>
    </row>
    <row r="84" spans="1:11" x14ac:dyDescent="0.25">
      <c r="A84" s="1" t="s">
        <v>84</v>
      </c>
      <c r="B84">
        <v>83</v>
      </c>
      <c r="C84" s="5">
        <f t="shared" si="11"/>
        <v>11</v>
      </c>
      <c r="D84">
        <v>221130</v>
      </c>
      <c r="E84">
        <f t="shared" si="12"/>
        <v>234708.01479485095</v>
      </c>
      <c r="F84">
        <f t="shared" si="13"/>
        <v>0.95844371963875596</v>
      </c>
      <c r="G84">
        <f t="shared" si="14"/>
        <v>224954.42272900511</v>
      </c>
      <c r="H84">
        <f t="shared" si="15"/>
        <v>-3824.4227290051058</v>
      </c>
      <c r="I84">
        <f t="shared" si="16"/>
        <v>3824.4227290051058</v>
      </c>
      <c r="J84">
        <f t="shared" si="17"/>
        <v>14626209.210130861</v>
      </c>
      <c r="K84" s="4">
        <f t="shared" si="18"/>
        <v>1.7294906747185392E-2</v>
      </c>
    </row>
    <row r="85" spans="1:11" x14ac:dyDescent="0.25">
      <c r="A85" s="1" t="s">
        <v>85</v>
      </c>
      <c r="B85">
        <v>84</v>
      </c>
      <c r="C85" s="5">
        <f t="shared" si="11"/>
        <v>12</v>
      </c>
      <c r="D85">
        <v>244965</v>
      </c>
      <c r="E85">
        <f t="shared" si="12"/>
        <v>234062.77844311381</v>
      </c>
      <c r="F85">
        <f t="shared" si="13"/>
        <v>0.94131353564193165</v>
      </c>
      <c r="G85">
        <f t="shared" si="14"/>
        <v>220326.46153846156</v>
      </c>
      <c r="H85">
        <f t="shared" si="15"/>
        <v>24638.538461538439</v>
      </c>
      <c r="I85">
        <f t="shared" si="16"/>
        <v>24638.538461538439</v>
      </c>
      <c r="J85">
        <f t="shared" si="17"/>
        <v>607057577.52070892</v>
      </c>
      <c r="K85" s="4">
        <f t="shared" si="18"/>
        <v>0.10057983165569954</v>
      </c>
    </row>
    <row r="86" spans="1:11" x14ac:dyDescent="0.25">
      <c r="A86" s="1" t="s">
        <v>86</v>
      </c>
      <c r="B86">
        <v>85</v>
      </c>
      <c r="C86" s="5">
        <f t="shared" si="11"/>
        <v>1</v>
      </c>
      <c r="D86">
        <v>236065</v>
      </c>
      <c r="E86">
        <f t="shared" si="12"/>
        <v>233417.54209137667</v>
      </c>
      <c r="F86">
        <f t="shared" si="13"/>
        <v>1.0400152419023756</v>
      </c>
      <c r="G86">
        <f t="shared" si="14"/>
        <v>242757.80150242106</v>
      </c>
      <c r="H86">
        <f t="shared" si="15"/>
        <v>-6692.8015024210617</v>
      </c>
      <c r="I86">
        <f t="shared" si="16"/>
        <v>6692.8015024210617</v>
      </c>
      <c r="J86">
        <f t="shared" si="17"/>
        <v>44793591.95080962</v>
      </c>
      <c r="K86" s="4">
        <f t="shared" si="18"/>
        <v>2.835151971881076E-2</v>
      </c>
    </row>
    <row r="87" spans="1:11" x14ac:dyDescent="0.25">
      <c r="A87" s="1" t="s">
        <v>87</v>
      </c>
      <c r="B87">
        <v>86</v>
      </c>
      <c r="C87" s="5">
        <f t="shared" si="11"/>
        <v>2</v>
      </c>
      <c r="D87">
        <v>229492</v>
      </c>
      <c r="E87">
        <f t="shared" si="12"/>
        <v>232772.3057396395</v>
      </c>
      <c r="F87">
        <f t="shared" si="13"/>
        <v>1.0318803669716561</v>
      </c>
      <c r="G87">
        <f t="shared" si="14"/>
        <v>240193.17226745773</v>
      </c>
      <c r="H87">
        <f t="shared" si="15"/>
        <v>-10701.172267457732</v>
      </c>
      <c r="I87">
        <f t="shared" si="16"/>
        <v>10701.172267457732</v>
      </c>
      <c r="J87">
        <f t="shared" si="17"/>
        <v>114515087.89780647</v>
      </c>
      <c r="K87" s="4">
        <f t="shared" si="18"/>
        <v>4.6629827041717066E-2</v>
      </c>
    </row>
    <row r="88" spans="1:11" x14ac:dyDescent="0.25">
      <c r="A88" s="1" t="s">
        <v>88</v>
      </c>
      <c r="B88">
        <v>87</v>
      </c>
      <c r="C88" s="5">
        <f t="shared" si="11"/>
        <v>3</v>
      </c>
      <c r="D88">
        <v>248383</v>
      </c>
      <c r="E88">
        <f t="shared" si="12"/>
        <v>232127.06938790239</v>
      </c>
      <c r="F88">
        <f t="shared" si="13"/>
        <v>1.0295836693414431</v>
      </c>
      <c r="G88">
        <f t="shared" si="14"/>
        <v>238994.23985387231</v>
      </c>
      <c r="H88">
        <f t="shared" si="15"/>
        <v>9388.7601461276936</v>
      </c>
      <c r="I88">
        <f t="shared" si="16"/>
        <v>9388.7601461276936</v>
      </c>
      <c r="J88">
        <f t="shared" si="17"/>
        <v>88148817.081515715</v>
      </c>
      <c r="K88" s="4">
        <f t="shared" si="18"/>
        <v>3.7799527931169578E-2</v>
      </c>
    </row>
    <row r="89" spans="1:11" x14ac:dyDescent="0.25">
      <c r="A89" s="1" t="s">
        <v>89</v>
      </c>
      <c r="B89">
        <v>88</v>
      </c>
      <c r="C89" s="5">
        <f t="shared" si="11"/>
        <v>4</v>
      </c>
      <c r="D89">
        <v>228344</v>
      </c>
      <c r="E89">
        <f t="shared" si="12"/>
        <v>231481.83303616522</v>
      </c>
      <c r="F89">
        <f t="shared" si="13"/>
        <v>1.0446998825244065</v>
      </c>
      <c r="G89">
        <f t="shared" si="14"/>
        <v>241829.04377941607</v>
      </c>
      <c r="H89">
        <f t="shared" si="15"/>
        <v>-13485.043779416068</v>
      </c>
      <c r="I89">
        <f t="shared" si="16"/>
        <v>13485.043779416068</v>
      </c>
      <c r="J89">
        <f t="shared" si="17"/>
        <v>181846405.732768</v>
      </c>
      <c r="K89" s="4">
        <f t="shared" si="18"/>
        <v>5.9055827082892774E-2</v>
      </c>
    </row>
    <row r="90" spans="1:11" x14ac:dyDescent="0.25">
      <c r="A90" s="1" t="s">
        <v>90</v>
      </c>
      <c r="B90" s="5">
        <v>89</v>
      </c>
      <c r="C90" s="5">
        <f t="shared" si="11"/>
        <v>5</v>
      </c>
      <c r="D90">
        <v>245749</v>
      </c>
      <c r="E90">
        <f t="shared" si="12"/>
        <v>230836.59668442808</v>
      </c>
      <c r="F90">
        <f t="shared" si="13"/>
        <v>0.97834833071112637</v>
      </c>
      <c r="G90">
        <f t="shared" si="14"/>
        <v>225838.59903324774</v>
      </c>
      <c r="H90">
        <f t="shared" si="15"/>
        <v>19910.400966752262</v>
      </c>
      <c r="I90">
        <f t="shared" si="16"/>
        <v>19910.400966752262</v>
      </c>
      <c r="J90">
        <f t="shared" si="17"/>
        <v>396424066.65684944</v>
      </c>
      <c r="K90" s="4">
        <f t="shared" si="18"/>
        <v>8.1019255283855729E-2</v>
      </c>
    </row>
    <row r="91" spans="1:11" x14ac:dyDescent="0.25">
      <c r="A91" s="1" t="s">
        <v>91</v>
      </c>
      <c r="B91">
        <v>90</v>
      </c>
      <c r="C91" s="5">
        <f t="shared" si="11"/>
        <v>6</v>
      </c>
      <c r="D91">
        <v>226802</v>
      </c>
      <c r="E91">
        <f t="shared" si="12"/>
        <v>230191.36033269094</v>
      </c>
      <c r="F91">
        <f t="shared" si="13"/>
        <v>0.95746351863048529</v>
      </c>
      <c r="G91">
        <f t="shared" si="14"/>
        <v>220399.82982247617</v>
      </c>
      <c r="H91">
        <f t="shared" si="15"/>
        <v>6402.1701775238325</v>
      </c>
      <c r="I91">
        <f t="shared" si="16"/>
        <v>6402.1701775238325</v>
      </c>
      <c r="J91">
        <f t="shared" si="17"/>
        <v>40987782.981975541</v>
      </c>
      <c r="K91" s="4">
        <f t="shared" si="18"/>
        <v>2.8228014645037665E-2</v>
      </c>
    </row>
    <row r="92" spans="1:11" x14ac:dyDescent="0.25">
      <c r="A92" s="1" t="s">
        <v>92</v>
      </c>
      <c r="B92">
        <v>91</v>
      </c>
      <c r="C92" s="5">
        <f t="shared" si="11"/>
        <v>7</v>
      </c>
      <c r="D92">
        <v>250986</v>
      </c>
      <c r="E92">
        <f t="shared" si="12"/>
        <v>229546.12398095379</v>
      </c>
      <c r="F92">
        <f t="shared" si="13"/>
        <v>1.0157462292671475</v>
      </c>
      <c r="G92">
        <f t="shared" si="14"/>
        <v>233160.60987654296</v>
      </c>
      <c r="H92">
        <f t="shared" si="15"/>
        <v>17825.390123457037</v>
      </c>
      <c r="I92">
        <f t="shared" si="16"/>
        <v>17825.390123457037</v>
      </c>
      <c r="J92">
        <f t="shared" si="17"/>
        <v>317744533.05343968</v>
      </c>
      <c r="K92" s="4">
        <f t="shared" si="18"/>
        <v>7.102145188758352E-2</v>
      </c>
    </row>
    <row r="93" spans="1:11" x14ac:dyDescent="0.25">
      <c r="A93" s="1" t="s">
        <v>93</v>
      </c>
      <c r="B93">
        <v>92</v>
      </c>
      <c r="C93" s="5">
        <f t="shared" si="11"/>
        <v>8</v>
      </c>
      <c r="D93">
        <v>248482</v>
      </c>
      <c r="E93">
        <f t="shared" si="12"/>
        <v>228900.88762921665</v>
      </c>
      <c r="F93">
        <f t="shared" si="13"/>
        <v>1.0113821798217129</v>
      </c>
      <c r="G93">
        <f t="shared" si="14"/>
        <v>231506.27869356208</v>
      </c>
      <c r="H93">
        <f t="shared" si="15"/>
        <v>16975.721306437918</v>
      </c>
      <c r="I93">
        <f t="shared" si="16"/>
        <v>16975.721306437918</v>
      </c>
      <c r="J93">
        <f t="shared" si="17"/>
        <v>288175113.87385029</v>
      </c>
      <c r="K93" s="4">
        <f t="shared" si="18"/>
        <v>6.8317710363076267E-2</v>
      </c>
    </row>
    <row r="94" spans="1:11" x14ac:dyDescent="0.25">
      <c r="A94" s="1" t="s">
        <v>94</v>
      </c>
      <c r="B94">
        <v>93</v>
      </c>
      <c r="C94" s="5">
        <f t="shared" si="11"/>
        <v>9</v>
      </c>
      <c r="D94">
        <v>241213</v>
      </c>
      <c r="E94">
        <f t="shared" si="12"/>
        <v>228255.65127747951</v>
      </c>
      <c r="F94">
        <f t="shared" si="13"/>
        <v>1.0163854397627701</v>
      </c>
      <c r="G94">
        <f t="shared" si="14"/>
        <v>231995.7205019985</v>
      </c>
      <c r="H94">
        <f t="shared" si="15"/>
        <v>9217.2794980015024</v>
      </c>
      <c r="I94">
        <f t="shared" si="16"/>
        <v>9217.2794980015024</v>
      </c>
      <c r="J94">
        <f t="shared" si="17"/>
        <v>84958241.344278827</v>
      </c>
      <c r="K94" s="4">
        <f t="shared" si="18"/>
        <v>3.8212200412090155E-2</v>
      </c>
    </row>
    <row r="95" spans="1:11" x14ac:dyDescent="0.25">
      <c r="A95" s="1" t="s">
        <v>95</v>
      </c>
      <c r="B95">
        <v>94</v>
      </c>
      <c r="C95" s="5">
        <f t="shared" si="11"/>
        <v>10</v>
      </c>
      <c r="D95">
        <v>234666</v>
      </c>
      <c r="E95">
        <f t="shared" si="12"/>
        <v>227610.41492574237</v>
      </c>
      <c r="F95">
        <f t="shared" si="13"/>
        <v>1.030553893689389</v>
      </c>
      <c r="G95">
        <f t="shared" si="14"/>
        <v>234564.79934598121</v>
      </c>
      <c r="H95">
        <f t="shared" si="15"/>
        <v>101.20065401878674</v>
      </c>
      <c r="I95">
        <f t="shared" si="16"/>
        <v>101.20065401878674</v>
      </c>
      <c r="J95">
        <f t="shared" si="17"/>
        <v>10241.572373830177</v>
      </c>
      <c r="K95" s="4">
        <f t="shared" si="18"/>
        <v>4.3125401216531894E-4</v>
      </c>
    </row>
    <row r="96" spans="1:11" x14ac:dyDescent="0.25">
      <c r="A96" s="1" t="s">
        <v>96</v>
      </c>
      <c r="B96">
        <v>95</v>
      </c>
      <c r="C96" s="5">
        <f t="shared" si="11"/>
        <v>11</v>
      </c>
      <c r="D96">
        <v>240691</v>
      </c>
      <c r="E96">
        <f t="shared" si="12"/>
        <v>226965.1785740052</v>
      </c>
      <c r="F96">
        <f t="shared" si="13"/>
        <v>0.95844371963875596</v>
      </c>
      <c r="G96">
        <f t="shared" si="14"/>
        <v>217533.34998094401</v>
      </c>
      <c r="H96">
        <f t="shared" si="15"/>
        <v>23157.650019055989</v>
      </c>
      <c r="I96">
        <f t="shared" si="16"/>
        <v>23157.650019055989</v>
      </c>
      <c r="J96">
        <f t="shared" si="17"/>
        <v>536276754.40508384</v>
      </c>
      <c r="K96" s="4">
        <f t="shared" si="18"/>
        <v>9.621319458997632E-2</v>
      </c>
    </row>
    <row r="97" spans="1:11" x14ac:dyDescent="0.25">
      <c r="A97" s="1" t="s">
        <v>97</v>
      </c>
      <c r="B97">
        <v>96</v>
      </c>
      <c r="C97" s="5">
        <f t="shared" si="11"/>
        <v>12</v>
      </c>
      <c r="D97">
        <v>242213</v>
      </c>
      <c r="E97">
        <f t="shared" si="12"/>
        <v>226319.94222226806</v>
      </c>
      <c r="F97">
        <f t="shared" si="13"/>
        <v>0.94131353564193165</v>
      </c>
      <c r="G97">
        <f t="shared" si="14"/>
        <v>213038.02499952083</v>
      </c>
      <c r="H97">
        <f t="shared" si="15"/>
        <v>29174.975000479171</v>
      </c>
      <c r="I97">
        <f t="shared" si="16"/>
        <v>29174.975000479171</v>
      </c>
      <c r="J97">
        <f t="shared" si="17"/>
        <v>851179166.2785846</v>
      </c>
      <c r="K97" s="4">
        <f t="shared" si="18"/>
        <v>0.12045173050364419</v>
      </c>
    </row>
    <row r="98" spans="1:11" x14ac:dyDescent="0.25">
      <c r="A98" s="1" t="s">
        <v>98</v>
      </c>
      <c r="B98">
        <v>97</v>
      </c>
      <c r="C98" s="5">
        <f t="shared" si="11"/>
        <v>1</v>
      </c>
      <c r="D98">
        <v>262811</v>
      </c>
      <c r="E98">
        <f t="shared" si="12"/>
        <v>225674.70587053092</v>
      </c>
      <c r="F98">
        <f t="shared" si="13"/>
        <v>1.0400152419023756</v>
      </c>
      <c r="G98">
        <f t="shared" si="14"/>
        <v>234705.13381718769</v>
      </c>
      <c r="H98">
        <f t="shared" si="15"/>
        <v>28105.866182812315</v>
      </c>
      <c r="I98">
        <f t="shared" si="16"/>
        <v>28105.866182812315</v>
      </c>
      <c r="J98">
        <f t="shared" si="17"/>
        <v>789939713.88615286</v>
      </c>
      <c r="K98" s="4">
        <f t="shared" si="18"/>
        <v>0.10694326410543058</v>
      </c>
    </row>
    <row r="99" spans="1:11" x14ac:dyDescent="0.25">
      <c r="A99" s="1" t="s">
        <v>99</v>
      </c>
      <c r="B99">
        <v>98</v>
      </c>
      <c r="C99" s="5">
        <f t="shared" si="11"/>
        <v>2</v>
      </c>
      <c r="D99">
        <v>220558</v>
      </c>
      <c r="E99">
        <f t="shared" si="12"/>
        <v>225029.46951879378</v>
      </c>
      <c r="F99">
        <f t="shared" si="13"/>
        <v>1.0318803669716561</v>
      </c>
      <c r="G99">
        <f t="shared" si="14"/>
        <v>232203.49158649001</v>
      </c>
      <c r="H99">
        <f t="shared" si="15"/>
        <v>-11645.49158649001</v>
      </c>
      <c r="I99">
        <f t="shared" si="16"/>
        <v>11645.49158649001</v>
      </c>
      <c r="J99">
        <f t="shared" si="17"/>
        <v>135617474.2910096</v>
      </c>
      <c r="K99" s="4">
        <f t="shared" si="18"/>
        <v>5.280013233022611E-2</v>
      </c>
    </row>
    <row r="100" spans="1:11" x14ac:dyDescent="0.25">
      <c r="A100" s="1" t="s">
        <v>100</v>
      </c>
      <c r="B100">
        <v>99</v>
      </c>
      <c r="C100" s="5">
        <f t="shared" si="11"/>
        <v>3</v>
      </c>
      <c r="D100">
        <v>253114</v>
      </c>
      <c r="E100">
        <f t="shared" si="12"/>
        <v>224384.23316705663</v>
      </c>
      <c r="F100">
        <f t="shared" si="13"/>
        <v>1.0295836693414431</v>
      </c>
      <c r="G100">
        <f t="shared" si="14"/>
        <v>231022.34212650411</v>
      </c>
      <c r="H100">
        <f t="shared" si="15"/>
        <v>22091.657873495889</v>
      </c>
      <c r="I100">
        <f t="shared" si="16"/>
        <v>22091.657873495889</v>
      </c>
      <c r="J100">
        <f t="shared" si="17"/>
        <v>488041347.59959292</v>
      </c>
      <c r="K100" s="4">
        <f t="shared" si="18"/>
        <v>8.7279478312127692E-2</v>
      </c>
    </row>
    <row r="101" spans="1:11" x14ac:dyDescent="0.25">
      <c r="A101" s="1" t="s">
        <v>101</v>
      </c>
      <c r="B101" s="5">
        <v>100</v>
      </c>
      <c r="C101" s="5">
        <f t="shared" si="11"/>
        <v>4</v>
      </c>
      <c r="D101">
        <v>246132</v>
      </c>
      <c r="E101">
        <f t="shared" si="12"/>
        <v>223738.99681531949</v>
      </c>
      <c r="F101">
        <f t="shared" si="13"/>
        <v>1.0446998825244065</v>
      </c>
      <c r="G101">
        <f t="shared" si="14"/>
        <v>233740.10368909282</v>
      </c>
      <c r="H101">
        <f t="shared" si="15"/>
        <v>12391.896310907177</v>
      </c>
      <c r="I101">
        <f t="shared" si="16"/>
        <v>12391.896310907177</v>
      </c>
      <c r="J101">
        <f t="shared" si="17"/>
        <v>153559094.1802749</v>
      </c>
      <c r="K101" s="4">
        <f t="shared" si="18"/>
        <v>5.0346547019108352E-2</v>
      </c>
    </row>
    <row r="102" spans="1:11" x14ac:dyDescent="0.25">
      <c r="A102" s="1" t="s">
        <v>102</v>
      </c>
      <c r="B102">
        <v>101</v>
      </c>
      <c r="C102" s="5">
        <f t="shared" si="11"/>
        <v>5</v>
      </c>
      <c r="D102">
        <v>264554</v>
      </c>
      <c r="E102">
        <f t="shared" si="12"/>
        <v>223093.76046358235</v>
      </c>
      <c r="F102">
        <f t="shared" si="13"/>
        <v>0.97834833071112637</v>
      </c>
      <c r="G102">
        <f t="shared" si="14"/>
        <v>218263.40814161368</v>
      </c>
      <c r="H102">
        <f t="shared" si="15"/>
        <v>46290.591858386324</v>
      </c>
      <c r="I102">
        <f t="shared" si="16"/>
        <v>46290.591858386324</v>
      </c>
      <c r="J102">
        <f t="shared" si="17"/>
        <v>2142818894.5997021</v>
      </c>
      <c r="K102" s="4">
        <f t="shared" si="18"/>
        <v>0.17497596656405243</v>
      </c>
    </row>
    <row r="103" spans="1:11" x14ac:dyDescent="0.25">
      <c r="A103" s="1" t="s">
        <v>103</v>
      </c>
      <c r="B103">
        <v>102</v>
      </c>
      <c r="C103" s="5">
        <f t="shared" si="11"/>
        <v>6</v>
      </c>
      <c r="D103">
        <v>242677</v>
      </c>
      <c r="E103">
        <f t="shared" si="12"/>
        <v>222448.52411184518</v>
      </c>
      <c r="F103">
        <f t="shared" si="13"/>
        <v>0.95746351863048529</v>
      </c>
      <c r="G103">
        <f t="shared" si="14"/>
        <v>212986.34661028563</v>
      </c>
      <c r="H103">
        <f t="shared" si="15"/>
        <v>29690.653389714367</v>
      </c>
      <c r="I103">
        <f t="shared" si="16"/>
        <v>29690.653389714367</v>
      </c>
      <c r="J103">
        <f t="shared" si="17"/>
        <v>881534898.7081573</v>
      </c>
      <c r="K103" s="4">
        <f t="shared" si="18"/>
        <v>0.12234638383412672</v>
      </c>
    </row>
    <row r="104" spans="1:11" x14ac:dyDescent="0.25">
      <c r="A104" s="1" t="s">
        <v>104</v>
      </c>
      <c r="B104">
        <v>103</v>
      </c>
      <c r="C104" s="5">
        <f t="shared" si="11"/>
        <v>7</v>
      </c>
      <c r="D104">
        <v>245369</v>
      </c>
      <c r="E104">
        <f t="shared" si="12"/>
        <v>221803.28776010807</v>
      </c>
      <c r="F104">
        <f t="shared" si="13"/>
        <v>1.0157462292671475</v>
      </c>
      <c r="G104">
        <f t="shared" si="14"/>
        <v>225295.85318138581</v>
      </c>
      <c r="H104">
        <f t="shared" si="15"/>
        <v>20073.146818614186</v>
      </c>
      <c r="I104">
        <f t="shared" si="16"/>
        <v>20073.146818614186</v>
      </c>
      <c r="J104">
        <f t="shared" si="17"/>
        <v>402931223.20164084</v>
      </c>
      <c r="K104" s="4">
        <f t="shared" si="18"/>
        <v>8.180799864128796E-2</v>
      </c>
    </row>
    <row r="105" spans="1:11" x14ac:dyDescent="0.25">
      <c r="A105" s="1" t="s">
        <v>105</v>
      </c>
      <c r="B105">
        <v>104</v>
      </c>
      <c r="C105" s="5">
        <f t="shared" si="11"/>
        <v>8</v>
      </c>
      <c r="D105">
        <v>245611</v>
      </c>
      <c r="E105">
        <f t="shared" si="12"/>
        <v>221158.0514083709</v>
      </c>
      <c r="F105">
        <f t="shared" si="13"/>
        <v>1.0113821798217129</v>
      </c>
      <c r="G105">
        <f t="shared" si="14"/>
        <v>223675.31211852058</v>
      </c>
      <c r="H105">
        <f t="shared" si="15"/>
        <v>21935.687881479418</v>
      </c>
      <c r="I105">
        <f t="shared" si="16"/>
        <v>21935.687881479418</v>
      </c>
      <c r="J105">
        <f t="shared" si="17"/>
        <v>481174402.83368301</v>
      </c>
      <c r="K105" s="4">
        <f t="shared" si="18"/>
        <v>8.9310689999549775E-2</v>
      </c>
    </row>
    <row r="106" spans="1:11" x14ac:dyDescent="0.25">
      <c r="A106" s="1" t="s">
        <v>106</v>
      </c>
      <c r="B106">
        <v>105</v>
      </c>
      <c r="C106" s="5">
        <f t="shared" si="11"/>
        <v>9</v>
      </c>
      <c r="D106">
        <v>219708</v>
      </c>
      <c r="E106">
        <f t="shared" si="12"/>
        <v>220512.81505663376</v>
      </c>
      <c r="F106">
        <f t="shared" si="13"/>
        <v>1.0163854397627701</v>
      </c>
      <c r="G106">
        <f t="shared" si="14"/>
        <v>224126.01450466309</v>
      </c>
      <c r="H106">
        <f t="shared" si="15"/>
        <v>-4418.0145046630932</v>
      </c>
      <c r="I106">
        <f t="shared" si="16"/>
        <v>4418.0145046630932</v>
      </c>
      <c r="J106">
        <f t="shared" si="17"/>
        <v>19518852.163413476</v>
      </c>
      <c r="K106" s="4">
        <f t="shared" si="18"/>
        <v>2.0108573673526194E-2</v>
      </c>
    </row>
    <row r="107" spans="1:11" x14ac:dyDescent="0.25">
      <c r="A107" s="1" t="s">
        <v>107</v>
      </c>
      <c r="B107">
        <v>106</v>
      </c>
      <c r="C107" s="5">
        <f t="shared" si="11"/>
        <v>10</v>
      </c>
      <c r="D107">
        <v>238109</v>
      </c>
      <c r="E107">
        <f t="shared" si="12"/>
        <v>219867.57870489662</v>
      </c>
      <c r="F107">
        <f t="shared" si="13"/>
        <v>1.030553893689389</v>
      </c>
      <c r="G107">
        <f t="shared" si="14"/>
        <v>226585.38933038939</v>
      </c>
      <c r="H107">
        <f t="shared" si="15"/>
        <v>11523.610669610614</v>
      </c>
      <c r="I107">
        <f t="shared" si="16"/>
        <v>11523.610669610614</v>
      </c>
      <c r="J107">
        <f t="shared" si="17"/>
        <v>132793602.86476359</v>
      </c>
      <c r="K107" s="4">
        <f t="shared" si="18"/>
        <v>4.839636750232295E-2</v>
      </c>
    </row>
    <row r="108" spans="1:11" x14ac:dyDescent="0.25">
      <c r="A108" s="1" t="s">
        <v>108</v>
      </c>
      <c r="B108">
        <v>107</v>
      </c>
      <c r="C108" s="5">
        <f t="shared" si="11"/>
        <v>11</v>
      </c>
      <c r="D108">
        <v>230230</v>
      </c>
      <c r="E108">
        <f t="shared" si="12"/>
        <v>219222.34235315947</v>
      </c>
      <c r="F108">
        <f t="shared" si="13"/>
        <v>0.95844371963875596</v>
      </c>
      <c r="G108">
        <f t="shared" si="14"/>
        <v>210112.27723288295</v>
      </c>
      <c r="H108">
        <f t="shared" si="15"/>
        <v>20117.722767117055</v>
      </c>
      <c r="I108">
        <f t="shared" si="16"/>
        <v>20117.722767117055</v>
      </c>
      <c r="J108">
        <f t="shared" si="17"/>
        <v>404722769.33457989</v>
      </c>
      <c r="K108" s="4">
        <f t="shared" si="18"/>
        <v>8.7380978878152521E-2</v>
      </c>
    </row>
    <row r="109" spans="1:11" x14ac:dyDescent="0.25">
      <c r="A109" s="1" t="s">
        <v>109</v>
      </c>
      <c r="B109">
        <v>108</v>
      </c>
      <c r="C109" s="5">
        <f t="shared" si="11"/>
        <v>12</v>
      </c>
      <c r="D109">
        <v>241245</v>
      </c>
      <c r="E109">
        <f t="shared" si="12"/>
        <v>218577.10600142233</v>
      </c>
      <c r="F109">
        <f t="shared" si="13"/>
        <v>0.94131353564193165</v>
      </c>
      <c r="G109">
        <f t="shared" si="14"/>
        <v>205749.58846058013</v>
      </c>
      <c r="H109">
        <f t="shared" si="15"/>
        <v>35495.411539419874</v>
      </c>
      <c r="I109">
        <f t="shared" si="16"/>
        <v>35495.411539419874</v>
      </c>
      <c r="J109">
        <f t="shared" si="17"/>
        <v>1259924240.3527815</v>
      </c>
      <c r="K109" s="4">
        <f t="shared" si="18"/>
        <v>0.14713428895695196</v>
      </c>
    </row>
    <row r="110" spans="1:11" x14ac:dyDescent="0.25">
      <c r="A110" s="1" t="s">
        <v>110</v>
      </c>
      <c r="B110">
        <v>109</v>
      </c>
      <c r="C110" s="5">
        <f t="shared" si="11"/>
        <v>1</v>
      </c>
      <c r="D110">
        <v>248552</v>
      </c>
      <c r="E110">
        <f t="shared" si="12"/>
        <v>217931.86964968516</v>
      </c>
      <c r="F110">
        <f t="shared" si="13"/>
        <v>1.0400152419023756</v>
      </c>
      <c r="G110">
        <f t="shared" si="14"/>
        <v>226652.46613195431</v>
      </c>
      <c r="H110">
        <f t="shared" si="15"/>
        <v>21899.533868045692</v>
      </c>
      <c r="I110">
        <f t="shared" si="16"/>
        <v>21899.533868045692</v>
      </c>
      <c r="J110">
        <f t="shared" si="17"/>
        <v>479589583.63768029</v>
      </c>
      <c r="K110" s="4">
        <f t="shared" si="18"/>
        <v>8.8108459670594858E-2</v>
      </c>
    </row>
    <row r="111" spans="1:11" x14ac:dyDescent="0.25">
      <c r="A111" s="1" t="s">
        <v>111</v>
      </c>
      <c r="B111">
        <v>110</v>
      </c>
      <c r="C111" s="5">
        <f t="shared" si="11"/>
        <v>2</v>
      </c>
      <c r="D111">
        <v>209942</v>
      </c>
      <c r="E111">
        <f t="shared" si="12"/>
        <v>217286.63329794805</v>
      </c>
      <c r="F111">
        <f t="shared" si="13"/>
        <v>1.0318803669716561</v>
      </c>
      <c r="G111">
        <f t="shared" si="14"/>
        <v>224213.81090552229</v>
      </c>
      <c r="H111">
        <f t="shared" si="15"/>
        <v>-14271.810905522289</v>
      </c>
      <c r="I111">
        <f t="shared" si="16"/>
        <v>14271.810905522289</v>
      </c>
      <c r="J111">
        <f t="shared" si="17"/>
        <v>203684586.52298492</v>
      </c>
      <c r="K111" s="4">
        <f t="shared" si="18"/>
        <v>6.7979779679731969E-2</v>
      </c>
    </row>
    <row r="112" spans="1:11" x14ac:dyDescent="0.25">
      <c r="A112" s="1" t="s">
        <v>112</v>
      </c>
      <c r="B112" s="5">
        <v>111</v>
      </c>
      <c r="C112" s="5">
        <f t="shared" si="11"/>
        <v>3</v>
      </c>
      <c r="D112">
        <v>236216</v>
      </c>
      <c r="E112">
        <f t="shared" si="12"/>
        <v>216641.39694621088</v>
      </c>
      <c r="F112">
        <f t="shared" si="13"/>
        <v>1.0295836693414431</v>
      </c>
      <c r="G112">
        <f t="shared" si="14"/>
        <v>223050.44439913589</v>
      </c>
      <c r="H112">
        <f t="shared" si="15"/>
        <v>13165.555600864114</v>
      </c>
      <c r="I112">
        <f t="shared" si="16"/>
        <v>13165.555600864114</v>
      </c>
      <c r="J112">
        <f t="shared" si="17"/>
        <v>173331854.27944446</v>
      </c>
      <c r="K112" s="4">
        <f t="shared" si="18"/>
        <v>5.5735240630880693E-2</v>
      </c>
    </row>
    <row r="113" spans="1:11" x14ac:dyDescent="0.25">
      <c r="A113" s="1" t="s">
        <v>113</v>
      </c>
      <c r="B113">
        <v>112</v>
      </c>
      <c r="C113" s="5">
        <f t="shared" si="11"/>
        <v>4</v>
      </c>
      <c r="D113">
        <v>247608</v>
      </c>
      <c r="E113">
        <f t="shared" si="12"/>
        <v>215996.16059447374</v>
      </c>
      <c r="F113">
        <f t="shared" si="13"/>
        <v>1.0446998825244065</v>
      </c>
      <c r="G113">
        <f t="shared" si="14"/>
        <v>225651.16359876955</v>
      </c>
      <c r="H113">
        <f t="shared" si="15"/>
        <v>21956.836401230452</v>
      </c>
      <c r="I113">
        <f t="shared" si="16"/>
        <v>21956.836401230452</v>
      </c>
      <c r="J113">
        <f t="shared" si="17"/>
        <v>482102664.75039864</v>
      </c>
      <c r="K113" s="4">
        <f t="shared" si="18"/>
        <v>8.8675795617388989E-2</v>
      </c>
    </row>
    <row r="114" spans="1:11" x14ac:dyDescent="0.25">
      <c r="A114" s="1" t="s">
        <v>114</v>
      </c>
      <c r="B114">
        <v>113</v>
      </c>
      <c r="C114" s="5">
        <f t="shared" si="11"/>
        <v>5</v>
      </c>
      <c r="D114">
        <v>242857</v>
      </c>
      <c r="E114">
        <f t="shared" si="12"/>
        <v>215350.9242427366</v>
      </c>
      <c r="F114">
        <f t="shared" si="13"/>
        <v>0.97834833071112637</v>
      </c>
      <c r="G114">
        <f t="shared" si="14"/>
        <v>210688.21724997959</v>
      </c>
      <c r="H114">
        <f t="shared" si="15"/>
        <v>32168.782750020415</v>
      </c>
      <c r="I114">
        <f t="shared" si="16"/>
        <v>32168.782750020415</v>
      </c>
      <c r="J114">
        <f t="shared" si="17"/>
        <v>1034830583.618011</v>
      </c>
      <c r="K114" s="4">
        <f t="shared" si="18"/>
        <v>0.13245977159406735</v>
      </c>
    </row>
    <row r="115" spans="1:11" x14ac:dyDescent="0.25">
      <c r="A115" s="1" t="s">
        <v>115</v>
      </c>
      <c r="B115">
        <v>114</v>
      </c>
      <c r="C115" s="5">
        <f t="shared" si="11"/>
        <v>6</v>
      </c>
      <c r="D115">
        <v>254283</v>
      </c>
      <c r="E115">
        <f t="shared" si="12"/>
        <v>214705.68789099946</v>
      </c>
      <c r="F115">
        <f t="shared" si="13"/>
        <v>0.95746351863048529</v>
      </c>
      <c r="G115">
        <f t="shared" si="14"/>
        <v>205572.86339809513</v>
      </c>
      <c r="H115">
        <f t="shared" si="15"/>
        <v>48710.136601904873</v>
      </c>
      <c r="I115">
        <f t="shared" si="16"/>
        <v>48710.136601904873</v>
      </c>
      <c r="J115">
        <f t="shared" si="17"/>
        <v>2372677407.7762327</v>
      </c>
      <c r="K115" s="4">
        <f t="shared" si="18"/>
        <v>0.19155876170213845</v>
      </c>
    </row>
    <row r="116" spans="1:11" x14ac:dyDescent="0.25">
      <c r="A116" s="1" t="s">
        <v>116</v>
      </c>
      <c r="B116">
        <v>115</v>
      </c>
      <c r="C116" s="5">
        <f t="shared" si="11"/>
        <v>7</v>
      </c>
      <c r="D116">
        <v>246671</v>
      </c>
      <c r="E116">
        <f t="shared" si="12"/>
        <v>214060.45153926231</v>
      </c>
      <c r="F116">
        <f t="shared" si="13"/>
        <v>1.0157462292671475</v>
      </c>
      <c r="G116">
        <f t="shared" si="14"/>
        <v>217431.09648622866</v>
      </c>
      <c r="H116">
        <f t="shared" si="15"/>
        <v>29239.903513771336</v>
      </c>
      <c r="I116">
        <f t="shared" si="16"/>
        <v>29239.903513771336</v>
      </c>
      <c r="J116">
        <f t="shared" si="17"/>
        <v>854971957.4946574</v>
      </c>
      <c r="K116" s="4">
        <f t="shared" si="18"/>
        <v>0.11853806695465351</v>
      </c>
    </row>
    <row r="117" spans="1:11" x14ac:dyDescent="0.25">
      <c r="A117" s="1" t="s">
        <v>117</v>
      </c>
      <c r="B117">
        <v>116</v>
      </c>
      <c r="C117" s="5">
        <f t="shared" si="11"/>
        <v>8</v>
      </c>
      <c r="D117">
        <v>247656</v>
      </c>
      <c r="E117">
        <f t="shared" si="12"/>
        <v>213415.21518752514</v>
      </c>
      <c r="F117">
        <f t="shared" si="13"/>
        <v>1.0113821798217129</v>
      </c>
      <c r="G117">
        <f t="shared" si="14"/>
        <v>215844.34554347911</v>
      </c>
      <c r="H117">
        <f t="shared" si="15"/>
        <v>31811.65445652089</v>
      </c>
      <c r="I117">
        <f t="shared" si="16"/>
        <v>31811.65445652089</v>
      </c>
      <c r="J117">
        <f t="shared" si="17"/>
        <v>1011981359.2610854</v>
      </c>
      <c r="K117" s="4">
        <f t="shared" si="18"/>
        <v>0.12845097415980589</v>
      </c>
    </row>
    <row r="118" spans="1:11" x14ac:dyDescent="0.25">
      <c r="A118" s="1" t="s">
        <v>118</v>
      </c>
      <c r="B118">
        <v>117</v>
      </c>
      <c r="C118" s="5">
        <f t="shared" si="11"/>
        <v>9</v>
      </c>
      <c r="D118">
        <v>227795</v>
      </c>
      <c r="E118">
        <f t="shared" si="12"/>
        <v>212769.97883578803</v>
      </c>
      <c r="F118">
        <f t="shared" si="13"/>
        <v>1.0163854397627701</v>
      </c>
      <c r="G118">
        <f t="shared" si="14"/>
        <v>216256.30850732769</v>
      </c>
      <c r="H118">
        <f t="shared" si="15"/>
        <v>11538.691492672311</v>
      </c>
      <c r="I118">
        <f t="shared" si="16"/>
        <v>11538.691492672311</v>
      </c>
      <c r="J118">
        <f t="shared" si="17"/>
        <v>133141401.36306837</v>
      </c>
      <c r="K118" s="4">
        <f t="shared" si="18"/>
        <v>5.0653840043338574E-2</v>
      </c>
    </row>
    <row r="119" spans="1:11" x14ac:dyDescent="0.25">
      <c r="A119" s="1" t="s">
        <v>119</v>
      </c>
      <c r="B119">
        <v>118</v>
      </c>
      <c r="C119" s="5">
        <f t="shared" si="11"/>
        <v>10</v>
      </c>
      <c r="D119">
        <v>227975</v>
      </c>
      <c r="E119">
        <f t="shared" si="12"/>
        <v>212124.74248405086</v>
      </c>
      <c r="F119">
        <f t="shared" si="13"/>
        <v>1.030553893689389</v>
      </c>
      <c r="G119">
        <f t="shared" si="14"/>
        <v>218605.97931479756</v>
      </c>
      <c r="H119">
        <f t="shared" si="15"/>
        <v>9369.0206852024421</v>
      </c>
      <c r="I119">
        <f t="shared" si="16"/>
        <v>9369.0206852024421</v>
      </c>
      <c r="J119">
        <f t="shared" si="17"/>
        <v>87778548.599751234</v>
      </c>
      <c r="K119" s="4">
        <f t="shared" si="18"/>
        <v>4.1096702205077058E-2</v>
      </c>
    </row>
    <row r="120" spans="1:11" x14ac:dyDescent="0.25">
      <c r="A120" s="1" t="s">
        <v>120</v>
      </c>
      <c r="B120">
        <v>119</v>
      </c>
      <c r="C120" s="5">
        <f t="shared" si="11"/>
        <v>11</v>
      </c>
      <c r="D120">
        <v>226251</v>
      </c>
      <c r="E120">
        <f t="shared" si="12"/>
        <v>211479.50613231372</v>
      </c>
      <c r="F120">
        <f t="shared" si="13"/>
        <v>0.95844371963875596</v>
      </c>
      <c r="G120">
        <f t="shared" si="14"/>
        <v>202691.20448482185</v>
      </c>
      <c r="H120">
        <f t="shared" si="15"/>
        <v>23559.79551517815</v>
      </c>
      <c r="I120">
        <f t="shared" si="16"/>
        <v>23559.79551517815</v>
      </c>
      <c r="J120">
        <f t="shared" si="17"/>
        <v>555063964.71700847</v>
      </c>
      <c r="K120" s="4">
        <f t="shared" si="18"/>
        <v>0.10413123263622326</v>
      </c>
    </row>
    <row r="121" spans="1:11" x14ac:dyDescent="0.25">
      <c r="A121" s="1" t="s">
        <v>121</v>
      </c>
      <c r="B121">
        <v>120</v>
      </c>
      <c r="C121" s="5">
        <f t="shared" si="11"/>
        <v>12</v>
      </c>
      <c r="D121">
        <v>219240</v>
      </c>
      <c r="E121">
        <f t="shared" si="12"/>
        <v>210834.26978057658</v>
      </c>
      <c r="F121">
        <f t="shared" si="13"/>
        <v>0.94131353564193165</v>
      </c>
      <c r="G121">
        <f t="shared" si="14"/>
        <v>198461.15192163939</v>
      </c>
      <c r="H121">
        <f t="shared" si="15"/>
        <v>20778.848078360606</v>
      </c>
      <c r="I121">
        <f t="shared" si="16"/>
        <v>20778.848078360606</v>
      </c>
      <c r="J121">
        <f t="shared" si="17"/>
        <v>431760527.46359026</v>
      </c>
      <c r="K121" s="4">
        <f t="shared" si="18"/>
        <v>9.4776719934138873E-2</v>
      </c>
    </row>
    <row r="122" spans="1:11" x14ac:dyDescent="0.25">
      <c r="A122" s="1" t="s">
        <v>122</v>
      </c>
      <c r="B122">
        <v>121</v>
      </c>
      <c r="C122" s="5">
        <f t="shared" si="11"/>
        <v>1</v>
      </c>
      <c r="D122">
        <v>234307</v>
      </c>
      <c r="E122">
        <f t="shared" si="12"/>
        <v>210189.03342883944</v>
      </c>
      <c r="F122">
        <f t="shared" si="13"/>
        <v>1.0400152419023756</v>
      </c>
      <c r="G122">
        <f t="shared" si="14"/>
        <v>218599.79844672096</v>
      </c>
      <c r="H122">
        <f t="shared" si="15"/>
        <v>15707.201553279039</v>
      </c>
      <c r="I122">
        <f t="shared" si="16"/>
        <v>15707.201553279039</v>
      </c>
      <c r="J122">
        <f t="shared" si="17"/>
        <v>246716180.63533145</v>
      </c>
      <c r="K122" s="4">
        <f t="shared" si="18"/>
        <v>6.7036842916682132E-2</v>
      </c>
    </row>
    <row r="123" spans="1:11" x14ac:dyDescent="0.25">
      <c r="A123" s="1" t="s">
        <v>123</v>
      </c>
      <c r="B123" s="5">
        <v>122</v>
      </c>
      <c r="C123" s="5">
        <f t="shared" si="11"/>
        <v>2</v>
      </c>
      <c r="D123">
        <v>178257</v>
      </c>
      <c r="E123">
        <f t="shared" si="12"/>
        <v>209543.7970771023</v>
      </c>
      <c r="F123">
        <f t="shared" si="13"/>
        <v>1.0318803669716561</v>
      </c>
      <c r="G123">
        <f t="shared" si="14"/>
        <v>216224.13022455454</v>
      </c>
      <c r="H123">
        <f t="shared" si="15"/>
        <v>-37967.130224554538</v>
      </c>
      <c r="I123">
        <f t="shared" si="16"/>
        <v>37967.130224554538</v>
      </c>
      <c r="J123">
        <f t="shared" si="17"/>
        <v>1441502977.4882827</v>
      </c>
      <c r="K123" s="4">
        <f t="shared" si="18"/>
        <v>0.2129909637464702</v>
      </c>
    </row>
    <row r="124" spans="1:11" x14ac:dyDescent="0.25">
      <c r="A124" s="1" t="s">
        <v>124</v>
      </c>
      <c r="B124">
        <v>123</v>
      </c>
      <c r="C124" s="5">
        <f t="shared" si="11"/>
        <v>3</v>
      </c>
      <c r="D124">
        <v>210276</v>
      </c>
      <c r="E124">
        <f t="shared" si="12"/>
        <v>208898.56072536513</v>
      </c>
      <c r="F124">
        <f t="shared" si="13"/>
        <v>1.0295836693414431</v>
      </c>
      <c r="G124">
        <f t="shared" si="14"/>
        <v>215078.54667176769</v>
      </c>
      <c r="H124">
        <f t="shared" si="15"/>
        <v>-4802.54667176769</v>
      </c>
      <c r="I124">
        <f t="shared" si="16"/>
        <v>4802.54667176769</v>
      </c>
      <c r="J124">
        <f t="shared" si="17"/>
        <v>23064454.534506917</v>
      </c>
      <c r="K124" s="4">
        <f t="shared" si="18"/>
        <v>2.2839252562192974E-2</v>
      </c>
    </row>
    <row r="125" spans="1:11" x14ac:dyDescent="0.25">
      <c r="A125" s="1" t="s">
        <v>125</v>
      </c>
      <c r="B125">
        <v>124</v>
      </c>
      <c r="C125" s="5">
        <f t="shared" si="11"/>
        <v>4</v>
      </c>
      <c r="D125">
        <v>209958</v>
      </c>
      <c r="E125">
        <f t="shared" si="12"/>
        <v>208253.32437362801</v>
      </c>
      <c r="F125">
        <f t="shared" si="13"/>
        <v>1.0446998825244065</v>
      </c>
      <c r="G125">
        <f t="shared" si="14"/>
        <v>217562.2235084463</v>
      </c>
      <c r="H125">
        <f t="shared" si="15"/>
        <v>-7604.2235084463027</v>
      </c>
      <c r="I125">
        <f t="shared" si="16"/>
        <v>7604.2235084463027</v>
      </c>
      <c r="J125">
        <f t="shared" si="17"/>
        <v>57824215.166407399</v>
      </c>
      <c r="K125" s="4">
        <f t="shared" si="18"/>
        <v>3.6217831701798944E-2</v>
      </c>
    </row>
    <row r="126" spans="1:11" x14ac:dyDescent="0.25">
      <c r="A126" s="1" t="s">
        <v>126</v>
      </c>
      <c r="B126">
        <v>125</v>
      </c>
      <c r="C126" s="5">
        <f t="shared" si="11"/>
        <v>5</v>
      </c>
      <c r="D126">
        <v>221259</v>
      </c>
      <c r="E126">
        <f t="shared" si="12"/>
        <v>207608.08802189084</v>
      </c>
      <c r="F126">
        <f t="shared" si="13"/>
        <v>0.97834833071112637</v>
      </c>
      <c r="G126">
        <f t="shared" si="14"/>
        <v>203113.02635834549</v>
      </c>
      <c r="H126">
        <f t="shared" si="15"/>
        <v>18145.973641654506</v>
      </c>
      <c r="I126">
        <f t="shared" si="16"/>
        <v>18145.973641654506</v>
      </c>
      <c r="J126">
        <f t="shared" si="17"/>
        <v>329276359.40362006</v>
      </c>
      <c r="K126" s="4">
        <f t="shared" si="18"/>
        <v>8.201236397911274E-2</v>
      </c>
    </row>
    <row r="127" spans="1:11" x14ac:dyDescent="0.25">
      <c r="A127" s="1" t="s">
        <v>127</v>
      </c>
      <c r="B127">
        <v>126</v>
      </c>
      <c r="C127" s="5">
        <f t="shared" si="11"/>
        <v>6</v>
      </c>
      <c r="D127">
        <v>214563</v>
      </c>
      <c r="E127">
        <f t="shared" si="12"/>
        <v>206962.85167015373</v>
      </c>
      <c r="F127">
        <f t="shared" si="13"/>
        <v>0.95746351863048529</v>
      </c>
      <c r="G127">
        <f t="shared" si="14"/>
        <v>198159.38018590459</v>
      </c>
      <c r="H127">
        <f t="shared" si="15"/>
        <v>16403.619814095407</v>
      </c>
      <c r="I127">
        <f t="shared" si="16"/>
        <v>16403.619814095407</v>
      </c>
      <c r="J127">
        <f t="shared" si="17"/>
        <v>269078743.00538343</v>
      </c>
      <c r="K127" s="4">
        <f t="shared" si="18"/>
        <v>7.6451297819733172E-2</v>
      </c>
    </row>
    <row r="128" spans="1:11" x14ac:dyDescent="0.25">
      <c r="A128" s="1" t="s">
        <v>128</v>
      </c>
      <c r="B128">
        <v>127</v>
      </c>
      <c r="C128" s="5">
        <f t="shared" si="11"/>
        <v>7</v>
      </c>
      <c r="D128">
        <v>215083</v>
      </c>
      <c r="E128">
        <f t="shared" si="12"/>
        <v>206317.61531841656</v>
      </c>
      <c r="F128">
        <f t="shared" si="13"/>
        <v>1.0157462292671475</v>
      </c>
      <c r="G128">
        <f t="shared" si="14"/>
        <v>209566.33979107148</v>
      </c>
      <c r="H128">
        <f t="shared" si="15"/>
        <v>5516.6602089285152</v>
      </c>
      <c r="I128">
        <f t="shared" si="16"/>
        <v>5516.6602089285152</v>
      </c>
      <c r="J128">
        <f t="shared" si="17"/>
        <v>30433539.86077521</v>
      </c>
      <c r="K128" s="4">
        <f t="shared" si="18"/>
        <v>2.5648982992279794E-2</v>
      </c>
    </row>
    <row r="129" spans="1:11" x14ac:dyDescent="0.25">
      <c r="A129" s="1" t="s">
        <v>129</v>
      </c>
      <c r="B129">
        <v>128</v>
      </c>
      <c r="C129" s="5">
        <f t="shared" si="11"/>
        <v>8</v>
      </c>
      <c r="D129">
        <v>215273</v>
      </c>
      <c r="E129">
        <f t="shared" si="12"/>
        <v>205672.37896667942</v>
      </c>
      <c r="F129">
        <f t="shared" si="13"/>
        <v>1.0113821798217129</v>
      </c>
      <c r="G129">
        <f t="shared" si="14"/>
        <v>208013.37896843764</v>
      </c>
      <c r="H129">
        <f t="shared" si="15"/>
        <v>7259.6210315623612</v>
      </c>
      <c r="I129">
        <f t="shared" si="16"/>
        <v>7259.6210315623612</v>
      </c>
      <c r="J129">
        <f t="shared" si="17"/>
        <v>52702097.521902561</v>
      </c>
      <c r="K129" s="4">
        <f t="shared" si="18"/>
        <v>3.372285902812875E-2</v>
      </c>
    </row>
    <row r="130" spans="1:11" x14ac:dyDescent="0.25">
      <c r="A130" s="1" t="s">
        <v>130</v>
      </c>
      <c r="B130">
        <v>129</v>
      </c>
      <c r="C130" s="5">
        <f t="shared" si="11"/>
        <v>9</v>
      </c>
      <c r="D130">
        <v>194485</v>
      </c>
      <c r="E130">
        <f t="shared" si="12"/>
        <v>205027.14261494228</v>
      </c>
      <c r="F130">
        <f t="shared" si="13"/>
        <v>1.0163854397627701</v>
      </c>
      <c r="G130">
        <f t="shared" si="14"/>
        <v>208386.60250999228</v>
      </c>
      <c r="H130">
        <f t="shared" si="15"/>
        <v>-13901.602509992284</v>
      </c>
      <c r="I130">
        <f t="shared" si="16"/>
        <v>13901.602509992284</v>
      </c>
      <c r="J130">
        <f t="shared" si="17"/>
        <v>193254552.34582379</v>
      </c>
      <c r="K130" s="4">
        <f t="shared" si="18"/>
        <v>7.1479047278670771E-2</v>
      </c>
    </row>
    <row r="131" spans="1:11" x14ac:dyDescent="0.25">
      <c r="A131" s="1" t="s">
        <v>131</v>
      </c>
      <c r="B131">
        <v>130</v>
      </c>
      <c r="C131" s="5">
        <f t="shared" ref="C131:C168" si="19">VALUE(RIGHT(TRIM(A131),2))</f>
        <v>10</v>
      </c>
      <c r="D131">
        <v>193493</v>
      </c>
      <c r="E131">
        <f t="shared" ref="E131:E168" si="20">_xlfn.FORECAST.LINEAR(B131,$D$2:$D$168,$B$2:$B$168)</f>
        <v>204381.90626320511</v>
      </c>
      <c r="F131">
        <f t="shared" ref="F131:F168" si="21">VLOOKUP(C131,$R$10:$U$22,4,FALSE)</f>
        <v>1.030553893689389</v>
      </c>
      <c r="G131">
        <f t="shared" ref="G131:G168" si="22">E131*F131</f>
        <v>210626.56929920573</v>
      </c>
      <c r="H131">
        <f t="shared" ref="H131:H168" si="23">D131-G131</f>
        <v>-17133.56929920573</v>
      </c>
      <c r="I131">
        <f t="shared" ref="I131:I168" si="24">ABS(H131)</f>
        <v>17133.56929920573</v>
      </c>
      <c r="J131">
        <f t="shared" ref="J131:J168" si="25">I131^2</f>
        <v>293559196.93068516</v>
      </c>
      <c r="K131" s="4">
        <f t="shared" ref="K131:K168" si="26">I131/D131</f>
        <v>8.8548781088751166E-2</v>
      </c>
    </row>
    <row r="132" spans="1:11" x14ac:dyDescent="0.25">
      <c r="A132" s="1" t="s">
        <v>132</v>
      </c>
      <c r="B132">
        <v>131</v>
      </c>
      <c r="C132" s="5">
        <f t="shared" si="19"/>
        <v>11</v>
      </c>
      <c r="D132">
        <v>174531</v>
      </c>
      <c r="E132">
        <f t="shared" si="20"/>
        <v>203736.66991146799</v>
      </c>
      <c r="F132">
        <f t="shared" si="21"/>
        <v>0.95844371963875596</v>
      </c>
      <c r="G132">
        <f t="shared" si="22"/>
        <v>195270.13173676078</v>
      </c>
      <c r="H132">
        <f t="shared" si="23"/>
        <v>-20739.131736760784</v>
      </c>
      <c r="I132">
        <f t="shared" si="24"/>
        <v>20739.131736760784</v>
      </c>
      <c r="J132">
        <f t="shared" si="25"/>
        <v>430111585.19471836</v>
      </c>
      <c r="K132" s="4">
        <f t="shared" si="26"/>
        <v>0.11882778266761082</v>
      </c>
    </row>
    <row r="133" spans="1:11" x14ac:dyDescent="0.25">
      <c r="A133" s="1" t="s">
        <v>133</v>
      </c>
      <c r="B133">
        <v>132</v>
      </c>
      <c r="C133" s="5">
        <f t="shared" si="19"/>
        <v>12</v>
      </c>
      <c r="D133">
        <v>211837</v>
      </c>
      <c r="E133">
        <f t="shared" si="20"/>
        <v>203091.43355973082</v>
      </c>
      <c r="F133">
        <f t="shared" si="21"/>
        <v>0.94131353564193165</v>
      </c>
      <c r="G133">
        <f t="shared" si="22"/>
        <v>191172.71538269866</v>
      </c>
      <c r="H133">
        <f t="shared" si="23"/>
        <v>20664.284617301339</v>
      </c>
      <c r="I133">
        <f t="shared" si="24"/>
        <v>20664.284617301339</v>
      </c>
      <c r="J133">
        <f t="shared" si="25"/>
        <v>427012658.74483675</v>
      </c>
      <c r="K133" s="4">
        <f t="shared" si="26"/>
        <v>9.7548042208402394E-2</v>
      </c>
    </row>
    <row r="134" spans="1:11" x14ac:dyDescent="0.25">
      <c r="A134" s="1" t="s">
        <v>134</v>
      </c>
      <c r="B134" s="5">
        <v>133</v>
      </c>
      <c r="C134" s="5">
        <f t="shared" si="19"/>
        <v>1</v>
      </c>
      <c r="D134">
        <v>198663</v>
      </c>
      <c r="E134">
        <f t="shared" si="20"/>
        <v>202446.19720799371</v>
      </c>
      <c r="F134">
        <f t="shared" si="21"/>
        <v>1.0400152419023756</v>
      </c>
      <c r="G134">
        <f t="shared" si="22"/>
        <v>210547.13076148761</v>
      </c>
      <c r="H134">
        <f t="shared" si="23"/>
        <v>-11884.130761487613</v>
      </c>
      <c r="I134">
        <f t="shared" si="24"/>
        <v>11884.130761487613</v>
      </c>
      <c r="J134">
        <f t="shared" si="25"/>
        <v>141232563.95613617</v>
      </c>
      <c r="K134" s="4">
        <f t="shared" si="26"/>
        <v>5.982055421234761E-2</v>
      </c>
    </row>
    <row r="135" spans="1:11" x14ac:dyDescent="0.25">
      <c r="A135" s="1" t="s">
        <v>135</v>
      </c>
      <c r="B135">
        <v>134</v>
      </c>
      <c r="C135" s="5">
        <f t="shared" si="19"/>
        <v>2</v>
      </c>
      <c r="D135">
        <v>189060</v>
      </c>
      <c r="E135">
        <f t="shared" si="20"/>
        <v>201800.96085625654</v>
      </c>
      <c r="F135">
        <f t="shared" si="21"/>
        <v>1.0318803669716561</v>
      </c>
      <c r="G135">
        <f t="shared" si="22"/>
        <v>208234.44954358682</v>
      </c>
      <c r="H135">
        <f t="shared" si="23"/>
        <v>-19174.449543586816</v>
      </c>
      <c r="I135">
        <f t="shared" si="24"/>
        <v>19174.449543586816</v>
      </c>
      <c r="J135">
        <f t="shared" si="25"/>
        <v>367659515.29955667</v>
      </c>
      <c r="K135" s="4">
        <f t="shared" si="26"/>
        <v>0.10141991718812449</v>
      </c>
    </row>
    <row r="136" spans="1:11" x14ac:dyDescent="0.25">
      <c r="A136" s="1" t="s">
        <v>136</v>
      </c>
      <c r="B136">
        <v>135</v>
      </c>
      <c r="C136" s="5">
        <f t="shared" si="19"/>
        <v>3</v>
      </c>
      <c r="D136">
        <v>195181</v>
      </c>
      <c r="E136">
        <f t="shared" si="20"/>
        <v>201155.7245045194</v>
      </c>
      <c r="F136">
        <f t="shared" si="21"/>
        <v>1.0295836693414431</v>
      </c>
      <c r="G136">
        <f t="shared" si="22"/>
        <v>207106.64894439952</v>
      </c>
      <c r="H136">
        <f t="shared" si="23"/>
        <v>-11925.648944399523</v>
      </c>
      <c r="I136">
        <f t="shared" si="24"/>
        <v>11925.648944399523</v>
      </c>
      <c r="J136">
        <f t="shared" si="25"/>
        <v>142221102.74505746</v>
      </c>
      <c r="K136" s="4">
        <f t="shared" si="26"/>
        <v>6.1100460313245258E-2</v>
      </c>
    </row>
    <row r="137" spans="1:11" x14ac:dyDescent="0.25">
      <c r="A137" s="1" t="s">
        <v>137</v>
      </c>
      <c r="B137">
        <v>136</v>
      </c>
      <c r="C137" s="5">
        <f t="shared" si="19"/>
        <v>4</v>
      </c>
      <c r="D137">
        <v>165586</v>
      </c>
      <c r="E137">
        <f t="shared" si="20"/>
        <v>200510.48815278226</v>
      </c>
      <c r="F137">
        <f t="shared" si="21"/>
        <v>1.0446998825244065</v>
      </c>
      <c r="G137">
        <f t="shared" si="22"/>
        <v>209473.28341812303</v>
      </c>
      <c r="H137">
        <f t="shared" si="23"/>
        <v>-43887.283418123028</v>
      </c>
      <c r="I137">
        <f t="shared" si="24"/>
        <v>43887.283418123028</v>
      </c>
      <c r="J137">
        <f t="shared" si="25"/>
        <v>1926093645.8226566</v>
      </c>
      <c r="K137" s="4">
        <f t="shared" si="26"/>
        <v>0.26504223435630447</v>
      </c>
    </row>
    <row r="138" spans="1:11" x14ac:dyDescent="0.25">
      <c r="A138" s="1" t="s">
        <v>138</v>
      </c>
      <c r="B138">
        <v>137</v>
      </c>
      <c r="C138" s="5">
        <f t="shared" si="19"/>
        <v>5</v>
      </c>
      <c r="D138">
        <v>188693</v>
      </c>
      <c r="E138">
        <f t="shared" si="20"/>
        <v>199865.25180104512</v>
      </c>
      <c r="F138">
        <f t="shared" si="21"/>
        <v>0.97834833071112637</v>
      </c>
      <c r="G138">
        <f t="shared" si="22"/>
        <v>195537.83546671143</v>
      </c>
      <c r="H138">
        <f t="shared" si="23"/>
        <v>-6844.8354667114327</v>
      </c>
      <c r="I138">
        <f t="shared" si="24"/>
        <v>6844.8354667114327</v>
      </c>
      <c r="J138">
        <f t="shared" si="25"/>
        <v>46851772.566350713</v>
      </c>
      <c r="K138" s="4">
        <f t="shared" si="26"/>
        <v>3.6274983527271452E-2</v>
      </c>
    </row>
    <row r="139" spans="1:11" x14ac:dyDescent="0.25">
      <c r="A139" s="1" t="s">
        <v>139</v>
      </c>
      <c r="B139">
        <v>138</v>
      </c>
      <c r="C139" s="5">
        <f t="shared" si="19"/>
        <v>6</v>
      </c>
      <c r="D139">
        <v>191919</v>
      </c>
      <c r="E139">
        <f t="shared" si="20"/>
        <v>199220.01544930798</v>
      </c>
      <c r="F139">
        <f t="shared" si="21"/>
        <v>0.95746351863048529</v>
      </c>
      <c r="G139">
        <f t="shared" si="22"/>
        <v>190745.89697371406</v>
      </c>
      <c r="H139">
        <f t="shared" si="23"/>
        <v>1173.1030262859422</v>
      </c>
      <c r="I139">
        <f t="shared" si="24"/>
        <v>1173.1030262859422</v>
      </c>
      <c r="J139">
        <f t="shared" si="25"/>
        <v>1376170.7102812359</v>
      </c>
      <c r="K139" s="4">
        <f t="shared" si="26"/>
        <v>6.1124903020854746E-3</v>
      </c>
    </row>
    <row r="140" spans="1:11" x14ac:dyDescent="0.25">
      <c r="A140" s="1" t="s">
        <v>140</v>
      </c>
      <c r="B140">
        <v>139</v>
      </c>
      <c r="C140" s="5">
        <f t="shared" si="19"/>
        <v>7</v>
      </c>
      <c r="D140">
        <v>183087</v>
      </c>
      <c r="E140">
        <f t="shared" si="20"/>
        <v>198574.7790975708</v>
      </c>
      <c r="F140">
        <f t="shared" si="21"/>
        <v>1.0157462292671475</v>
      </c>
      <c r="G140">
        <f t="shared" si="22"/>
        <v>201701.58309591433</v>
      </c>
      <c r="H140">
        <f t="shared" si="23"/>
        <v>-18614.583095914335</v>
      </c>
      <c r="I140">
        <f t="shared" si="24"/>
        <v>18614.583095914335</v>
      </c>
      <c r="J140">
        <f t="shared" si="25"/>
        <v>346502703.83469969</v>
      </c>
      <c r="K140" s="4">
        <f t="shared" si="26"/>
        <v>0.10167069806110939</v>
      </c>
    </row>
    <row r="141" spans="1:11" x14ac:dyDescent="0.25">
      <c r="A141" s="1" t="s">
        <v>141</v>
      </c>
      <c r="B141">
        <v>140</v>
      </c>
      <c r="C141" s="5">
        <f t="shared" si="19"/>
        <v>8</v>
      </c>
      <c r="D141">
        <v>168406</v>
      </c>
      <c r="E141">
        <f t="shared" si="20"/>
        <v>197929.54274583369</v>
      </c>
      <c r="F141">
        <f t="shared" si="21"/>
        <v>1.0113821798217129</v>
      </c>
      <c r="G141">
        <f t="shared" si="22"/>
        <v>200182.41239339617</v>
      </c>
      <c r="H141">
        <f t="shared" si="23"/>
        <v>-31776.412393396167</v>
      </c>
      <c r="I141">
        <f t="shared" si="24"/>
        <v>31776.412393396167</v>
      </c>
      <c r="J141">
        <f t="shared" si="25"/>
        <v>1009740384.5951816</v>
      </c>
      <c r="K141" s="4">
        <f t="shared" si="26"/>
        <v>0.18868931269311168</v>
      </c>
    </row>
    <row r="142" spans="1:11" x14ac:dyDescent="0.25">
      <c r="A142" s="1" t="s">
        <v>142</v>
      </c>
      <c r="B142">
        <v>141</v>
      </c>
      <c r="C142" s="5">
        <f t="shared" si="19"/>
        <v>9</v>
      </c>
      <c r="D142">
        <v>161926</v>
      </c>
      <c r="E142">
        <f t="shared" si="20"/>
        <v>197284.30639409652</v>
      </c>
      <c r="F142">
        <f t="shared" si="21"/>
        <v>1.0163854397627701</v>
      </c>
      <c r="G142">
        <f t="shared" si="22"/>
        <v>200516.89651265685</v>
      </c>
      <c r="H142">
        <f t="shared" si="23"/>
        <v>-38590.896512656851</v>
      </c>
      <c r="I142">
        <f t="shared" si="24"/>
        <v>38590.896512656851</v>
      </c>
      <c r="J142">
        <f t="shared" si="25"/>
        <v>1489257293.6505907</v>
      </c>
      <c r="K142" s="4">
        <f t="shared" si="26"/>
        <v>0.23832427474684023</v>
      </c>
    </row>
    <row r="143" spans="1:11" x14ac:dyDescent="0.25">
      <c r="A143" s="1" t="s">
        <v>143</v>
      </c>
      <c r="B143">
        <v>142</v>
      </c>
      <c r="C143" s="5">
        <f t="shared" si="19"/>
        <v>10</v>
      </c>
      <c r="D143">
        <v>164494</v>
      </c>
      <c r="E143">
        <f t="shared" si="20"/>
        <v>196639.07004235938</v>
      </c>
      <c r="F143">
        <f t="shared" si="21"/>
        <v>1.030553893689389</v>
      </c>
      <c r="G143">
        <f t="shared" si="22"/>
        <v>202647.15928361393</v>
      </c>
      <c r="H143">
        <f t="shared" si="23"/>
        <v>-38153.159283613932</v>
      </c>
      <c r="I143">
        <f t="shared" si="24"/>
        <v>38153.159283613932</v>
      </c>
      <c r="J143">
        <f t="shared" si="25"/>
        <v>1455663563.320816</v>
      </c>
      <c r="K143" s="4">
        <f t="shared" si="26"/>
        <v>0.23194255889949744</v>
      </c>
    </row>
    <row r="144" spans="1:11" x14ac:dyDescent="0.25">
      <c r="A144" s="1" t="s">
        <v>144</v>
      </c>
      <c r="B144">
        <v>143</v>
      </c>
      <c r="C144" s="5">
        <f t="shared" si="19"/>
        <v>11</v>
      </c>
      <c r="D144">
        <v>168655</v>
      </c>
      <c r="E144">
        <f t="shared" si="20"/>
        <v>195993.83369062224</v>
      </c>
      <c r="F144">
        <f t="shared" si="21"/>
        <v>0.95844371963875596</v>
      </c>
      <c r="G144">
        <f t="shared" si="22"/>
        <v>187849.05898869972</v>
      </c>
      <c r="H144">
        <f t="shared" si="23"/>
        <v>-19194.058988699719</v>
      </c>
      <c r="I144">
        <f t="shared" si="24"/>
        <v>19194.058988699719</v>
      </c>
      <c r="J144">
        <f t="shared" si="25"/>
        <v>368411900.46168447</v>
      </c>
      <c r="K144" s="4">
        <f t="shared" si="26"/>
        <v>0.11380664070854536</v>
      </c>
    </row>
    <row r="145" spans="1:11" x14ac:dyDescent="0.25">
      <c r="A145" s="1" t="s">
        <v>145</v>
      </c>
      <c r="B145" s="5">
        <v>144</v>
      </c>
      <c r="C145" s="5">
        <f t="shared" si="19"/>
        <v>12</v>
      </c>
      <c r="D145">
        <v>178597</v>
      </c>
      <c r="E145">
        <f t="shared" si="20"/>
        <v>195348.5973388851</v>
      </c>
      <c r="F145">
        <f t="shared" si="21"/>
        <v>0.94131353564193165</v>
      </c>
      <c r="G145">
        <f t="shared" si="22"/>
        <v>183884.27884375796</v>
      </c>
      <c r="H145">
        <f t="shared" si="23"/>
        <v>-5287.2788437579584</v>
      </c>
      <c r="I145">
        <f t="shared" si="24"/>
        <v>5287.2788437579584</v>
      </c>
      <c r="J145">
        <f t="shared" si="25"/>
        <v>27955317.571650494</v>
      </c>
      <c r="K145" s="4">
        <f t="shared" si="26"/>
        <v>2.9604522157471617E-2</v>
      </c>
    </row>
    <row r="146" spans="1:11" x14ac:dyDescent="0.25">
      <c r="A146" s="1" t="s">
        <v>146</v>
      </c>
      <c r="B146">
        <v>145</v>
      </c>
      <c r="C146" s="5">
        <f t="shared" si="19"/>
        <v>1</v>
      </c>
      <c r="D146">
        <v>181197</v>
      </c>
      <c r="E146">
        <f t="shared" si="20"/>
        <v>194703.36098714796</v>
      </c>
      <c r="F146">
        <f t="shared" si="21"/>
        <v>1.0400152419023756</v>
      </c>
      <c r="G146">
        <f t="shared" si="22"/>
        <v>202494.46307625424</v>
      </c>
      <c r="H146">
        <f t="shared" si="23"/>
        <v>-21297.463076254237</v>
      </c>
      <c r="I146">
        <f t="shared" si="24"/>
        <v>21297.463076254237</v>
      </c>
      <c r="J146">
        <f t="shared" si="25"/>
        <v>453581933.48441255</v>
      </c>
      <c r="K146" s="4">
        <f t="shared" si="26"/>
        <v>0.11753761417823826</v>
      </c>
    </row>
    <row r="147" spans="1:11" x14ac:dyDescent="0.25">
      <c r="A147" s="1" t="s">
        <v>147</v>
      </c>
      <c r="B147">
        <v>146</v>
      </c>
      <c r="C147" s="5">
        <f t="shared" si="19"/>
        <v>2</v>
      </c>
      <c r="D147">
        <v>156503</v>
      </c>
      <c r="E147">
        <f t="shared" si="20"/>
        <v>194058.12463541079</v>
      </c>
      <c r="F147">
        <f t="shared" si="21"/>
        <v>1.0318803669716561</v>
      </c>
      <c r="G147">
        <f t="shared" si="22"/>
        <v>200244.76886261906</v>
      </c>
      <c r="H147">
        <f t="shared" si="23"/>
        <v>-43741.768862619065</v>
      </c>
      <c r="I147">
        <f t="shared" si="24"/>
        <v>43741.768862619065</v>
      </c>
      <c r="J147">
        <f t="shared" si="25"/>
        <v>1913342343.2307909</v>
      </c>
      <c r="K147" s="4">
        <f t="shared" si="26"/>
        <v>0.27949476280083491</v>
      </c>
    </row>
    <row r="148" spans="1:11" x14ac:dyDescent="0.25">
      <c r="A148" s="1" t="s">
        <v>148</v>
      </c>
      <c r="B148">
        <v>147</v>
      </c>
      <c r="C148" s="5">
        <f t="shared" si="19"/>
        <v>3</v>
      </c>
      <c r="D148">
        <v>180396</v>
      </c>
      <c r="E148">
        <f t="shared" si="20"/>
        <v>193412.88828367367</v>
      </c>
      <c r="F148">
        <f t="shared" si="21"/>
        <v>1.0295836693414431</v>
      </c>
      <c r="G148">
        <f t="shared" si="22"/>
        <v>199134.75121703136</v>
      </c>
      <c r="H148">
        <f t="shared" si="23"/>
        <v>-18738.751217031357</v>
      </c>
      <c r="I148">
        <f t="shared" si="24"/>
        <v>18738.751217031357</v>
      </c>
      <c r="J148">
        <f t="shared" si="25"/>
        <v>351140797.17379415</v>
      </c>
      <c r="K148" s="4">
        <f t="shared" si="26"/>
        <v>0.10387564700454199</v>
      </c>
    </row>
    <row r="149" spans="1:11" x14ac:dyDescent="0.25">
      <c r="A149" s="1" t="s">
        <v>149</v>
      </c>
      <c r="B149">
        <v>148</v>
      </c>
      <c r="C149" s="5">
        <f t="shared" si="19"/>
        <v>4</v>
      </c>
      <c r="D149">
        <v>174563</v>
      </c>
      <c r="E149">
        <f t="shared" si="20"/>
        <v>192767.6519319365</v>
      </c>
      <c r="F149">
        <f t="shared" si="21"/>
        <v>1.0446998825244065</v>
      </c>
      <c r="G149">
        <f t="shared" si="22"/>
        <v>201384.34332779975</v>
      </c>
      <c r="H149">
        <f t="shared" si="23"/>
        <v>-26821.343327799754</v>
      </c>
      <c r="I149">
        <f t="shared" si="24"/>
        <v>26821.343327799754</v>
      </c>
      <c r="J149">
        <f t="shared" si="25"/>
        <v>719384457.90770841</v>
      </c>
      <c r="K149" s="4">
        <f t="shared" si="26"/>
        <v>0.15364850127346433</v>
      </c>
    </row>
    <row r="150" spans="1:11" x14ac:dyDescent="0.25">
      <c r="A150" s="1" t="s">
        <v>150</v>
      </c>
      <c r="B150">
        <v>149</v>
      </c>
      <c r="C150" s="5">
        <f t="shared" si="19"/>
        <v>5</v>
      </c>
      <c r="D150">
        <v>180654</v>
      </c>
      <c r="E150">
        <f t="shared" si="20"/>
        <v>192122.41558019936</v>
      </c>
      <c r="F150">
        <f t="shared" si="21"/>
        <v>0.97834833071112637</v>
      </c>
      <c r="G150">
        <f t="shared" si="22"/>
        <v>187962.64457507734</v>
      </c>
      <c r="H150">
        <f t="shared" si="23"/>
        <v>-7308.6445750773419</v>
      </c>
      <c r="I150">
        <f t="shared" si="24"/>
        <v>7308.6445750773419</v>
      </c>
      <c r="J150">
        <f t="shared" si="25"/>
        <v>53416285.524807461</v>
      </c>
      <c r="K150" s="4">
        <f t="shared" si="26"/>
        <v>4.0456588700373872E-2</v>
      </c>
    </row>
    <row r="151" spans="1:11" x14ac:dyDescent="0.25">
      <c r="A151" s="1" t="s">
        <v>151</v>
      </c>
      <c r="B151">
        <v>150</v>
      </c>
      <c r="C151" s="5">
        <f t="shared" si="19"/>
        <v>6</v>
      </c>
      <c r="D151">
        <v>198207</v>
      </c>
      <c r="E151">
        <f t="shared" si="20"/>
        <v>191477.17922846222</v>
      </c>
      <c r="F151">
        <f t="shared" si="21"/>
        <v>0.95746351863048529</v>
      </c>
      <c r="G151">
        <f t="shared" si="22"/>
        <v>183332.41376152349</v>
      </c>
      <c r="H151">
        <f t="shared" si="23"/>
        <v>14874.586238476506</v>
      </c>
      <c r="I151">
        <f t="shared" si="24"/>
        <v>14874.586238476506</v>
      </c>
      <c r="J151">
        <f t="shared" si="25"/>
        <v>221253315.76587465</v>
      </c>
      <c r="K151" s="4">
        <f t="shared" si="26"/>
        <v>7.5045716036651111E-2</v>
      </c>
    </row>
    <row r="152" spans="1:11" x14ac:dyDescent="0.25">
      <c r="A152" s="1" t="s">
        <v>152</v>
      </c>
      <c r="B152">
        <v>151</v>
      </c>
      <c r="C152" s="5">
        <f t="shared" si="19"/>
        <v>7</v>
      </c>
      <c r="D152">
        <v>198342</v>
      </c>
      <c r="E152">
        <f t="shared" si="20"/>
        <v>190831.94287672508</v>
      </c>
      <c r="F152">
        <f t="shared" si="21"/>
        <v>1.0157462292671475</v>
      </c>
      <c r="G152">
        <f t="shared" si="22"/>
        <v>193836.82640075719</v>
      </c>
      <c r="H152">
        <f t="shared" si="23"/>
        <v>4505.1735992428148</v>
      </c>
      <c r="I152">
        <f t="shared" si="24"/>
        <v>4505.1735992428148</v>
      </c>
      <c r="J152">
        <f t="shared" si="25"/>
        <v>20296589.159314457</v>
      </c>
      <c r="K152" s="4">
        <f t="shared" si="26"/>
        <v>2.271416845268685E-2</v>
      </c>
    </row>
    <row r="153" spans="1:11" x14ac:dyDescent="0.25">
      <c r="A153" s="1" t="s">
        <v>153</v>
      </c>
      <c r="B153">
        <v>152</v>
      </c>
      <c r="C153" s="5">
        <f t="shared" si="19"/>
        <v>8</v>
      </c>
      <c r="D153">
        <v>193331</v>
      </c>
      <c r="E153">
        <f t="shared" si="20"/>
        <v>190186.70652498794</v>
      </c>
      <c r="F153">
        <f t="shared" si="21"/>
        <v>1.0113821798217129</v>
      </c>
      <c r="G153">
        <f t="shared" si="22"/>
        <v>192351.44581835467</v>
      </c>
      <c r="H153">
        <f t="shared" si="23"/>
        <v>979.5541816453333</v>
      </c>
      <c r="I153">
        <f t="shared" si="24"/>
        <v>979.5541816453333</v>
      </c>
      <c r="J153">
        <f t="shared" si="25"/>
        <v>959526.39477885864</v>
      </c>
      <c r="K153" s="4">
        <f t="shared" si="26"/>
        <v>5.0667207103120213E-3</v>
      </c>
    </row>
    <row r="154" spans="1:11" x14ac:dyDescent="0.25">
      <c r="A154" s="1" t="s">
        <v>154</v>
      </c>
      <c r="B154">
        <v>153</v>
      </c>
      <c r="C154" s="5">
        <f t="shared" si="19"/>
        <v>9</v>
      </c>
      <c r="D154">
        <v>195755</v>
      </c>
      <c r="E154">
        <f t="shared" si="20"/>
        <v>189541.47017325077</v>
      </c>
      <c r="F154">
        <f t="shared" si="21"/>
        <v>1.0163854397627701</v>
      </c>
      <c r="G154">
        <f t="shared" si="22"/>
        <v>192647.19051532145</v>
      </c>
      <c r="H154">
        <f t="shared" si="23"/>
        <v>3107.8094846785534</v>
      </c>
      <c r="I154">
        <f t="shared" si="24"/>
        <v>3107.8094846785534</v>
      </c>
      <c r="J154">
        <f t="shared" si="25"/>
        <v>9658479.7930579763</v>
      </c>
      <c r="K154" s="4">
        <f t="shared" si="26"/>
        <v>1.5876015860021728E-2</v>
      </c>
    </row>
    <row r="155" spans="1:11" x14ac:dyDescent="0.25">
      <c r="A155" s="1" t="s">
        <v>155</v>
      </c>
      <c r="B155">
        <v>154</v>
      </c>
      <c r="C155" s="5">
        <f t="shared" si="19"/>
        <v>10</v>
      </c>
      <c r="D155">
        <v>185112</v>
      </c>
      <c r="E155">
        <f t="shared" si="20"/>
        <v>188896.23382151366</v>
      </c>
      <c r="F155">
        <f t="shared" si="21"/>
        <v>1.030553893689389</v>
      </c>
      <c r="G155">
        <f t="shared" si="22"/>
        <v>194667.74926802216</v>
      </c>
      <c r="H155">
        <f t="shared" si="23"/>
        <v>-9555.7492680221621</v>
      </c>
      <c r="I155">
        <f t="shared" si="24"/>
        <v>9555.7492680221621</v>
      </c>
      <c r="J155">
        <f t="shared" si="25"/>
        <v>91312344.073306084</v>
      </c>
      <c r="K155" s="4">
        <f t="shared" si="26"/>
        <v>5.1621446843112075E-2</v>
      </c>
    </row>
    <row r="156" spans="1:11" x14ac:dyDescent="0.25">
      <c r="A156" s="1" t="s">
        <v>156</v>
      </c>
      <c r="B156" s="5">
        <v>155</v>
      </c>
      <c r="C156" s="5">
        <f t="shared" si="19"/>
        <v>11</v>
      </c>
      <c r="D156">
        <v>190010</v>
      </c>
      <c r="E156">
        <f t="shared" si="20"/>
        <v>188250.99746977648</v>
      </c>
      <c r="F156">
        <f t="shared" si="21"/>
        <v>0.95844371963875596</v>
      </c>
      <c r="G156">
        <f t="shared" si="22"/>
        <v>180427.98624063862</v>
      </c>
      <c r="H156">
        <f t="shared" si="23"/>
        <v>9582.0137593613763</v>
      </c>
      <c r="I156">
        <f t="shared" si="24"/>
        <v>9582.0137593613763</v>
      </c>
      <c r="J156">
        <f t="shared" si="25"/>
        <v>91814987.684590742</v>
      </c>
      <c r="K156" s="4">
        <f t="shared" si="26"/>
        <v>5.0428997207312122E-2</v>
      </c>
    </row>
    <row r="157" spans="1:11" x14ac:dyDescent="0.25">
      <c r="A157" s="1" t="s">
        <v>157</v>
      </c>
      <c r="B157">
        <v>156</v>
      </c>
      <c r="C157" s="5">
        <f t="shared" si="19"/>
        <v>12</v>
      </c>
      <c r="D157">
        <v>199289</v>
      </c>
      <c r="E157">
        <f t="shared" si="20"/>
        <v>187605.76111803937</v>
      </c>
      <c r="F157">
        <f t="shared" si="21"/>
        <v>0.94131353564193165</v>
      </c>
      <c r="G157">
        <f t="shared" si="22"/>
        <v>176595.84230481728</v>
      </c>
      <c r="H157">
        <f t="shared" si="23"/>
        <v>22693.157695182716</v>
      </c>
      <c r="I157">
        <f t="shared" si="24"/>
        <v>22693.157695182716</v>
      </c>
      <c r="J157">
        <f t="shared" si="25"/>
        <v>514979406.1784305</v>
      </c>
      <c r="K157" s="4">
        <f t="shared" si="26"/>
        <v>0.11387059845341548</v>
      </c>
    </row>
    <row r="158" spans="1:11" x14ac:dyDescent="0.25">
      <c r="A158" s="1" t="s">
        <v>158</v>
      </c>
      <c r="B158">
        <v>157</v>
      </c>
      <c r="C158" s="5">
        <f t="shared" si="19"/>
        <v>1</v>
      </c>
      <c r="D158">
        <v>197873</v>
      </c>
      <c r="E158">
        <f t="shared" si="20"/>
        <v>186960.5247663022</v>
      </c>
      <c r="F158">
        <f t="shared" si="21"/>
        <v>1.0400152419023756</v>
      </c>
      <c r="G158">
        <f t="shared" si="22"/>
        <v>194441.79539102086</v>
      </c>
      <c r="H158">
        <f t="shared" si="23"/>
        <v>3431.2046089791402</v>
      </c>
      <c r="I158">
        <f t="shared" si="24"/>
        <v>3431.2046089791402</v>
      </c>
      <c r="J158">
        <f t="shared" si="25"/>
        <v>11773165.068679694</v>
      </c>
      <c r="K158" s="4">
        <f t="shared" si="26"/>
        <v>1.7340438609507815E-2</v>
      </c>
    </row>
    <row r="159" spans="1:11" x14ac:dyDescent="0.25">
      <c r="A159" s="1" t="s">
        <v>159</v>
      </c>
      <c r="B159">
        <v>158</v>
      </c>
      <c r="C159" s="5">
        <f t="shared" si="19"/>
        <v>2</v>
      </c>
      <c r="D159">
        <v>172325</v>
      </c>
      <c r="E159">
        <f t="shared" si="20"/>
        <v>186315.28841456506</v>
      </c>
      <c r="F159">
        <f t="shared" si="21"/>
        <v>1.0318803669716561</v>
      </c>
      <c r="G159">
        <f t="shared" si="22"/>
        <v>192255.08818165134</v>
      </c>
      <c r="H159">
        <f t="shared" si="23"/>
        <v>-19930.088181651343</v>
      </c>
      <c r="I159">
        <f t="shared" si="24"/>
        <v>19930.088181651343</v>
      </c>
      <c r="J159">
        <f t="shared" si="25"/>
        <v>397208414.92839855</v>
      </c>
      <c r="K159" s="4">
        <f t="shared" si="26"/>
        <v>0.11565407330132797</v>
      </c>
    </row>
    <row r="160" spans="1:11" x14ac:dyDescent="0.25">
      <c r="A160" s="1" t="s">
        <v>160</v>
      </c>
      <c r="B160">
        <v>159</v>
      </c>
      <c r="C160" s="5">
        <f t="shared" si="19"/>
        <v>3</v>
      </c>
      <c r="D160">
        <v>198883</v>
      </c>
      <c r="E160">
        <f t="shared" si="20"/>
        <v>185670.05206282792</v>
      </c>
      <c r="F160">
        <f t="shared" si="21"/>
        <v>1.0295836693414431</v>
      </c>
      <c r="G160">
        <f t="shared" si="22"/>
        <v>191162.85348966313</v>
      </c>
      <c r="H160">
        <f t="shared" si="23"/>
        <v>7720.1465103368682</v>
      </c>
      <c r="I160">
        <f t="shared" si="24"/>
        <v>7720.1465103368682</v>
      </c>
      <c r="J160">
        <f t="shared" si="25"/>
        <v>59600662.141066521</v>
      </c>
      <c r="K160" s="4">
        <f t="shared" si="26"/>
        <v>3.8817528448066796E-2</v>
      </c>
    </row>
    <row r="161" spans="1:11" x14ac:dyDescent="0.25">
      <c r="A161" s="1" t="s">
        <v>161</v>
      </c>
      <c r="B161">
        <v>160</v>
      </c>
      <c r="C161" s="5">
        <f t="shared" si="19"/>
        <v>4</v>
      </c>
      <c r="D161">
        <v>181770</v>
      </c>
      <c r="E161">
        <f t="shared" si="20"/>
        <v>185024.81571109078</v>
      </c>
      <c r="F161">
        <f t="shared" si="21"/>
        <v>1.0446998825244065</v>
      </c>
      <c r="G161">
        <f t="shared" si="22"/>
        <v>193295.40323747651</v>
      </c>
      <c r="H161">
        <f t="shared" si="23"/>
        <v>-11525.403237476508</v>
      </c>
      <c r="I161">
        <f t="shared" si="24"/>
        <v>11525.403237476508</v>
      </c>
      <c r="J161">
        <f t="shared" si="25"/>
        <v>132834919.78643398</v>
      </c>
      <c r="K161" s="4">
        <f t="shared" si="26"/>
        <v>6.3406520534062316E-2</v>
      </c>
    </row>
    <row r="162" spans="1:11" x14ac:dyDescent="0.25">
      <c r="A162" s="1" t="s">
        <v>162</v>
      </c>
      <c r="B162">
        <v>161</v>
      </c>
      <c r="C162" s="5">
        <f t="shared" si="19"/>
        <v>5</v>
      </c>
      <c r="D162">
        <v>191050</v>
      </c>
      <c r="E162">
        <f t="shared" si="20"/>
        <v>184379.57935935364</v>
      </c>
      <c r="F162">
        <f t="shared" si="21"/>
        <v>0.97834833071112637</v>
      </c>
      <c r="G162">
        <f t="shared" si="22"/>
        <v>180387.45368344328</v>
      </c>
      <c r="H162">
        <f t="shared" si="23"/>
        <v>10662.54631655672</v>
      </c>
      <c r="I162">
        <f t="shared" si="24"/>
        <v>10662.54631655672</v>
      </c>
      <c r="J162">
        <f t="shared" si="25"/>
        <v>113689893.95271727</v>
      </c>
      <c r="K162" s="4">
        <f t="shared" si="26"/>
        <v>5.5810239814481653E-2</v>
      </c>
    </row>
    <row r="163" spans="1:11" x14ac:dyDescent="0.25">
      <c r="A163" s="1" t="s">
        <v>163</v>
      </c>
      <c r="B163">
        <v>162</v>
      </c>
      <c r="C163" s="5">
        <f t="shared" si="19"/>
        <v>6</v>
      </c>
      <c r="D163">
        <v>194195</v>
      </c>
      <c r="E163">
        <f t="shared" si="20"/>
        <v>183734.34300761647</v>
      </c>
      <c r="F163">
        <f t="shared" si="21"/>
        <v>0.95746351863048529</v>
      </c>
      <c r="G163">
        <f t="shared" si="22"/>
        <v>175918.93054933296</v>
      </c>
      <c r="H163">
        <f t="shared" si="23"/>
        <v>18276.069450667041</v>
      </c>
      <c r="I163">
        <f t="shared" si="24"/>
        <v>18276.069450667041</v>
      </c>
      <c r="J163">
        <f t="shared" si="25"/>
        <v>334014714.56560504</v>
      </c>
      <c r="K163" s="4">
        <f t="shared" si="26"/>
        <v>9.4111946500512578E-2</v>
      </c>
    </row>
    <row r="164" spans="1:11" x14ac:dyDescent="0.25">
      <c r="A164" s="1" t="s">
        <v>164</v>
      </c>
      <c r="B164">
        <v>163</v>
      </c>
      <c r="C164" s="5">
        <f t="shared" si="19"/>
        <v>7</v>
      </c>
      <c r="D164">
        <v>204719</v>
      </c>
      <c r="E164">
        <f t="shared" si="20"/>
        <v>183089.10665587935</v>
      </c>
      <c r="F164">
        <f t="shared" si="21"/>
        <v>1.0157462292671475</v>
      </c>
      <c r="G164">
        <f t="shared" si="22"/>
        <v>185972.06970560006</v>
      </c>
      <c r="H164">
        <f t="shared" si="23"/>
        <v>18746.930294399936</v>
      </c>
      <c r="I164">
        <f t="shared" si="24"/>
        <v>18746.930294399936</v>
      </c>
      <c r="J164">
        <f t="shared" si="25"/>
        <v>351447395.46309006</v>
      </c>
      <c r="K164" s="4">
        <f t="shared" si="26"/>
        <v>9.1573963796227689E-2</v>
      </c>
    </row>
    <row r="165" spans="1:11" x14ac:dyDescent="0.25">
      <c r="A165" s="1" t="s">
        <v>165</v>
      </c>
      <c r="B165">
        <v>164</v>
      </c>
      <c r="C165" s="5">
        <f t="shared" si="19"/>
        <v>8</v>
      </c>
      <c r="D165">
        <v>196232</v>
      </c>
      <c r="E165">
        <f t="shared" si="20"/>
        <v>182443.87030414218</v>
      </c>
      <c r="F165">
        <f t="shared" si="21"/>
        <v>1.0113821798217129</v>
      </c>
      <c r="G165">
        <f t="shared" si="22"/>
        <v>184520.4792433132</v>
      </c>
      <c r="H165">
        <f t="shared" si="23"/>
        <v>11711.520756686805</v>
      </c>
      <c r="I165">
        <f t="shared" si="24"/>
        <v>11711.520756686805</v>
      </c>
      <c r="J165">
        <f t="shared" si="25"/>
        <v>137159718.43430588</v>
      </c>
      <c r="K165" s="4">
        <f t="shared" si="26"/>
        <v>5.9682012906594258E-2</v>
      </c>
    </row>
    <row r="166" spans="1:11" x14ac:dyDescent="0.25">
      <c r="A166" s="1" t="s">
        <v>166</v>
      </c>
      <c r="B166">
        <v>165</v>
      </c>
      <c r="C166" s="5">
        <f t="shared" si="19"/>
        <v>9</v>
      </c>
      <c r="D166">
        <v>188048</v>
      </c>
      <c r="E166">
        <f t="shared" si="20"/>
        <v>181798.63395240504</v>
      </c>
      <c r="F166">
        <f t="shared" si="21"/>
        <v>1.0163854397627701</v>
      </c>
      <c r="G166">
        <f t="shared" si="22"/>
        <v>184777.48451798607</v>
      </c>
      <c r="H166">
        <f t="shared" si="23"/>
        <v>3270.5154820139287</v>
      </c>
      <c r="I166">
        <f t="shared" si="24"/>
        <v>3270.5154820139287</v>
      </c>
      <c r="J166">
        <f t="shared" si="25"/>
        <v>10696271.5180928</v>
      </c>
      <c r="K166" s="4">
        <f t="shared" si="26"/>
        <v>1.7391918457063775E-2</v>
      </c>
    </row>
    <row r="167" spans="1:11" x14ac:dyDescent="0.25">
      <c r="A167" s="1" t="s">
        <v>167</v>
      </c>
      <c r="B167" s="5">
        <v>166</v>
      </c>
      <c r="C167" s="5">
        <f t="shared" si="19"/>
        <v>10</v>
      </c>
      <c r="D167">
        <v>193347</v>
      </c>
      <c r="E167">
        <f t="shared" si="20"/>
        <v>181153.3976006679</v>
      </c>
      <c r="F167">
        <f t="shared" si="21"/>
        <v>1.030553893689389</v>
      </c>
      <c r="G167">
        <f t="shared" si="22"/>
        <v>186688.33925243033</v>
      </c>
      <c r="H167">
        <f t="shared" si="23"/>
        <v>6658.6607475696655</v>
      </c>
      <c r="I167">
        <f t="shared" si="24"/>
        <v>6658.6607475696655</v>
      </c>
      <c r="J167">
        <f t="shared" si="25"/>
        <v>44337762.95122502</v>
      </c>
      <c r="K167" s="4">
        <f t="shared" si="26"/>
        <v>3.4438914219355181E-2</v>
      </c>
    </row>
    <row r="168" spans="1:11" x14ac:dyDescent="0.25">
      <c r="A168" s="1" t="s">
        <v>168</v>
      </c>
      <c r="B168">
        <v>167</v>
      </c>
      <c r="C168" s="5">
        <f t="shared" si="19"/>
        <v>11</v>
      </c>
      <c r="D168">
        <v>187292</v>
      </c>
      <c r="E168">
        <f t="shared" si="20"/>
        <v>180508.16124893076</v>
      </c>
      <c r="F168">
        <f t="shared" si="21"/>
        <v>0.95844371963875596</v>
      </c>
      <c r="G168">
        <f t="shared" si="22"/>
        <v>173006.91349257756</v>
      </c>
      <c r="H168">
        <f t="shared" si="23"/>
        <v>14285.086507422442</v>
      </c>
      <c r="I168">
        <f t="shared" si="24"/>
        <v>14285.086507422442</v>
      </c>
      <c r="J168">
        <f t="shared" si="25"/>
        <v>204063696.52454272</v>
      </c>
      <c r="K168" s="4">
        <f t="shared" si="26"/>
        <v>7.627173882185273E-2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070C-4602-432E-99F9-94F9119A4FB5}">
  <dimension ref="C9:G12"/>
  <sheetViews>
    <sheetView workbookViewId="0">
      <selection activeCell="G11" sqref="G11"/>
    </sheetView>
  </sheetViews>
  <sheetFormatPr defaultRowHeight="15" x14ac:dyDescent="0.25"/>
  <sheetData>
    <row r="9" spans="3:7" x14ac:dyDescent="0.25">
      <c r="D9" s="3" t="s">
        <v>180</v>
      </c>
      <c r="E9" s="3" t="s">
        <v>181</v>
      </c>
      <c r="F9" s="3" t="s">
        <v>182</v>
      </c>
      <c r="G9" s="3" t="s">
        <v>183</v>
      </c>
    </row>
    <row r="10" spans="3:7" x14ac:dyDescent="0.25">
      <c r="C10" s="3" t="s">
        <v>174</v>
      </c>
    </row>
    <row r="11" spans="3:7" x14ac:dyDescent="0.25">
      <c r="C11" s="3" t="s">
        <v>175</v>
      </c>
    </row>
    <row r="12" spans="3:7" x14ac:dyDescent="0.25">
      <c r="C12" s="3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Naive</vt:lpstr>
      <vt:lpstr>Simple Moving Average</vt:lpstr>
      <vt:lpstr>Simple Exponential Smoothing</vt:lpstr>
      <vt:lpstr>Simple Linear Regression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Eseoghena Braimah</dc:creator>
  <cp:lastModifiedBy>Adjoa Adedziwa</cp:lastModifiedBy>
  <dcterms:created xsi:type="dcterms:W3CDTF">2024-02-02T13:23:44Z</dcterms:created>
  <dcterms:modified xsi:type="dcterms:W3CDTF">2024-05-10T15:50:10Z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2024-02-02T13:24:07Z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04d84ad8-578f-4db1-bd56-02da9ecf3636</vt:lpwstr>
  </property>
  <property fmtid="{D5CDD505-2E9C-101B-9397-08002B2CF9AE}" pid="7" name="MSIP_Label_defa4170-0d19-0005-0004-bc88714345d2_ActionId">
    <vt:lpwstr>2154cb7d-ee58-424e-8555-e96d917f9557</vt:lpwstr>
  </property>
  <property fmtid="{D5CDD505-2E9C-101B-9397-08002B2CF9AE}" pid="8" name="MSIP_Label_defa4170-0d19-0005-0004-bc88714345d2_ContentBits">
    <vt:lpwstr>0</vt:lpwstr>
  </property>
</Properties>
</file>