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yProject\Тэк_ Останкино\WB\"/>
    </mc:Choice>
  </mc:AlternateContent>
  <xr:revisionPtr revIDLastSave="0" documentId="13_ncr:1_{86344E86-6647-4241-8252-1302A2FDFC0C}" xr6:coauthVersionLast="47" xr6:coauthVersionMax="47" xr10:uidLastSave="{00000000-0000-0000-0000-000000000000}"/>
  <bookViews>
    <workbookView xWindow="-120" yWindow="-120" windowWidth="29040" windowHeight="15840" xr2:uid="{705E7ECD-8F84-4DF1-837E-E0AF78C10898}"/>
  </bookViews>
  <sheets>
    <sheet name="Лист1" sheetId="1" r:id="rId1"/>
    <sheet name="Устройства " sheetId="2" r:id="rId2"/>
    <sheet name="Климат" sheetId="3" r:id="rId3"/>
    <sheet name="Лист3" sheetId="4" r:id="rId4"/>
    <sheet name="Лист2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2" i="4" l="1"/>
  <c r="A620" i="4"/>
  <c r="A615" i="4"/>
  <c r="A653" i="4"/>
  <c r="A100" i="4"/>
  <c r="A463" i="4"/>
  <c r="A425" i="4"/>
  <c r="A577" i="4"/>
  <c r="A534" i="4"/>
  <c r="A501" i="4"/>
  <c r="A496" i="4"/>
  <c r="A458" i="4"/>
  <c r="A420" i="4"/>
  <c r="A387" i="4"/>
  <c r="A382" i="4"/>
  <c r="A349" i="4"/>
  <c r="A344" i="4"/>
  <c r="A311" i="4"/>
  <c r="A306" i="4"/>
  <c r="A273" i="4"/>
  <c r="A268" i="4"/>
  <c r="A235" i="4"/>
  <c r="A230" i="4"/>
  <c r="A197" i="4"/>
  <c r="A192" i="4"/>
  <c r="A159" i="4"/>
  <c r="A154" i="4"/>
  <c r="A121" i="4"/>
  <c r="A116" i="4"/>
  <c r="A45" i="4"/>
  <c r="A78" i="4"/>
  <c r="A40" i="4"/>
  <c r="A7" i="4"/>
  <c r="A39" i="3"/>
  <c r="A429" i="3"/>
  <c r="A467" i="3"/>
  <c r="A386" i="3"/>
  <c r="A424" i="3"/>
  <c r="A391" i="3"/>
  <c r="A353" i="3"/>
  <c r="A315" i="3"/>
  <c r="A294" i="3"/>
  <c r="A256" i="3"/>
  <c r="A201" i="3"/>
  <c r="A348" i="3"/>
  <c r="A310" i="3"/>
  <c r="A272" i="3"/>
  <c r="A234" i="3"/>
  <c r="A120" i="3"/>
  <c r="A104" i="3"/>
  <c r="F6" i="3"/>
  <c r="A196" i="3"/>
  <c r="A158" i="3"/>
  <c r="A82" i="3"/>
  <c r="A163" i="3"/>
  <c r="A125" i="3"/>
  <c r="A44" i="3"/>
  <c r="A6" i="3"/>
  <c r="A7" i="2"/>
  <c r="A40" i="2"/>
  <c r="A78" i="2"/>
  <c r="A116" i="2"/>
  <c r="A154" i="2"/>
  <c r="A138" i="2"/>
  <c r="A83" i="2"/>
  <c r="A62" i="2"/>
</calcChain>
</file>

<file path=xl/sharedStrings.xml><?xml version="1.0" encoding="utf-8"?>
<sst xmlns="http://schemas.openxmlformats.org/spreadsheetml/2006/main" count="1352" uniqueCount="155">
  <si>
    <t xml:space="preserve">  {</t>
  </si>
  <si>
    <t xml:space="preserve">    "write": {</t>
  </si>
  <si>
    <t xml:space="preserve">      "enable": true,</t>
  </si>
  <si>
    <t xml:space="preserve">      "value": {</t>
  </si>
  <si>
    <t xml:space="preserve">        "off": "0",</t>
  </si>
  <si>
    <t xml:space="preserve">        "on": "1"</t>
  </si>
  <si>
    <t xml:space="preserve">      }</t>
  </si>
  <si>
    <t xml:space="preserve">    },</t>
  </si>
  <si>
    <t xml:space="preserve">    "click": {</t>
  </si>
  <si>
    <t xml:space="preserve">      "enable": false,</t>
  </si>
  <si>
    <t xml:space="preserve">      "dashboard": null</t>
  </si>
  <si>
    <t xml:space="preserve">    "style": {</t>
  </si>
  <si>
    <t xml:space="preserve">      "channel": null,</t>
  </si>
  <si>
    <t xml:space="preserve">      "value": ""</t>
  </si>
  <si>
    <t xml:space="preserve">    "visible": {</t>
  </si>
  <si>
    <t xml:space="preserve">      "condition": "==",</t>
  </si>
  <si>
    <t xml:space="preserve">    "long-press": {</t>
  </si>
  <si>
    <t xml:space="preserve">    "long-press-write": {</t>
  </si>
  <si>
    <t xml:space="preserve">  },</t>
  </si>
  <si>
    <t xml:space="preserve">      "value": "0"</t>
  </si>
  <si>
    <t xml:space="preserve">      "value": "1"</t>
  </si>
  <si>
    <t>Скрипт</t>
  </si>
  <si>
    <t>Объёкт в SVG</t>
  </si>
  <si>
    <t xml:space="preserve"> {</t>
  </si>
  <si>
    <t>{</t>
  </si>
  <si>
    <t>Tap_Living_Set_Hot_Close</t>
  </si>
  <si>
    <t xml:space="preserve">  "long-press-write": {</t>
  </si>
  <si>
    <t>"long-press-write":{</t>
  </si>
  <si>
    <t>},</t>
  </si>
  <si>
    <t xml:space="preserve">   "enable":true,</t>
  </si>
  <si>
    <t xml:space="preserve">   "value":{</t>
  </si>
  <si>
    <t xml:space="preserve">    "off":"0",</t>
  </si>
  <si>
    <t xml:space="preserve">    "on":"1"</t>
  </si>
  <si>
    <t xml:space="preserve">   }</t>
  </si>
  <si>
    <t xml:space="preserve">  "click":{</t>
  </si>
  <si>
    <t xml:space="preserve">   "enable":false,</t>
  </si>
  <si>
    <t xml:space="preserve">   "dashboard":null</t>
  </si>
  <si>
    <t xml:space="preserve">  "style":{</t>
  </si>
  <si>
    <t xml:space="preserve">   "channel":null,</t>
  </si>
  <si>
    <t xml:space="preserve">   "value":""</t>
  </si>
  <si>
    <t xml:space="preserve">  "visible":{</t>
  </si>
  <si>
    <t xml:space="preserve">   "condition":"==",</t>
  </si>
  <si>
    <t xml:space="preserve">  "long-press":{</t>
  </si>
  <si>
    <t xml:space="preserve">  "write":{</t>
  </si>
  <si>
    <t xml:space="preserve"> },</t>
  </si>
  <si>
    <t xml:space="preserve">  "read":{</t>
  </si>
  <si>
    <t xml:space="preserve">   "value":"val"</t>
  </si>
  <si>
    <t xml:space="preserve">  "long-press-write":{</t>
  </si>
  <si>
    <t xml:space="preserve">   "value":"1"</t>
  </si>
  <si>
    <t xml:space="preserve">    "read": {</t>
  </si>
  <si>
    <t>Entity1</t>
  </si>
  <si>
    <t>K1</t>
  </si>
  <si>
    <t>K2</t>
  </si>
  <si>
    <t>K3</t>
  </si>
  <si>
    <t>K5</t>
  </si>
  <si>
    <t>K6</t>
  </si>
  <si>
    <t>K4</t>
  </si>
  <si>
    <t>Sleeping_Lite</t>
  </si>
  <si>
    <t>Dim_Entity2</t>
  </si>
  <si>
    <t>Entity2</t>
  </si>
  <si>
    <t>Entity3</t>
  </si>
  <si>
    <t>Entity4</t>
  </si>
  <si>
    <t>Entity5</t>
  </si>
  <si>
    <t>Entity6</t>
  </si>
  <si>
    <t>Entity7</t>
  </si>
  <si>
    <t>Entity8</t>
  </si>
  <si>
    <t>Entity9</t>
  </si>
  <si>
    <t>Entity13</t>
  </si>
  <si>
    <t>Entity14</t>
  </si>
  <si>
    <t>Entity15</t>
  </si>
  <si>
    <t>Entity16</t>
  </si>
  <si>
    <t>Entity17</t>
  </si>
  <si>
    <t xml:space="preserve">   "read": {</t>
  </si>
  <si>
    <t xml:space="preserve">      "value": "val.toFixed(0)+'C'"</t>
  </si>
  <si>
    <t>Guest</t>
  </si>
  <si>
    <t>50/75</t>
  </si>
  <si>
    <t>334/75</t>
  </si>
  <si>
    <t>618/75</t>
  </si>
  <si>
    <t>20/230</t>
  </si>
  <si>
    <t>230/330</t>
  </si>
  <si>
    <t>20/530</t>
  </si>
  <si>
    <t>20/330</t>
  </si>
  <si>
    <t>230/230</t>
  </si>
  <si>
    <t>230/530</t>
  </si>
  <si>
    <t>440/230</t>
  </si>
  <si>
    <t>650/230</t>
  </si>
  <si>
    <t>860/230</t>
  </si>
  <si>
    <t>1070/230</t>
  </si>
  <si>
    <t>650/330</t>
  </si>
  <si>
    <t>440/330</t>
  </si>
  <si>
    <t>860/330</t>
  </si>
  <si>
    <t>1070/330</t>
  </si>
  <si>
    <t>20/430</t>
  </si>
  <si>
    <t>230/430</t>
  </si>
  <si>
    <t>440/430</t>
  </si>
  <si>
    <t>440/530</t>
  </si>
  <si>
    <t>650/430</t>
  </si>
  <si>
    <t>650/530</t>
  </si>
  <si>
    <t>860/430</t>
  </si>
  <si>
    <t>860/530</t>
  </si>
  <si>
    <t>1070/430</t>
  </si>
  <si>
    <t>1070/530</t>
  </si>
  <si>
    <t>,</t>
  </si>
  <si>
    <t xml:space="preserve">      "channel": "Living_Blind/tag",</t>
  </si>
  <si>
    <t xml:space="preserve">      "value": "val+' %'"</t>
  </si>
  <si>
    <t xml:space="preserve">  }</t>
  </si>
  <si>
    <t>Sleeping</t>
  </si>
  <si>
    <t>device_R1</t>
  </si>
  <si>
    <t>device_R2</t>
  </si>
  <si>
    <t>device_R3</t>
  </si>
  <si>
    <t xml:space="preserve">Кабинет руководителя L1.1 </t>
  </si>
  <si>
    <t>L1.1</t>
  </si>
  <si>
    <t>L1.2</t>
  </si>
  <si>
    <t>L5.2</t>
  </si>
  <si>
    <t>L9.4</t>
  </si>
  <si>
    <t>Освещение пом.5. Переговорная</t>
  </si>
  <si>
    <t xml:space="preserve"> Освещение пом.9. Примемная</t>
  </si>
  <si>
    <t>Кабинет руководителя</t>
  </si>
  <si>
    <t xml:space="preserve">Освещение пом.2. Бухгалтерия </t>
  </si>
  <si>
    <t>L2</t>
  </si>
  <si>
    <t>Освещение пом.3. Кабинет юриста</t>
  </si>
  <si>
    <t>L3</t>
  </si>
  <si>
    <t>L4</t>
  </si>
  <si>
    <t>Освещение пом.4. Менеджеры</t>
  </si>
  <si>
    <t xml:space="preserve">Освещение пом.6. Кухня </t>
  </si>
  <si>
    <t xml:space="preserve">Освещение пом.8. С/у </t>
  </si>
  <si>
    <t>L8</t>
  </si>
  <si>
    <t>Освещение пом.10. Тамбур</t>
  </si>
  <si>
    <t>Освещение пом.12. Кабинет партнера</t>
  </si>
  <si>
    <t>L6.1</t>
  </si>
  <si>
    <t>L6.2</t>
  </si>
  <si>
    <t>L7</t>
  </si>
  <si>
    <t>L9.1</t>
  </si>
  <si>
    <t>L9.5</t>
  </si>
  <si>
    <t>L10</t>
  </si>
  <si>
    <t>L12</t>
  </si>
  <si>
    <t>L5.1</t>
  </si>
  <si>
    <t xml:space="preserve"> Освещение пом.5. Переговорная </t>
  </si>
  <si>
    <t xml:space="preserve">Кнопки </t>
  </si>
  <si>
    <t>i8</t>
  </si>
  <si>
    <t>i9</t>
  </si>
  <si>
    <t>Примемная</t>
  </si>
  <si>
    <t xml:space="preserve">Примемная </t>
  </si>
  <si>
    <t>L6</t>
  </si>
  <si>
    <t>Менеджеры</t>
  </si>
  <si>
    <t>L5</t>
  </si>
  <si>
    <t>Юрист</t>
  </si>
  <si>
    <t>Бухгалтерия</t>
  </si>
  <si>
    <t>L1</t>
  </si>
  <si>
    <t>Руководитель</t>
  </si>
  <si>
    <t>Освещение пом.7. Архив/Серверная</t>
  </si>
  <si>
    <t>7. Архив/Серверная</t>
  </si>
  <si>
    <t>Кухня</t>
  </si>
  <si>
    <t>L9.2</t>
  </si>
  <si>
    <t xml:space="preserve">Освещение пом.9. Примемная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</si>
</sst>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onsolas"/>
      <family val="3"/>
      <charset val="204"/>
    </font>
    <font>
      <sz val="11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EF64-99EF-424E-B7A9-C39FF7148FB5}">
  <dimension ref="A1:J33"/>
  <sheetViews>
    <sheetView tabSelected="1" topLeftCell="A7" zoomScaleNormal="100" workbookViewId="0">
      <selection activeCell="B31" sqref="B31:B32"/>
    </sheetView>
  </sheetViews>
  <sheetFormatPr defaultRowHeight="15" x14ac:dyDescent="0.25"/>
  <cols>
    <col min="2" max="2" width="48" customWidth="1"/>
    <col min="3" max="3" width="11.85546875" customWidth="1"/>
    <col min="4" max="5" width="9.140625" customWidth="1"/>
    <col min="6" max="6" width="41.85546875" customWidth="1"/>
    <col min="10" max="10" width="16.140625" customWidth="1"/>
    <col min="11" max="11" width="19.85546875" customWidth="1"/>
  </cols>
  <sheetData>
    <row r="1" spans="2:10" x14ac:dyDescent="0.25">
      <c r="B1" t="s">
        <v>117</v>
      </c>
      <c r="C1" t="s">
        <v>111</v>
      </c>
      <c r="F1" t="s">
        <v>107</v>
      </c>
      <c r="G1" t="s">
        <v>51</v>
      </c>
      <c r="J1" s="1" t="s">
        <v>50</v>
      </c>
    </row>
    <row r="2" spans="2:10" x14ac:dyDescent="0.25">
      <c r="B2" t="s">
        <v>118</v>
      </c>
      <c r="C2" t="s">
        <v>119</v>
      </c>
      <c r="F2" t="s">
        <v>107</v>
      </c>
      <c r="G2" t="s">
        <v>52</v>
      </c>
      <c r="J2" s="1" t="s">
        <v>59</v>
      </c>
    </row>
    <row r="3" spans="2:10" x14ac:dyDescent="0.25">
      <c r="B3" t="s">
        <v>120</v>
      </c>
      <c r="C3" t="s">
        <v>121</v>
      </c>
      <c r="F3" t="s">
        <v>107</v>
      </c>
      <c r="G3" t="s">
        <v>53</v>
      </c>
      <c r="J3" s="1" t="s">
        <v>60</v>
      </c>
    </row>
    <row r="4" spans="2:10" x14ac:dyDescent="0.25">
      <c r="B4" t="s">
        <v>123</v>
      </c>
      <c r="C4" t="s">
        <v>122</v>
      </c>
      <c r="F4" t="s">
        <v>107</v>
      </c>
      <c r="G4" t="s">
        <v>56</v>
      </c>
      <c r="J4" s="1" t="s">
        <v>61</v>
      </c>
    </row>
    <row r="5" spans="2:10" x14ac:dyDescent="0.25">
      <c r="B5" t="s">
        <v>137</v>
      </c>
      <c r="C5" t="s">
        <v>136</v>
      </c>
      <c r="F5" t="s">
        <v>107</v>
      </c>
      <c r="G5" t="s">
        <v>54</v>
      </c>
      <c r="J5" s="1" t="s">
        <v>62</v>
      </c>
    </row>
    <row r="6" spans="2:10" x14ac:dyDescent="0.25">
      <c r="B6" t="s">
        <v>124</v>
      </c>
      <c r="C6" t="s">
        <v>129</v>
      </c>
      <c r="F6" t="s">
        <v>107</v>
      </c>
      <c r="G6" t="s">
        <v>55</v>
      </c>
      <c r="J6" s="1" t="s">
        <v>63</v>
      </c>
    </row>
    <row r="7" spans="2:10" x14ac:dyDescent="0.25">
      <c r="B7" t="s">
        <v>124</v>
      </c>
      <c r="C7" t="s">
        <v>130</v>
      </c>
      <c r="F7" t="s">
        <v>108</v>
      </c>
      <c r="G7" t="s">
        <v>51</v>
      </c>
      <c r="J7" s="1" t="s">
        <v>64</v>
      </c>
    </row>
    <row r="8" spans="2:10" x14ac:dyDescent="0.25">
      <c r="B8" t="s">
        <v>150</v>
      </c>
      <c r="C8" t="s">
        <v>131</v>
      </c>
      <c r="F8" t="s">
        <v>108</v>
      </c>
      <c r="G8" t="s">
        <v>52</v>
      </c>
      <c r="J8" s="1" t="s">
        <v>65</v>
      </c>
    </row>
    <row r="9" spans="2:10" x14ac:dyDescent="0.25">
      <c r="B9" t="s">
        <v>125</v>
      </c>
      <c r="C9" t="s">
        <v>126</v>
      </c>
      <c r="F9" t="s">
        <v>108</v>
      </c>
      <c r="G9" t="s">
        <v>53</v>
      </c>
      <c r="J9" s="1" t="s">
        <v>66</v>
      </c>
    </row>
    <row r="10" spans="2:10" x14ac:dyDescent="0.25">
      <c r="B10" t="s">
        <v>154</v>
      </c>
      <c r="C10" t="s">
        <v>132</v>
      </c>
      <c r="F10" t="s">
        <v>108</v>
      </c>
      <c r="G10" t="s">
        <v>56</v>
      </c>
      <c r="J10" s="1"/>
    </row>
    <row r="11" spans="2:10" x14ac:dyDescent="0.25">
      <c r="B11" t="s">
        <v>116</v>
      </c>
      <c r="C11" t="s">
        <v>153</v>
      </c>
      <c r="F11" t="s">
        <v>108</v>
      </c>
      <c r="G11" t="s">
        <v>54</v>
      </c>
      <c r="J11" s="1" t="s">
        <v>67</v>
      </c>
    </row>
    <row r="12" spans="2:10" x14ac:dyDescent="0.25">
      <c r="B12" t="s">
        <v>116</v>
      </c>
      <c r="C12" t="s">
        <v>133</v>
      </c>
      <c r="F12" t="s">
        <v>108</v>
      </c>
      <c r="G12" t="s">
        <v>55</v>
      </c>
      <c r="J12" s="1" t="s">
        <v>68</v>
      </c>
    </row>
    <row r="13" spans="2:10" x14ac:dyDescent="0.25">
      <c r="B13" t="s">
        <v>127</v>
      </c>
      <c r="C13" t="s">
        <v>134</v>
      </c>
      <c r="F13" t="s">
        <v>109</v>
      </c>
      <c r="G13" t="s">
        <v>51</v>
      </c>
      <c r="J13" s="1" t="s">
        <v>69</v>
      </c>
    </row>
    <row r="14" spans="2:10" x14ac:dyDescent="0.25">
      <c r="B14" t="s">
        <v>128</v>
      </c>
      <c r="C14" t="s">
        <v>135</v>
      </c>
      <c r="F14" t="s">
        <v>109</v>
      </c>
      <c r="G14" t="s">
        <v>52</v>
      </c>
      <c r="J14" s="1" t="s">
        <v>70</v>
      </c>
    </row>
    <row r="15" spans="2:10" x14ac:dyDescent="0.25">
      <c r="B15" t="s">
        <v>110</v>
      </c>
      <c r="C15" t="s">
        <v>112</v>
      </c>
      <c r="F15" t="s">
        <v>109</v>
      </c>
      <c r="G15" t="s">
        <v>53</v>
      </c>
      <c r="J15" s="1" t="s">
        <v>71</v>
      </c>
    </row>
    <row r="16" spans="2:10" x14ac:dyDescent="0.25">
      <c r="B16" t="s">
        <v>115</v>
      </c>
      <c r="C16" t="s">
        <v>113</v>
      </c>
      <c r="F16" t="s">
        <v>109</v>
      </c>
      <c r="G16" t="s">
        <v>56</v>
      </c>
      <c r="J16" s="1"/>
    </row>
    <row r="17" spans="1:10" x14ac:dyDescent="0.25">
      <c r="B17" t="s">
        <v>116</v>
      </c>
      <c r="C17" t="s">
        <v>114</v>
      </c>
      <c r="F17" t="s">
        <v>109</v>
      </c>
      <c r="G17" t="s">
        <v>54</v>
      </c>
      <c r="J17" s="1"/>
    </row>
    <row r="18" spans="1:10" x14ac:dyDescent="0.25">
      <c r="F18" t="s">
        <v>109</v>
      </c>
      <c r="G18" t="s">
        <v>55</v>
      </c>
      <c r="J18" s="1"/>
    </row>
    <row r="19" spans="1:10" x14ac:dyDescent="0.25">
      <c r="J19" s="1"/>
    </row>
    <row r="20" spans="1:10" x14ac:dyDescent="0.25">
      <c r="A20" t="s">
        <v>138</v>
      </c>
      <c r="J20" s="1"/>
    </row>
    <row r="21" spans="1:10" x14ac:dyDescent="0.25">
      <c r="J21" s="1"/>
    </row>
    <row r="22" spans="1:10" x14ac:dyDescent="0.25">
      <c r="J22" s="1"/>
    </row>
    <row r="23" spans="1:10" x14ac:dyDescent="0.25">
      <c r="J23" s="1"/>
    </row>
    <row r="24" spans="1:10" x14ac:dyDescent="0.25">
      <c r="A24" t="s">
        <v>148</v>
      </c>
      <c r="B24" t="s">
        <v>149</v>
      </c>
    </row>
    <row r="25" spans="1:10" x14ac:dyDescent="0.25">
      <c r="A25" t="s">
        <v>119</v>
      </c>
      <c r="B25" t="s">
        <v>147</v>
      </c>
    </row>
    <row r="26" spans="1:10" x14ac:dyDescent="0.25">
      <c r="A26" t="s">
        <v>121</v>
      </c>
      <c r="B26" t="s">
        <v>146</v>
      </c>
    </row>
    <row r="27" spans="1:10" x14ac:dyDescent="0.25">
      <c r="A27" t="s">
        <v>122</v>
      </c>
      <c r="B27" t="s">
        <v>144</v>
      </c>
    </row>
    <row r="28" spans="1:10" x14ac:dyDescent="0.25">
      <c r="A28" t="s">
        <v>145</v>
      </c>
      <c r="B28" t="s">
        <v>141</v>
      </c>
    </row>
    <row r="29" spans="1:10" x14ac:dyDescent="0.25">
      <c r="A29" t="s">
        <v>143</v>
      </c>
      <c r="B29" t="s">
        <v>152</v>
      </c>
    </row>
    <row r="30" spans="1:10" x14ac:dyDescent="0.25">
      <c r="A30" t="s">
        <v>143</v>
      </c>
      <c r="B30" t="s">
        <v>152</v>
      </c>
    </row>
    <row r="31" spans="1:10" x14ac:dyDescent="0.25">
      <c r="A31" t="s">
        <v>131</v>
      </c>
      <c r="B31" t="s">
        <v>151</v>
      </c>
    </row>
    <row r="32" spans="1:10" x14ac:dyDescent="0.25">
      <c r="A32" t="s">
        <v>139</v>
      </c>
      <c r="B32" t="s">
        <v>142</v>
      </c>
    </row>
    <row r="33" spans="1:2" x14ac:dyDescent="0.25">
      <c r="A33" t="s">
        <v>140</v>
      </c>
      <c r="B33" t="s">
        <v>142</v>
      </c>
    </row>
  </sheetData>
  <sortState xmlns:xlrd2="http://schemas.microsoft.com/office/spreadsheetml/2017/richdata2" ref="A1:H31">
    <sortCondition ref="F1:F3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12DC-46DE-4663-9B57-1E5FFCF2AFEB}">
  <dimension ref="A2:F155"/>
  <sheetViews>
    <sheetView topLeftCell="A126" zoomScale="145" zoomScaleNormal="145" workbookViewId="0">
      <selection activeCell="A4" sqref="A4:A155"/>
    </sheetView>
  </sheetViews>
  <sheetFormatPr defaultRowHeight="15" x14ac:dyDescent="0.25"/>
  <cols>
    <col min="1" max="1" width="34.140625" customWidth="1"/>
    <col min="2" max="2" width="17.28515625" hidden="1" customWidth="1"/>
    <col min="3" max="4" width="0" hidden="1" customWidth="1"/>
    <col min="5" max="5" width="31.7109375" customWidth="1"/>
    <col min="6" max="6" width="16.28515625" customWidth="1"/>
  </cols>
  <sheetData>
    <row r="2" spans="1:6" x14ac:dyDescent="0.25">
      <c r="E2" t="s">
        <v>22</v>
      </c>
      <c r="F2" t="s">
        <v>57</v>
      </c>
    </row>
    <row r="3" spans="1:6" x14ac:dyDescent="0.25">
      <c r="E3" t="s">
        <v>21</v>
      </c>
      <c r="F3" t="s">
        <v>58</v>
      </c>
    </row>
    <row r="4" spans="1:6" x14ac:dyDescent="0.25">
      <c r="A4" t="s">
        <v>23</v>
      </c>
    </row>
    <row r="5" spans="1:6" x14ac:dyDescent="0.25">
      <c r="A5" t="s">
        <v>1</v>
      </c>
    </row>
    <row r="6" spans="1:6" x14ac:dyDescent="0.25">
      <c r="A6" t="s">
        <v>2</v>
      </c>
    </row>
    <row r="7" spans="1:6" x14ac:dyDescent="0.25">
      <c r="A7" t="str">
        <f>"""channel"":"""&amp;F3&amp;"/switch"","</f>
        <v>"channel":"Dim_Entity2/switch",</v>
      </c>
    </row>
    <row r="8" spans="1:6" x14ac:dyDescent="0.25">
      <c r="A8" t="s">
        <v>3</v>
      </c>
    </row>
    <row r="9" spans="1:6" x14ac:dyDescent="0.25">
      <c r="A9" t="s">
        <v>4</v>
      </c>
    </row>
    <row r="10" spans="1:6" x14ac:dyDescent="0.25">
      <c r="A10" t="s">
        <v>5</v>
      </c>
    </row>
    <row r="11" spans="1:6" x14ac:dyDescent="0.25">
      <c r="A11" t="s">
        <v>6</v>
      </c>
    </row>
    <row r="12" spans="1:6" x14ac:dyDescent="0.25">
      <c r="A12" t="s">
        <v>7</v>
      </c>
    </row>
    <row r="13" spans="1:6" x14ac:dyDescent="0.25">
      <c r="A13" t="s">
        <v>8</v>
      </c>
    </row>
    <row r="14" spans="1:6" x14ac:dyDescent="0.25">
      <c r="A14" t="s">
        <v>9</v>
      </c>
    </row>
    <row r="15" spans="1:6" x14ac:dyDescent="0.25">
      <c r="A15" t="s">
        <v>10</v>
      </c>
    </row>
    <row r="16" spans="1:6" x14ac:dyDescent="0.25">
      <c r="A16" t="s">
        <v>7</v>
      </c>
    </row>
    <row r="17" spans="1:1" x14ac:dyDescent="0.25">
      <c r="A17" t="s">
        <v>11</v>
      </c>
    </row>
    <row r="18" spans="1:1" x14ac:dyDescent="0.25">
      <c r="A18" t="s">
        <v>9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7</v>
      </c>
    </row>
    <row r="22" spans="1:1" x14ac:dyDescent="0.25">
      <c r="A22" t="s">
        <v>14</v>
      </c>
    </row>
    <row r="23" spans="1:1" x14ac:dyDescent="0.25">
      <c r="A23" t="s">
        <v>9</v>
      </c>
    </row>
    <row r="24" spans="1:1" x14ac:dyDescent="0.25">
      <c r="A24" t="s">
        <v>12</v>
      </c>
    </row>
    <row r="25" spans="1:1" x14ac:dyDescent="0.25">
      <c r="A25" t="s">
        <v>15</v>
      </c>
    </row>
    <row r="26" spans="1:1" x14ac:dyDescent="0.25">
      <c r="A26" t="s">
        <v>13</v>
      </c>
    </row>
    <row r="27" spans="1:1" x14ac:dyDescent="0.25">
      <c r="A27" t="s">
        <v>7</v>
      </c>
    </row>
    <row r="28" spans="1:1" x14ac:dyDescent="0.25">
      <c r="A28" t="s">
        <v>16</v>
      </c>
    </row>
    <row r="29" spans="1:1" x14ac:dyDescent="0.25">
      <c r="A29" t="s">
        <v>9</v>
      </c>
    </row>
    <row r="30" spans="1:1" x14ac:dyDescent="0.25">
      <c r="A30" t="s">
        <v>10</v>
      </c>
    </row>
    <row r="31" spans="1:1" x14ac:dyDescent="0.25">
      <c r="A31" t="s">
        <v>7</v>
      </c>
    </row>
    <row r="32" spans="1:1" x14ac:dyDescent="0.25">
      <c r="A32" t="s">
        <v>17</v>
      </c>
    </row>
    <row r="33" spans="1:1" x14ac:dyDescent="0.25">
      <c r="A33" t="s">
        <v>9</v>
      </c>
    </row>
    <row r="34" spans="1:1" x14ac:dyDescent="0.25">
      <c r="A34" t="s">
        <v>12</v>
      </c>
    </row>
    <row r="35" spans="1:1" x14ac:dyDescent="0.25">
      <c r="A35" t="s">
        <v>3</v>
      </c>
    </row>
    <row r="36" spans="1:1" x14ac:dyDescent="0.25">
      <c r="A36" t="s">
        <v>4</v>
      </c>
    </row>
    <row r="37" spans="1:1" x14ac:dyDescent="0.25">
      <c r="A37" t="s">
        <v>5</v>
      </c>
    </row>
    <row r="38" spans="1:1" x14ac:dyDescent="0.25">
      <c r="A38" t="s">
        <v>6</v>
      </c>
    </row>
    <row r="39" spans="1:1" x14ac:dyDescent="0.25">
      <c r="A39" t="s">
        <v>7</v>
      </c>
    </row>
    <row r="40" spans="1:1" x14ac:dyDescent="0.25">
      <c r="A40" t="str">
        <f>"""id"":""Tap_"&amp;F2&amp;"_on"""</f>
        <v>"id":"Tap_Sleeping_Lite_on"</v>
      </c>
    </row>
    <row r="41" spans="1:1" x14ac:dyDescent="0.25">
      <c r="A41" t="s">
        <v>18</v>
      </c>
    </row>
    <row r="42" spans="1:1" x14ac:dyDescent="0.25">
      <c r="A42" t="s">
        <v>0</v>
      </c>
    </row>
    <row r="43" spans="1:1" x14ac:dyDescent="0.25">
      <c r="A43" t="s">
        <v>1</v>
      </c>
    </row>
    <row r="44" spans="1:1" x14ac:dyDescent="0.25">
      <c r="A44" t="s">
        <v>9</v>
      </c>
    </row>
    <row r="45" spans="1:1" x14ac:dyDescent="0.25">
      <c r="A45" t="s">
        <v>12</v>
      </c>
    </row>
    <row r="46" spans="1:1" x14ac:dyDescent="0.25">
      <c r="A46" t="s">
        <v>3</v>
      </c>
    </row>
    <row r="47" spans="1:1" x14ac:dyDescent="0.25">
      <c r="A47" t="s">
        <v>4</v>
      </c>
    </row>
    <row r="48" spans="1:1" x14ac:dyDescent="0.25">
      <c r="A48" t="s">
        <v>5</v>
      </c>
    </row>
    <row r="49" spans="1:1" x14ac:dyDescent="0.25">
      <c r="A49" t="s">
        <v>6</v>
      </c>
    </row>
    <row r="50" spans="1:1" x14ac:dyDescent="0.25">
      <c r="A50" t="s">
        <v>7</v>
      </c>
    </row>
    <row r="51" spans="1:1" x14ac:dyDescent="0.25">
      <c r="A51" t="s">
        <v>8</v>
      </c>
    </row>
    <row r="52" spans="1:1" x14ac:dyDescent="0.25">
      <c r="A52" t="s">
        <v>9</v>
      </c>
    </row>
    <row r="53" spans="1:1" x14ac:dyDescent="0.25">
      <c r="A53" t="s">
        <v>10</v>
      </c>
    </row>
    <row r="54" spans="1:1" x14ac:dyDescent="0.25">
      <c r="A54" t="s">
        <v>7</v>
      </c>
    </row>
    <row r="55" spans="1:1" x14ac:dyDescent="0.25">
      <c r="A55" t="s">
        <v>11</v>
      </c>
    </row>
    <row r="56" spans="1:1" x14ac:dyDescent="0.25">
      <c r="A56" t="s">
        <v>9</v>
      </c>
    </row>
    <row r="57" spans="1:1" x14ac:dyDescent="0.25">
      <c r="A57" t="s">
        <v>12</v>
      </c>
    </row>
    <row r="58" spans="1:1" x14ac:dyDescent="0.25">
      <c r="A58" t="s">
        <v>13</v>
      </c>
    </row>
    <row r="59" spans="1:1" x14ac:dyDescent="0.25">
      <c r="A59" t="s">
        <v>7</v>
      </c>
    </row>
    <row r="60" spans="1:1" x14ac:dyDescent="0.25">
      <c r="A60" t="s">
        <v>14</v>
      </c>
    </row>
    <row r="61" spans="1:1" x14ac:dyDescent="0.25">
      <c r="A61" t="s">
        <v>2</v>
      </c>
    </row>
    <row r="62" spans="1:1" x14ac:dyDescent="0.25">
      <c r="A62" t="str">
        <f>"""channel"":"""&amp;F3&amp;"/switch"","</f>
        <v>"channel":"Dim_Entity2/switch",</v>
      </c>
    </row>
    <row r="63" spans="1:1" x14ac:dyDescent="0.25">
      <c r="A63" t="s">
        <v>15</v>
      </c>
    </row>
    <row r="64" spans="1:1" x14ac:dyDescent="0.25">
      <c r="A64" t="s">
        <v>19</v>
      </c>
    </row>
    <row r="65" spans="1:1" x14ac:dyDescent="0.25">
      <c r="A65" t="s">
        <v>7</v>
      </c>
    </row>
    <row r="66" spans="1:1" x14ac:dyDescent="0.25">
      <c r="A66" t="s">
        <v>16</v>
      </c>
    </row>
    <row r="67" spans="1:1" x14ac:dyDescent="0.25">
      <c r="A67" t="s">
        <v>9</v>
      </c>
    </row>
    <row r="68" spans="1:1" x14ac:dyDescent="0.25">
      <c r="A68" t="s">
        <v>10</v>
      </c>
    </row>
    <row r="69" spans="1:1" x14ac:dyDescent="0.25">
      <c r="A69" t="s">
        <v>7</v>
      </c>
    </row>
    <row r="70" spans="1:1" x14ac:dyDescent="0.25">
      <c r="A70" t="s">
        <v>17</v>
      </c>
    </row>
    <row r="71" spans="1:1" x14ac:dyDescent="0.25">
      <c r="A71" t="s">
        <v>9</v>
      </c>
    </row>
    <row r="72" spans="1:1" x14ac:dyDescent="0.25">
      <c r="A72" t="s">
        <v>12</v>
      </c>
    </row>
    <row r="73" spans="1:1" x14ac:dyDescent="0.25">
      <c r="A73" t="s">
        <v>3</v>
      </c>
    </row>
    <row r="74" spans="1:1" x14ac:dyDescent="0.25">
      <c r="A74" t="s">
        <v>4</v>
      </c>
    </row>
    <row r="75" spans="1:1" x14ac:dyDescent="0.25">
      <c r="A75" t="s">
        <v>5</v>
      </c>
    </row>
    <row r="76" spans="1:1" x14ac:dyDescent="0.25">
      <c r="A76" t="s">
        <v>6</v>
      </c>
    </row>
    <row r="77" spans="1:1" x14ac:dyDescent="0.25">
      <c r="A77" t="s">
        <v>7</v>
      </c>
    </row>
    <row r="78" spans="1:1" x14ac:dyDescent="0.25">
      <c r="A78" t="str">
        <f>"""id"":"""&amp;F2&amp;"_off"""</f>
        <v>"id":"Sleeping_Lite_off"</v>
      </c>
    </row>
    <row r="79" spans="1:1" x14ac:dyDescent="0.25">
      <c r="A79" t="s">
        <v>18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2</v>
      </c>
    </row>
    <row r="83" spans="1:1" x14ac:dyDescent="0.25">
      <c r="A83" t="str">
        <f>"""channel"":"""&amp;F3&amp;"/switch"","</f>
        <v>"channel":"Dim_Entity2/switch",</v>
      </c>
    </row>
    <row r="84" spans="1:1" x14ac:dyDescent="0.25">
      <c r="A84" t="s">
        <v>3</v>
      </c>
    </row>
    <row r="85" spans="1:1" x14ac:dyDescent="0.25">
      <c r="A85" t="s">
        <v>4</v>
      </c>
    </row>
    <row r="86" spans="1:1" x14ac:dyDescent="0.25">
      <c r="A86" t="s">
        <v>5</v>
      </c>
    </row>
    <row r="87" spans="1:1" x14ac:dyDescent="0.25">
      <c r="A87" t="s">
        <v>6</v>
      </c>
    </row>
    <row r="88" spans="1:1" x14ac:dyDescent="0.25">
      <c r="A88" t="s">
        <v>7</v>
      </c>
    </row>
    <row r="89" spans="1:1" x14ac:dyDescent="0.25">
      <c r="A89" t="s">
        <v>8</v>
      </c>
    </row>
    <row r="90" spans="1:1" x14ac:dyDescent="0.25">
      <c r="A90" t="s">
        <v>9</v>
      </c>
    </row>
    <row r="91" spans="1:1" x14ac:dyDescent="0.25">
      <c r="A91" t="s">
        <v>10</v>
      </c>
    </row>
    <row r="92" spans="1:1" x14ac:dyDescent="0.25">
      <c r="A92" t="s">
        <v>7</v>
      </c>
    </row>
    <row r="93" spans="1:1" x14ac:dyDescent="0.25">
      <c r="A93" t="s">
        <v>11</v>
      </c>
    </row>
    <row r="94" spans="1:1" x14ac:dyDescent="0.25">
      <c r="A94" t="s">
        <v>9</v>
      </c>
    </row>
    <row r="95" spans="1:1" x14ac:dyDescent="0.25">
      <c r="A95" t="s">
        <v>12</v>
      </c>
    </row>
    <row r="96" spans="1:1" x14ac:dyDescent="0.25">
      <c r="A96" t="s">
        <v>13</v>
      </c>
    </row>
    <row r="97" spans="1:1" x14ac:dyDescent="0.25">
      <c r="A97" t="s">
        <v>7</v>
      </c>
    </row>
    <row r="98" spans="1:1" x14ac:dyDescent="0.25">
      <c r="A98" t="s">
        <v>14</v>
      </c>
    </row>
    <row r="99" spans="1:1" x14ac:dyDescent="0.25">
      <c r="A99" t="s">
        <v>9</v>
      </c>
    </row>
    <row r="100" spans="1:1" x14ac:dyDescent="0.25">
      <c r="A100" t="s">
        <v>12</v>
      </c>
    </row>
    <row r="101" spans="1:1" x14ac:dyDescent="0.25">
      <c r="A101" t="s">
        <v>15</v>
      </c>
    </row>
    <row r="102" spans="1:1" x14ac:dyDescent="0.25">
      <c r="A102" t="s">
        <v>13</v>
      </c>
    </row>
    <row r="103" spans="1:1" x14ac:dyDescent="0.25">
      <c r="A103" t="s">
        <v>7</v>
      </c>
    </row>
    <row r="104" spans="1:1" x14ac:dyDescent="0.25">
      <c r="A104" t="s">
        <v>16</v>
      </c>
    </row>
    <row r="105" spans="1:1" x14ac:dyDescent="0.25">
      <c r="A105" t="s">
        <v>9</v>
      </c>
    </row>
    <row r="106" spans="1:1" x14ac:dyDescent="0.25">
      <c r="A106" t="s">
        <v>10</v>
      </c>
    </row>
    <row r="107" spans="1:1" x14ac:dyDescent="0.25">
      <c r="A107" t="s">
        <v>7</v>
      </c>
    </row>
    <row r="108" spans="1:1" x14ac:dyDescent="0.25">
      <c r="A108" t="s">
        <v>17</v>
      </c>
    </row>
    <row r="109" spans="1:1" x14ac:dyDescent="0.25">
      <c r="A109" t="s">
        <v>9</v>
      </c>
    </row>
    <row r="110" spans="1:1" x14ac:dyDescent="0.25">
      <c r="A110" t="s">
        <v>12</v>
      </c>
    </row>
    <row r="111" spans="1:1" x14ac:dyDescent="0.25">
      <c r="A111" t="s">
        <v>3</v>
      </c>
    </row>
    <row r="112" spans="1:1" x14ac:dyDescent="0.25">
      <c r="A112" t="s">
        <v>4</v>
      </c>
    </row>
    <row r="113" spans="1:1" x14ac:dyDescent="0.25">
      <c r="A113" t="s">
        <v>5</v>
      </c>
    </row>
    <row r="114" spans="1:1" x14ac:dyDescent="0.25">
      <c r="A114" t="s">
        <v>6</v>
      </c>
    </row>
    <row r="115" spans="1:1" x14ac:dyDescent="0.25">
      <c r="A115" t="s">
        <v>7</v>
      </c>
    </row>
    <row r="116" spans="1:1" x14ac:dyDescent="0.25">
      <c r="A116" t="str">
        <f>"""id"":""Tap_"&amp;F2&amp;"_off"""</f>
        <v>"id":"Tap_Sleeping_Lite_off"</v>
      </c>
    </row>
    <row r="117" spans="1:1" x14ac:dyDescent="0.25">
      <c r="A117" t="s">
        <v>18</v>
      </c>
    </row>
    <row r="118" spans="1:1" x14ac:dyDescent="0.25">
      <c r="A118" t="s">
        <v>0</v>
      </c>
    </row>
    <row r="119" spans="1:1" x14ac:dyDescent="0.25">
      <c r="A119" t="s">
        <v>1</v>
      </c>
    </row>
    <row r="120" spans="1:1" x14ac:dyDescent="0.25">
      <c r="A120" t="s">
        <v>9</v>
      </c>
    </row>
    <row r="121" spans="1:1" x14ac:dyDescent="0.25">
      <c r="A121" t="s">
        <v>12</v>
      </c>
    </row>
    <row r="122" spans="1:1" x14ac:dyDescent="0.25">
      <c r="A122" t="s">
        <v>3</v>
      </c>
    </row>
    <row r="123" spans="1:1" x14ac:dyDescent="0.25">
      <c r="A123" t="s">
        <v>4</v>
      </c>
    </row>
    <row r="124" spans="1:1" x14ac:dyDescent="0.25">
      <c r="A124" t="s">
        <v>5</v>
      </c>
    </row>
    <row r="125" spans="1:1" x14ac:dyDescent="0.25">
      <c r="A125" t="s">
        <v>6</v>
      </c>
    </row>
    <row r="126" spans="1:1" x14ac:dyDescent="0.25">
      <c r="A126" t="s">
        <v>7</v>
      </c>
    </row>
    <row r="127" spans="1:1" x14ac:dyDescent="0.25">
      <c r="A127" t="s">
        <v>8</v>
      </c>
    </row>
    <row r="128" spans="1:1" x14ac:dyDescent="0.25">
      <c r="A128" t="s">
        <v>9</v>
      </c>
    </row>
    <row r="129" spans="1:1" x14ac:dyDescent="0.25">
      <c r="A129" t="s">
        <v>10</v>
      </c>
    </row>
    <row r="130" spans="1:1" x14ac:dyDescent="0.25">
      <c r="A130" t="s">
        <v>7</v>
      </c>
    </row>
    <row r="131" spans="1:1" x14ac:dyDescent="0.25">
      <c r="A131" t="s">
        <v>11</v>
      </c>
    </row>
    <row r="132" spans="1:1" x14ac:dyDescent="0.25">
      <c r="A132" t="s">
        <v>9</v>
      </c>
    </row>
    <row r="133" spans="1:1" x14ac:dyDescent="0.25">
      <c r="A133" t="s">
        <v>12</v>
      </c>
    </row>
    <row r="134" spans="1:1" x14ac:dyDescent="0.25">
      <c r="A134" t="s">
        <v>13</v>
      </c>
    </row>
    <row r="135" spans="1:1" x14ac:dyDescent="0.25">
      <c r="A135" t="s">
        <v>7</v>
      </c>
    </row>
    <row r="136" spans="1:1" x14ac:dyDescent="0.25">
      <c r="A136" t="s">
        <v>14</v>
      </c>
    </row>
    <row r="137" spans="1:1" x14ac:dyDescent="0.25">
      <c r="A137" t="s">
        <v>2</v>
      </c>
    </row>
    <row r="138" spans="1:1" x14ac:dyDescent="0.25">
      <c r="A138" t="str">
        <f>"""channel"":"""&amp;F3&amp;"/switch"","</f>
        <v>"channel":"Dim_Entity2/switch",</v>
      </c>
    </row>
    <row r="139" spans="1:1" x14ac:dyDescent="0.25">
      <c r="A139" t="s">
        <v>15</v>
      </c>
    </row>
    <row r="140" spans="1:1" x14ac:dyDescent="0.25">
      <c r="A140" t="s">
        <v>20</v>
      </c>
    </row>
    <row r="141" spans="1:1" x14ac:dyDescent="0.25">
      <c r="A141" t="s">
        <v>7</v>
      </c>
    </row>
    <row r="142" spans="1:1" x14ac:dyDescent="0.25">
      <c r="A142" t="s">
        <v>16</v>
      </c>
    </row>
    <row r="143" spans="1:1" x14ac:dyDescent="0.25">
      <c r="A143" t="s">
        <v>9</v>
      </c>
    </row>
    <row r="144" spans="1:1" x14ac:dyDescent="0.25">
      <c r="A144" t="s">
        <v>10</v>
      </c>
    </row>
    <row r="145" spans="1:1" x14ac:dyDescent="0.25">
      <c r="A145" t="s">
        <v>7</v>
      </c>
    </row>
    <row r="146" spans="1:1" x14ac:dyDescent="0.25">
      <c r="A146" t="s">
        <v>17</v>
      </c>
    </row>
    <row r="147" spans="1:1" x14ac:dyDescent="0.25">
      <c r="A147" t="s">
        <v>9</v>
      </c>
    </row>
    <row r="148" spans="1:1" x14ac:dyDescent="0.25">
      <c r="A148" t="s">
        <v>12</v>
      </c>
    </row>
    <row r="149" spans="1:1" x14ac:dyDescent="0.25">
      <c r="A149" t="s">
        <v>3</v>
      </c>
    </row>
    <row r="150" spans="1:1" x14ac:dyDescent="0.25">
      <c r="A150" t="s">
        <v>4</v>
      </c>
    </row>
    <row r="151" spans="1:1" x14ac:dyDescent="0.25">
      <c r="A151" t="s">
        <v>5</v>
      </c>
    </row>
    <row r="152" spans="1:1" x14ac:dyDescent="0.25">
      <c r="A152" t="s">
        <v>6</v>
      </c>
    </row>
    <row r="153" spans="1:1" x14ac:dyDescent="0.25">
      <c r="A153" t="s">
        <v>7</v>
      </c>
    </row>
    <row r="154" spans="1:1" x14ac:dyDescent="0.25">
      <c r="A154" t="str">
        <f>"""id"":"""&amp;F2&amp;"_on"""</f>
        <v>"id":"Sleeping_Lite_on"</v>
      </c>
    </row>
    <row r="155" spans="1:1" x14ac:dyDescent="0.25">
      <c r="A15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26ED-2F57-4F26-87EF-E49162B29D4A}">
  <dimension ref="A3:F468"/>
  <sheetViews>
    <sheetView topLeftCell="A13" zoomScaleNormal="100" workbookViewId="0">
      <selection activeCell="A39" sqref="A39"/>
    </sheetView>
  </sheetViews>
  <sheetFormatPr defaultRowHeight="15" x14ac:dyDescent="0.25"/>
  <cols>
    <col min="1" max="1" width="49.28515625" customWidth="1"/>
    <col min="2" max="2" width="47.42578125" customWidth="1"/>
    <col min="6" max="6" width="29.5703125" customWidth="1"/>
  </cols>
  <sheetData>
    <row r="3" spans="1:6" x14ac:dyDescent="0.25">
      <c r="A3" t="s">
        <v>24</v>
      </c>
      <c r="F3" t="s">
        <v>74</v>
      </c>
    </row>
    <row r="4" spans="1:6" x14ac:dyDescent="0.25">
      <c r="A4" t="s">
        <v>27</v>
      </c>
    </row>
    <row r="5" spans="1:6" x14ac:dyDescent="0.25">
      <c r="A5" t="s">
        <v>29</v>
      </c>
    </row>
    <row r="6" spans="1:6" x14ac:dyDescent="0.25">
      <c r="A6" t="str">
        <f>"""channel"":""fh_"&amp;F3&amp;"/config"","</f>
        <v>"channel":"fh_Guest/config",</v>
      </c>
      <c r="F6" t="str">
        <f>"""channel"":""fh_"&amp;F3&amp;"/config"","</f>
        <v>"channel":"fh_Guest/config",</v>
      </c>
    </row>
    <row r="7" spans="1:6" x14ac:dyDescent="0.25">
      <c r="A7" t="s">
        <v>30</v>
      </c>
    </row>
    <row r="8" spans="1:6" x14ac:dyDescent="0.25">
      <c r="A8" t="s">
        <v>31</v>
      </c>
    </row>
    <row r="9" spans="1:6" x14ac:dyDescent="0.25">
      <c r="A9" t="s">
        <v>32</v>
      </c>
    </row>
    <row r="10" spans="1:6" x14ac:dyDescent="0.25">
      <c r="A10" t="s">
        <v>33</v>
      </c>
    </row>
    <row r="11" spans="1:6" x14ac:dyDescent="0.25">
      <c r="A11" t="s">
        <v>18</v>
      </c>
      <c r="F11" t="s">
        <v>26</v>
      </c>
    </row>
    <row r="12" spans="1:6" x14ac:dyDescent="0.25">
      <c r="A12" t="s">
        <v>34</v>
      </c>
      <c r="F12" t="s">
        <v>9</v>
      </c>
    </row>
    <row r="13" spans="1:6" x14ac:dyDescent="0.25">
      <c r="A13" t="s">
        <v>35</v>
      </c>
      <c r="F13" t="s">
        <v>12</v>
      </c>
    </row>
    <row r="14" spans="1:6" x14ac:dyDescent="0.25">
      <c r="A14" t="s">
        <v>36</v>
      </c>
      <c r="F14" t="s">
        <v>3</v>
      </c>
    </row>
    <row r="15" spans="1:6" x14ac:dyDescent="0.25">
      <c r="A15" t="s">
        <v>18</v>
      </c>
      <c r="F15" t="s">
        <v>4</v>
      </c>
    </row>
    <row r="16" spans="1:6" x14ac:dyDescent="0.25">
      <c r="A16" t="s">
        <v>37</v>
      </c>
      <c r="F16" t="s">
        <v>5</v>
      </c>
    </row>
    <row r="17" spans="1:6" x14ac:dyDescent="0.25">
      <c r="A17" t="s">
        <v>35</v>
      </c>
      <c r="F17" t="s">
        <v>6</v>
      </c>
    </row>
    <row r="18" spans="1:6" x14ac:dyDescent="0.25">
      <c r="A18" t="s">
        <v>38</v>
      </c>
      <c r="F18" t="s">
        <v>7</v>
      </c>
    </row>
    <row r="19" spans="1:6" x14ac:dyDescent="0.25">
      <c r="A19" t="s">
        <v>39</v>
      </c>
    </row>
    <row r="20" spans="1:6" x14ac:dyDescent="0.25">
      <c r="A20" t="s">
        <v>18</v>
      </c>
    </row>
    <row r="21" spans="1:6" x14ac:dyDescent="0.25">
      <c r="A21" t="s">
        <v>40</v>
      </c>
    </row>
    <row r="22" spans="1:6" x14ac:dyDescent="0.25">
      <c r="A22" t="s">
        <v>35</v>
      </c>
    </row>
    <row r="23" spans="1:6" x14ac:dyDescent="0.25">
      <c r="A23" t="s">
        <v>38</v>
      </c>
    </row>
    <row r="24" spans="1:6" x14ac:dyDescent="0.25">
      <c r="A24" t="s">
        <v>41</v>
      </c>
    </row>
    <row r="25" spans="1:6" x14ac:dyDescent="0.25">
      <c r="A25" t="s">
        <v>39</v>
      </c>
    </row>
    <row r="26" spans="1:6" x14ac:dyDescent="0.25">
      <c r="A26" t="s">
        <v>18</v>
      </c>
    </row>
    <row r="27" spans="1:6" x14ac:dyDescent="0.25">
      <c r="A27" t="s">
        <v>42</v>
      </c>
    </row>
    <row r="28" spans="1:6" x14ac:dyDescent="0.25">
      <c r="A28" t="s">
        <v>35</v>
      </c>
    </row>
    <row r="29" spans="1:6" x14ac:dyDescent="0.25">
      <c r="A29" t="s">
        <v>36</v>
      </c>
    </row>
    <row r="30" spans="1:6" x14ac:dyDescent="0.25">
      <c r="A30" t="s">
        <v>18</v>
      </c>
    </row>
    <row r="31" spans="1:6" x14ac:dyDescent="0.25">
      <c r="A31" t="s">
        <v>43</v>
      </c>
    </row>
    <row r="32" spans="1:6" x14ac:dyDescent="0.25">
      <c r="A32" t="s">
        <v>35</v>
      </c>
    </row>
    <row r="33" spans="1:4" x14ac:dyDescent="0.25">
      <c r="A33" t="s">
        <v>38</v>
      </c>
    </row>
    <row r="34" spans="1:4" x14ac:dyDescent="0.25">
      <c r="A34" t="s">
        <v>30</v>
      </c>
    </row>
    <row r="35" spans="1:4" x14ac:dyDescent="0.25">
      <c r="A35" t="s">
        <v>31</v>
      </c>
    </row>
    <row r="36" spans="1:4" x14ac:dyDescent="0.25">
      <c r="A36" t="s">
        <v>32</v>
      </c>
    </row>
    <row r="37" spans="1:4" x14ac:dyDescent="0.25">
      <c r="A37" t="s">
        <v>33</v>
      </c>
    </row>
    <row r="38" spans="1:4" x14ac:dyDescent="0.25">
      <c r="A38" t="s">
        <v>18</v>
      </c>
    </row>
    <row r="39" spans="1:4" x14ac:dyDescent="0.25">
      <c r="A39" t="str">
        <f>"""id"":""Tap_"&amp;F3&amp;"_Set_Hot_Close"""</f>
        <v>"id":"Tap_Guest_Set_Hot_Close"</v>
      </c>
      <c r="D39" t="s">
        <v>25</v>
      </c>
    </row>
    <row r="40" spans="1:4" x14ac:dyDescent="0.25">
      <c r="A40" t="s">
        <v>44</v>
      </c>
    </row>
    <row r="41" spans="1:4" x14ac:dyDescent="0.25">
      <c r="A41" t="s">
        <v>23</v>
      </c>
    </row>
    <row r="42" spans="1:4" x14ac:dyDescent="0.25">
      <c r="A42" t="s">
        <v>45</v>
      </c>
    </row>
    <row r="43" spans="1:4" x14ac:dyDescent="0.25">
      <c r="A43" t="s">
        <v>29</v>
      </c>
    </row>
    <row r="44" spans="1:4" x14ac:dyDescent="0.25">
      <c r="A44" t="str">
        <f>"""channel"":""fh_"&amp;F3&amp;"/Ust"","</f>
        <v>"channel":"fh_Guest/Ust",</v>
      </c>
    </row>
    <row r="45" spans="1:4" x14ac:dyDescent="0.25">
      <c r="A45" t="s">
        <v>46</v>
      </c>
    </row>
    <row r="46" spans="1:4" x14ac:dyDescent="0.25">
      <c r="A46" t="s">
        <v>18</v>
      </c>
    </row>
    <row r="47" spans="1:4" x14ac:dyDescent="0.25">
      <c r="A47" t="s">
        <v>43</v>
      </c>
    </row>
    <row r="48" spans="1:4" x14ac:dyDescent="0.25">
      <c r="A48" t="s">
        <v>35</v>
      </c>
    </row>
    <row r="49" spans="1:1" x14ac:dyDescent="0.25">
      <c r="A49" t="s">
        <v>38</v>
      </c>
    </row>
    <row r="50" spans="1:1" x14ac:dyDescent="0.25">
      <c r="A50" t="s">
        <v>30</v>
      </c>
    </row>
    <row r="51" spans="1:1" x14ac:dyDescent="0.25">
      <c r="A51" t="s">
        <v>31</v>
      </c>
    </row>
    <row r="52" spans="1:1" x14ac:dyDescent="0.25">
      <c r="A52" t="s">
        <v>32</v>
      </c>
    </row>
    <row r="53" spans="1:1" x14ac:dyDescent="0.25">
      <c r="A53" t="s">
        <v>33</v>
      </c>
    </row>
    <row r="54" spans="1:1" x14ac:dyDescent="0.25">
      <c r="A54" t="s">
        <v>18</v>
      </c>
    </row>
    <row r="55" spans="1:1" x14ac:dyDescent="0.25">
      <c r="A55" t="s">
        <v>34</v>
      </c>
    </row>
    <row r="56" spans="1:1" x14ac:dyDescent="0.25">
      <c r="A56" t="s">
        <v>35</v>
      </c>
    </row>
    <row r="57" spans="1:1" x14ac:dyDescent="0.25">
      <c r="A57" t="s">
        <v>36</v>
      </c>
    </row>
    <row r="58" spans="1:1" x14ac:dyDescent="0.25">
      <c r="A58" t="s">
        <v>18</v>
      </c>
    </row>
    <row r="59" spans="1:1" x14ac:dyDescent="0.25">
      <c r="A59" t="s">
        <v>37</v>
      </c>
    </row>
    <row r="60" spans="1:1" x14ac:dyDescent="0.25">
      <c r="A60" t="s">
        <v>35</v>
      </c>
    </row>
    <row r="61" spans="1:1" x14ac:dyDescent="0.25">
      <c r="A61" t="s">
        <v>38</v>
      </c>
    </row>
    <row r="62" spans="1:1" x14ac:dyDescent="0.25">
      <c r="A62" t="s">
        <v>39</v>
      </c>
    </row>
    <row r="63" spans="1:1" x14ac:dyDescent="0.25">
      <c r="A63" t="s">
        <v>18</v>
      </c>
    </row>
    <row r="64" spans="1:1" x14ac:dyDescent="0.25">
      <c r="A64" t="s">
        <v>40</v>
      </c>
    </row>
    <row r="65" spans="1:1" x14ac:dyDescent="0.25">
      <c r="A65" t="s">
        <v>35</v>
      </c>
    </row>
    <row r="66" spans="1:1" x14ac:dyDescent="0.25">
      <c r="A66" t="s">
        <v>38</v>
      </c>
    </row>
    <row r="67" spans="1:1" x14ac:dyDescent="0.25">
      <c r="A67" t="s">
        <v>41</v>
      </c>
    </row>
    <row r="68" spans="1:1" x14ac:dyDescent="0.25">
      <c r="A68" t="s">
        <v>39</v>
      </c>
    </row>
    <row r="69" spans="1:1" x14ac:dyDescent="0.25">
      <c r="A69" t="s">
        <v>18</v>
      </c>
    </row>
    <row r="70" spans="1:1" x14ac:dyDescent="0.25">
      <c r="A70" t="s">
        <v>42</v>
      </c>
    </row>
    <row r="71" spans="1:1" x14ac:dyDescent="0.25">
      <c r="A71" t="s">
        <v>35</v>
      </c>
    </row>
    <row r="72" spans="1:1" x14ac:dyDescent="0.25">
      <c r="A72" t="s">
        <v>36</v>
      </c>
    </row>
    <row r="73" spans="1:1" x14ac:dyDescent="0.25">
      <c r="A73" t="s">
        <v>18</v>
      </c>
    </row>
    <row r="74" spans="1:1" x14ac:dyDescent="0.25">
      <c r="A74" t="s">
        <v>47</v>
      </c>
    </row>
    <row r="75" spans="1:1" x14ac:dyDescent="0.25">
      <c r="A75" t="s">
        <v>35</v>
      </c>
    </row>
    <row r="76" spans="1:1" x14ac:dyDescent="0.25">
      <c r="A76" t="s">
        <v>38</v>
      </c>
    </row>
    <row r="77" spans="1:1" x14ac:dyDescent="0.25">
      <c r="A77" t="s">
        <v>30</v>
      </c>
    </row>
    <row r="78" spans="1:1" x14ac:dyDescent="0.25">
      <c r="A78" t="s">
        <v>31</v>
      </c>
    </row>
    <row r="79" spans="1:1" x14ac:dyDescent="0.25">
      <c r="A79" t="s">
        <v>32</v>
      </c>
    </row>
    <row r="80" spans="1:1" x14ac:dyDescent="0.25">
      <c r="A80" t="s">
        <v>33</v>
      </c>
    </row>
    <row r="81" spans="1:1" x14ac:dyDescent="0.25">
      <c r="A81" t="s">
        <v>18</v>
      </c>
    </row>
    <row r="82" spans="1:1" x14ac:dyDescent="0.25">
      <c r="A82" t="str">
        <f>"""id"":"""&amp;F3&amp;"_Val_Set_Hot"""</f>
        <v>"id":"Guest_Val_Set_Hot"</v>
      </c>
    </row>
    <row r="83" spans="1:1" x14ac:dyDescent="0.25">
      <c r="A83" t="s">
        <v>44</v>
      </c>
    </row>
    <row r="84" spans="1:1" x14ac:dyDescent="0.25">
      <c r="A84" t="s">
        <v>23</v>
      </c>
    </row>
    <row r="85" spans="1:1" x14ac:dyDescent="0.25">
      <c r="A85" t="s">
        <v>43</v>
      </c>
    </row>
    <row r="86" spans="1:1" x14ac:dyDescent="0.25">
      <c r="A86" t="s">
        <v>35</v>
      </c>
    </row>
    <row r="87" spans="1:1" x14ac:dyDescent="0.25">
      <c r="A87" t="s">
        <v>38</v>
      </c>
    </row>
    <row r="88" spans="1:1" x14ac:dyDescent="0.25">
      <c r="A88" t="s">
        <v>30</v>
      </c>
    </row>
    <row r="89" spans="1:1" x14ac:dyDescent="0.25">
      <c r="A89" t="s">
        <v>31</v>
      </c>
    </row>
    <row r="90" spans="1:1" x14ac:dyDescent="0.25">
      <c r="A90" t="s">
        <v>32</v>
      </c>
    </row>
    <row r="91" spans="1:1" x14ac:dyDescent="0.25">
      <c r="A91" t="s">
        <v>33</v>
      </c>
    </row>
    <row r="92" spans="1:1" x14ac:dyDescent="0.25">
      <c r="A92" t="s">
        <v>18</v>
      </c>
    </row>
    <row r="93" spans="1:1" x14ac:dyDescent="0.25">
      <c r="A93" t="s">
        <v>34</v>
      </c>
    </row>
    <row r="94" spans="1:1" x14ac:dyDescent="0.25">
      <c r="A94" t="s">
        <v>35</v>
      </c>
    </row>
    <row r="95" spans="1:1" x14ac:dyDescent="0.25">
      <c r="A95" t="s">
        <v>36</v>
      </c>
    </row>
    <row r="96" spans="1:1" x14ac:dyDescent="0.25">
      <c r="A96" t="s">
        <v>18</v>
      </c>
    </row>
    <row r="97" spans="1:1" x14ac:dyDescent="0.25">
      <c r="A97" t="s">
        <v>37</v>
      </c>
    </row>
    <row r="98" spans="1:1" x14ac:dyDescent="0.25">
      <c r="A98" t="s">
        <v>35</v>
      </c>
    </row>
    <row r="99" spans="1:1" x14ac:dyDescent="0.25">
      <c r="A99" t="s">
        <v>38</v>
      </c>
    </row>
    <row r="100" spans="1:1" x14ac:dyDescent="0.25">
      <c r="A100" t="s">
        <v>39</v>
      </c>
    </row>
    <row r="101" spans="1:1" x14ac:dyDescent="0.25">
      <c r="A101" t="s">
        <v>18</v>
      </c>
    </row>
    <row r="102" spans="1:1" x14ac:dyDescent="0.25">
      <c r="A102" t="s">
        <v>40</v>
      </c>
    </row>
    <row r="103" spans="1:1" x14ac:dyDescent="0.25">
      <c r="A103" t="s">
        <v>29</v>
      </c>
    </row>
    <row r="104" spans="1:1" x14ac:dyDescent="0.25">
      <c r="A104" t="str">
        <f>"""channel"":""fh_"&amp;F3&amp;"/config"","</f>
        <v>"channel":"fh_Guest/config",</v>
      </c>
    </row>
    <row r="105" spans="1:1" x14ac:dyDescent="0.25">
      <c r="A105" t="s">
        <v>41</v>
      </c>
    </row>
    <row r="106" spans="1:1" x14ac:dyDescent="0.25">
      <c r="A106" t="s">
        <v>48</v>
      </c>
    </row>
    <row r="107" spans="1:1" x14ac:dyDescent="0.25">
      <c r="A107" t="s">
        <v>18</v>
      </c>
    </row>
    <row r="108" spans="1:1" x14ac:dyDescent="0.25">
      <c r="A108" t="s">
        <v>42</v>
      </c>
    </row>
    <row r="109" spans="1:1" x14ac:dyDescent="0.25">
      <c r="A109" t="s">
        <v>35</v>
      </c>
    </row>
    <row r="110" spans="1:1" x14ac:dyDescent="0.25">
      <c r="A110" t="s">
        <v>36</v>
      </c>
    </row>
    <row r="111" spans="1:1" x14ac:dyDescent="0.25">
      <c r="A111" t="s">
        <v>18</v>
      </c>
    </row>
    <row r="112" spans="1:1" x14ac:dyDescent="0.25">
      <c r="A112" t="s">
        <v>47</v>
      </c>
    </row>
    <row r="113" spans="1:1" x14ac:dyDescent="0.25">
      <c r="A113" t="s">
        <v>35</v>
      </c>
    </row>
    <row r="114" spans="1:1" x14ac:dyDescent="0.25">
      <c r="A114" t="s">
        <v>38</v>
      </c>
    </row>
    <row r="115" spans="1:1" x14ac:dyDescent="0.25">
      <c r="A115" t="s">
        <v>30</v>
      </c>
    </row>
    <row r="116" spans="1:1" x14ac:dyDescent="0.25">
      <c r="A116" t="s">
        <v>31</v>
      </c>
    </row>
    <row r="117" spans="1:1" x14ac:dyDescent="0.25">
      <c r="A117" t="s">
        <v>32</v>
      </c>
    </row>
    <row r="118" spans="1:1" x14ac:dyDescent="0.25">
      <c r="A118" t="s">
        <v>33</v>
      </c>
    </row>
    <row r="119" spans="1:1" x14ac:dyDescent="0.25">
      <c r="A119" t="s">
        <v>18</v>
      </c>
    </row>
    <row r="120" spans="1:1" x14ac:dyDescent="0.25">
      <c r="A120" t="str">
        <f>"""id"":"""&amp;F3&amp;"_Set_Hot"""</f>
        <v>"id":"Guest_Set_Hot"</v>
      </c>
    </row>
    <row r="121" spans="1:1" x14ac:dyDescent="0.25">
      <c r="A121" t="s">
        <v>44</v>
      </c>
    </row>
    <row r="122" spans="1:1" x14ac:dyDescent="0.25">
      <c r="A122" t="s">
        <v>23</v>
      </c>
    </row>
    <row r="123" spans="1:1" x14ac:dyDescent="0.25">
      <c r="A123" t="s">
        <v>43</v>
      </c>
    </row>
    <row r="124" spans="1:1" x14ac:dyDescent="0.25">
      <c r="A124" t="s">
        <v>29</v>
      </c>
    </row>
    <row r="125" spans="1:1" x14ac:dyDescent="0.25">
      <c r="A125" t="str">
        <f>"""channel"":""fh_"&amp;F3&amp;"/up"","</f>
        <v>"channel":"fh_Guest/up",</v>
      </c>
    </row>
    <row r="126" spans="1:1" x14ac:dyDescent="0.25">
      <c r="A126" t="s">
        <v>30</v>
      </c>
    </row>
    <row r="127" spans="1:1" x14ac:dyDescent="0.25">
      <c r="A127" t="s">
        <v>31</v>
      </c>
    </row>
    <row r="128" spans="1:1" x14ac:dyDescent="0.25">
      <c r="A128" t="s">
        <v>32</v>
      </c>
    </row>
    <row r="129" spans="1:1" x14ac:dyDescent="0.25">
      <c r="A129" t="s">
        <v>33</v>
      </c>
    </row>
    <row r="130" spans="1:1" x14ac:dyDescent="0.25">
      <c r="A130" t="s">
        <v>18</v>
      </c>
    </row>
    <row r="131" spans="1:1" x14ac:dyDescent="0.25">
      <c r="A131" t="s">
        <v>34</v>
      </c>
    </row>
    <row r="132" spans="1:1" x14ac:dyDescent="0.25">
      <c r="A132" t="s">
        <v>35</v>
      </c>
    </row>
    <row r="133" spans="1:1" x14ac:dyDescent="0.25">
      <c r="A133" t="s">
        <v>36</v>
      </c>
    </row>
    <row r="134" spans="1:1" x14ac:dyDescent="0.25">
      <c r="A134" t="s">
        <v>18</v>
      </c>
    </row>
    <row r="135" spans="1:1" x14ac:dyDescent="0.25">
      <c r="A135" t="s">
        <v>37</v>
      </c>
    </row>
    <row r="136" spans="1:1" x14ac:dyDescent="0.25">
      <c r="A136" t="s">
        <v>35</v>
      </c>
    </row>
    <row r="137" spans="1:1" x14ac:dyDescent="0.25">
      <c r="A137" t="s">
        <v>38</v>
      </c>
    </row>
    <row r="138" spans="1:1" x14ac:dyDescent="0.25">
      <c r="A138" t="s">
        <v>39</v>
      </c>
    </row>
    <row r="139" spans="1:1" x14ac:dyDescent="0.25">
      <c r="A139" t="s">
        <v>18</v>
      </c>
    </row>
    <row r="140" spans="1:1" x14ac:dyDescent="0.25">
      <c r="A140" t="s">
        <v>40</v>
      </c>
    </row>
    <row r="141" spans="1:1" x14ac:dyDescent="0.25">
      <c r="A141" t="s">
        <v>35</v>
      </c>
    </row>
    <row r="142" spans="1:1" x14ac:dyDescent="0.25">
      <c r="A142" t="s">
        <v>38</v>
      </c>
    </row>
    <row r="143" spans="1:1" x14ac:dyDescent="0.25">
      <c r="A143" t="s">
        <v>41</v>
      </c>
    </row>
    <row r="144" spans="1:1" x14ac:dyDescent="0.25">
      <c r="A144" t="s">
        <v>39</v>
      </c>
    </row>
    <row r="145" spans="1:1" x14ac:dyDescent="0.25">
      <c r="A145" t="s">
        <v>18</v>
      </c>
    </row>
    <row r="146" spans="1:1" x14ac:dyDescent="0.25">
      <c r="A146" t="s">
        <v>42</v>
      </c>
    </row>
    <row r="147" spans="1:1" x14ac:dyDescent="0.25">
      <c r="A147" t="s">
        <v>35</v>
      </c>
    </row>
    <row r="148" spans="1:1" x14ac:dyDescent="0.25">
      <c r="A148" t="s">
        <v>36</v>
      </c>
    </row>
    <row r="149" spans="1:1" x14ac:dyDescent="0.25">
      <c r="A149" t="s">
        <v>18</v>
      </c>
    </row>
    <row r="150" spans="1:1" x14ac:dyDescent="0.25">
      <c r="A150" t="s">
        <v>47</v>
      </c>
    </row>
    <row r="151" spans="1:1" x14ac:dyDescent="0.25">
      <c r="A151" t="s">
        <v>35</v>
      </c>
    </row>
    <row r="152" spans="1:1" x14ac:dyDescent="0.25">
      <c r="A152" t="s">
        <v>38</v>
      </c>
    </row>
    <row r="153" spans="1:1" x14ac:dyDescent="0.25">
      <c r="A153" t="s">
        <v>30</v>
      </c>
    </row>
    <row r="154" spans="1:1" x14ac:dyDescent="0.25">
      <c r="A154" t="s">
        <v>31</v>
      </c>
    </row>
    <row r="155" spans="1:1" x14ac:dyDescent="0.25">
      <c r="A155" t="s">
        <v>32</v>
      </c>
    </row>
    <row r="156" spans="1:1" x14ac:dyDescent="0.25">
      <c r="A156" t="s">
        <v>33</v>
      </c>
    </row>
    <row r="157" spans="1:1" x14ac:dyDescent="0.25">
      <c r="A157" t="s">
        <v>18</v>
      </c>
    </row>
    <row r="158" spans="1:1" x14ac:dyDescent="0.25">
      <c r="A158" t="str">
        <f>"""id"":""Tap_"&amp;F3&amp;"_Val_Plus"""</f>
        <v>"id":"Tap_Guest_Val_Plus"</v>
      </c>
    </row>
    <row r="159" spans="1:1" x14ac:dyDescent="0.25">
      <c r="A159" t="s">
        <v>44</v>
      </c>
    </row>
    <row r="160" spans="1:1" x14ac:dyDescent="0.25">
      <c r="A160" t="s">
        <v>23</v>
      </c>
    </row>
    <row r="161" spans="1:1" x14ac:dyDescent="0.25">
      <c r="A161" t="s">
        <v>43</v>
      </c>
    </row>
    <row r="162" spans="1:1" x14ac:dyDescent="0.25">
      <c r="A162" t="s">
        <v>29</v>
      </c>
    </row>
    <row r="163" spans="1:1" x14ac:dyDescent="0.25">
      <c r="A163" t="str">
        <f>"""channel"":""fh_"&amp;F3&amp;"/dn"","</f>
        <v>"channel":"fh_Guest/dn",</v>
      </c>
    </row>
    <row r="164" spans="1:1" x14ac:dyDescent="0.25">
      <c r="A164" t="s">
        <v>30</v>
      </c>
    </row>
    <row r="165" spans="1:1" x14ac:dyDescent="0.25">
      <c r="A165" t="s">
        <v>31</v>
      </c>
    </row>
    <row r="166" spans="1:1" x14ac:dyDescent="0.25">
      <c r="A166" t="s">
        <v>32</v>
      </c>
    </row>
    <row r="167" spans="1:1" x14ac:dyDescent="0.25">
      <c r="A167" t="s">
        <v>33</v>
      </c>
    </row>
    <row r="168" spans="1:1" x14ac:dyDescent="0.25">
      <c r="A168" t="s">
        <v>18</v>
      </c>
    </row>
    <row r="169" spans="1:1" x14ac:dyDescent="0.25">
      <c r="A169" t="s">
        <v>34</v>
      </c>
    </row>
    <row r="170" spans="1:1" x14ac:dyDescent="0.25">
      <c r="A170" t="s">
        <v>35</v>
      </c>
    </row>
    <row r="171" spans="1:1" x14ac:dyDescent="0.25">
      <c r="A171" t="s">
        <v>36</v>
      </c>
    </row>
    <row r="172" spans="1:1" x14ac:dyDescent="0.25">
      <c r="A172" t="s">
        <v>18</v>
      </c>
    </row>
    <row r="173" spans="1:1" x14ac:dyDescent="0.25">
      <c r="A173" t="s">
        <v>37</v>
      </c>
    </row>
    <row r="174" spans="1:1" x14ac:dyDescent="0.25">
      <c r="A174" t="s">
        <v>35</v>
      </c>
    </row>
    <row r="175" spans="1:1" x14ac:dyDescent="0.25">
      <c r="A175" t="s">
        <v>38</v>
      </c>
    </row>
    <row r="176" spans="1:1" x14ac:dyDescent="0.25">
      <c r="A176" t="s">
        <v>39</v>
      </c>
    </row>
    <row r="177" spans="1:1" x14ac:dyDescent="0.25">
      <c r="A177" t="s">
        <v>18</v>
      </c>
    </row>
    <row r="178" spans="1:1" x14ac:dyDescent="0.25">
      <c r="A178" t="s">
        <v>40</v>
      </c>
    </row>
    <row r="179" spans="1:1" x14ac:dyDescent="0.25">
      <c r="A179" t="s">
        <v>35</v>
      </c>
    </row>
    <row r="180" spans="1:1" x14ac:dyDescent="0.25">
      <c r="A180" t="s">
        <v>38</v>
      </c>
    </row>
    <row r="181" spans="1:1" x14ac:dyDescent="0.25">
      <c r="A181" t="s">
        <v>41</v>
      </c>
    </row>
    <row r="182" spans="1:1" x14ac:dyDescent="0.25">
      <c r="A182" t="s">
        <v>39</v>
      </c>
    </row>
    <row r="183" spans="1:1" x14ac:dyDescent="0.25">
      <c r="A183" t="s">
        <v>18</v>
      </c>
    </row>
    <row r="184" spans="1:1" x14ac:dyDescent="0.25">
      <c r="A184" t="s">
        <v>42</v>
      </c>
    </row>
    <row r="185" spans="1:1" x14ac:dyDescent="0.25">
      <c r="A185" t="s">
        <v>35</v>
      </c>
    </row>
    <row r="186" spans="1:1" x14ac:dyDescent="0.25">
      <c r="A186" t="s">
        <v>36</v>
      </c>
    </row>
    <row r="187" spans="1:1" x14ac:dyDescent="0.25">
      <c r="A187" t="s">
        <v>18</v>
      </c>
    </row>
    <row r="188" spans="1:1" x14ac:dyDescent="0.25">
      <c r="A188" t="s">
        <v>47</v>
      </c>
    </row>
    <row r="189" spans="1:1" x14ac:dyDescent="0.25">
      <c r="A189" t="s">
        <v>35</v>
      </c>
    </row>
    <row r="190" spans="1:1" x14ac:dyDescent="0.25">
      <c r="A190" t="s">
        <v>38</v>
      </c>
    </row>
    <row r="191" spans="1:1" x14ac:dyDescent="0.25">
      <c r="A191" t="s">
        <v>30</v>
      </c>
    </row>
    <row r="192" spans="1:1" x14ac:dyDescent="0.25">
      <c r="A192" t="s">
        <v>31</v>
      </c>
    </row>
    <row r="193" spans="1:1" x14ac:dyDescent="0.25">
      <c r="A193" t="s">
        <v>32</v>
      </c>
    </row>
    <row r="194" spans="1:1" x14ac:dyDescent="0.25">
      <c r="A194" t="s">
        <v>33</v>
      </c>
    </row>
    <row r="195" spans="1:1" x14ac:dyDescent="0.25">
      <c r="A195" t="s">
        <v>18</v>
      </c>
    </row>
    <row r="196" spans="1:1" x14ac:dyDescent="0.25">
      <c r="A196" t="str">
        <f>"""id"":""Tap_"&amp;F3&amp;"_Val_Minus"""</f>
        <v>"id":"Tap_Guest_Val_Minus"</v>
      </c>
    </row>
    <row r="197" spans="1:1" x14ac:dyDescent="0.25">
      <c r="A197" t="s">
        <v>44</v>
      </c>
    </row>
    <row r="198" spans="1:1" x14ac:dyDescent="0.25">
      <c r="A198" t="s">
        <v>23</v>
      </c>
    </row>
    <row r="199" spans="1:1" x14ac:dyDescent="0.25">
      <c r="A199" t="s">
        <v>1</v>
      </c>
    </row>
    <row r="200" spans="1:1" x14ac:dyDescent="0.25">
      <c r="A200" t="s">
        <v>2</v>
      </c>
    </row>
    <row r="201" spans="1:1" x14ac:dyDescent="0.25">
      <c r="A201" t="str">
        <f>"""channel"":""fh_"&amp;F3&amp;"/switch"","</f>
        <v>"channel":"fh_Guest/switch",</v>
      </c>
    </row>
    <row r="202" spans="1:1" x14ac:dyDescent="0.25">
      <c r="A202" t="s">
        <v>3</v>
      </c>
    </row>
    <row r="203" spans="1:1" x14ac:dyDescent="0.25">
      <c r="A203" t="s">
        <v>4</v>
      </c>
    </row>
    <row r="204" spans="1:1" x14ac:dyDescent="0.25">
      <c r="A204" t="s">
        <v>5</v>
      </c>
    </row>
    <row r="205" spans="1:1" x14ac:dyDescent="0.25">
      <c r="A205" t="s">
        <v>6</v>
      </c>
    </row>
    <row r="206" spans="1:1" x14ac:dyDescent="0.25">
      <c r="A206" t="s">
        <v>7</v>
      </c>
    </row>
    <row r="207" spans="1:1" x14ac:dyDescent="0.25">
      <c r="A207" t="s">
        <v>8</v>
      </c>
    </row>
    <row r="208" spans="1:1" x14ac:dyDescent="0.25">
      <c r="A208" t="s">
        <v>9</v>
      </c>
    </row>
    <row r="209" spans="1:1" x14ac:dyDescent="0.25">
      <c r="A209" t="s">
        <v>10</v>
      </c>
    </row>
    <row r="210" spans="1:1" x14ac:dyDescent="0.25">
      <c r="A210" t="s">
        <v>7</v>
      </c>
    </row>
    <row r="211" spans="1:1" x14ac:dyDescent="0.25">
      <c r="A211" t="s">
        <v>11</v>
      </c>
    </row>
    <row r="212" spans="1:1" x14ac:dyDescent="0.25">
      <c r="A212" t="s">
        <v>9</v>
      </c>
    </row>
    <row r="213" spans="1:1" x14ac:dyDescent="0.25">
      <c r="A213" t="s">
        <v>12</v>
      </c>
    </row>
    <row r="214" spans="1:1" x14ac:dyDescent="0.25">
      <c r="A214" t="s">
        <v>13</v>
      </c>
    </row>
    <row r="215" spans="1:1" x14ac:dyDescent="0.25">
      <c r="A215" t="s">
        <v>7</v>
      </c>
    </row>
    <row r="216" spans="1:1" x14ac:dyDescent="0.25">
      <c r="A216" t="s">
        <v>14</v>
      </c>
    </row>
    <row r="217" spans="1:1" x14ac:dyDescent="0.25">
      <c r="A217" t="s">
        <v>9</v>
      </c>
    </row>
    <row r="218" spans="1:1" x14ac:dyDescent="0.25">
      <c r="A218" t="s">
        <v>12</v>
      </c>
    </row>
    <row r="219" spans="1:1" x14ac:dyDescent="0.25">
      <c r="A219" t="s">
        <v>15</v>
      </c>
    </row>
    <row r="220" spans="1:1" x14ac:dyDescent="0.25">
      <c r="A220" t="s">
        <v>13</v>
      </c>
    </row>
    <row r="221" spans="1:1" x14ac:dyDescent="0.25">
      <c r="A221" t="s">
        <v>7</v>
      </c>
    </row>
    <row r="222" spans="1:1" x14ac:dyDescent="0.25">
      <c r="A222" t="s">
        <v>16</v>
      </c>
    </row>
    <row r="223" spans="1:1" x14ac:dyDescent="0.25">
      <c r="A223" t="s">
        <v>9</v>
      </c>
    </row>
    <row r="224" spans="1:1" x14ac:dyDescent="0.25">
      <c r="A224" t="s">
        <v>10</v>
      </c>
    </row>
    <row r="225" spans="1:1" x14ac:dyDescent="0.25">
      <c r="A225" t="s">
        <v>7</v>
      </c>
    </row>
    <row r="226" spans="1:1" x14ac:dyDescent="0.25">
      <c r="A226" t="s">
        <v>17</v>
      </c>
    </row>
    <row r="227" spans="1:1" x14ac:dyDescent="0.25">
      <c r="A227" t="s">
        <v>9</v>
      </c>
    </row>
    <row r="228" spans="1:1" x14ac:dyDescent="0.25">
      <c r="A228" t="s">
        <v>12</v>
      </c>
    </row>
    <row r="229" spans="1:1" x14ac:dyDescent="0.25">
      <c r="A229" t="s">
        <v>3</v>
      </c>
    </row>
    <row r="230" spans="1:1" x14ac:dyDescent="0.25">
      <c r="A230" t="s">
        <v>4</v>
      </c>
    </row>
    <row r="231" spans="1:1" x14ac:dyDescent="0.25">
      <c r="A231" t="s">
        <v>5</v>
      </c>
    </row>
    <row r="232" spans="1:1" x14ac:dyDescent="0.25">
      <c r="A232" t="s">
        <v>6</v>
      </c>
    </row>
    <row r="233" spans="1:1" x14ac:dyDescent="0.25">
      <c r="A233" t="s">
        <v>7</v>
      </c>
    </row>
    <row r="234" spans="1:1" x14ac:dyDescent="0.25">
      <c r="A234" t="str">
        <f>"""id"":""Tap_"&amp;F3&amp;"_Hot_on"""</f>
        <v>"id":"Tap_Guest_Hot_on"</v>
      </c>
    </row>
    <row r="235" spans="1:1" x14ac:dyDescent="0.25">
      <c r="A235" t="s">
        <v>28</v>
      </c>
    </row>
    <row r="236" spans="1:1" x14ac:dyDescent="0.25">
      <c r="A236" t="s">
        <v>0</v>
      </c>
    </row>
    <row r="237" spans="1:1" x14ac:dyDescent="0.25">
      <c r="A237" t="s">
        <v>1</v>
      </c>
    </row>
    <row r="238" spans="1:1" x14ac:dyDescent="0.25">
      <c r="A238" t="s">
        <v>9</v>
      </c>
    </row>
    <row r="239" spans="1:1" x14ac:dyDescent="0.25">
      <c r="A239" t="s">
        <v>12</v>
      </c>
    </row>
    <row r="240" spans="1:1" x14ac:dyDescent="0.25">
      <c r="A240" t="s">
        <v>3</v>
      </c>
    </row>
    <row r="241" spans="1:1" x14ac:dyDescent="0.25">
      <c r="A241" t="s">
        <v>4</v>
      </c>
    </row>
    <row r="242" spans="1:1" x14ac:dyDescent="0.25">
      <c r="A242" t="s">
        <v>5</v>
      </c>
    </row>
    <row r="243" spans="1:1" x14ac:dyDescent="0.25">
      <c r="A243" t="s">
        <v>6</v>
      </c>
    </row>
    <row r="244" spans="1:1" x14ac:dyDescent="0.25">
      <c r="A244" t="s">
        <v>7</v>
      </c>
    </row>
    <row r="245" spans="1:1" x14ac:dyDescent="0.25">
      <c r="A245" t="s">
        <v>8</v>
      </c>
    </row>
    <row r="246" spans="1:1" x14ac:dyDescent="0.25">
      <c r="A246" t="s">
        <v>9</v>
      </c>
    </row>
    <row r="247" spans="1:1" x14ac:dyDescent="0.25">
      <c r="A247" t="s">
        <v>10</v>
      </c>
    </row>
    <row r="248" spans="1:1" x14ac:dyDescent="0.25">
      <c r="A248" t="s">
        <v>7</v>
      </c>
    </row>
    <row r="249" spans="1:1" x14ac:dyDescent="0.25">
      <c r="A249" t="s">
        <v>11</v>
      </c>
    </row>
    <row r="250" spans="1:1" x14ac:dyDescent="0.25">
      <c r="A250" t="s">
        <v>9</v>
      </c>
    </row>
    <row r="251" spans="1:1" x14ac:dyDescent="0.25">
      <c r="A251" t="s">
        <v>12</v>
      </c>
    </row>
    <row r="252" spans="1:1" x14ac:dyDescent="0.25">
      <c r="A252" t="s">
        <v>13</v>
      </c>
    </row>
    <row r="253" spans="1:1" x14ac:dyDescent="0.25">
      <c r="A253" t="s">
        <v>7</v>
      </c>
    </row>
    <row r="254" spans="1:1" x14ac:dyDescent="0.25">
      <c r="A254" t="s">
        <v>14</v>
      </c>
    </row>
    <row r="255" spans="1:1" x14ac:dyDescent="0.25">
      <c r="A255" t="s">
        <v>2</v>
      </c>
    </row>
    <row r="256" spans="1:1" x14ac:dyDescent="0.25">
      <c r="A256" t="str">
        <f>"""channel"":""fh_"&amp;F3&amp;"/switch"","</f>
        <v>"channel":"fh_Guest/switch",</v>
      </c>
    </row>
    <row r="257" spans="1:1" x14ac:dyDescent="0.25">
      <c r="A257" t="s">
        <v>15</v>
      </c>
    </row>
    <row r="258" spans="1:1" x14ac:dyDescent="0.25">
      <c r="A258" t="s">
        <v>19</v>
      </c>
    </row>
    <row r="259" spans="1:1" x14ac:dyDescent="0.25">
      <c r="A259" t="s">
        <v>7</v>
      </c>
    </row>
    <row r="260" spans="1:1" x14ac:dyDescent="0.25">
      <c r="A260" t="s">
        <v>16</v>
      </c>
    </row>
    <row r="261" spans="1:1" x14ac:dyDescent="0.25">
      <c r="A261" t="s">
        <v>9</v>
      </c>
    </row>
    <row r="262" spans="1:1" x14ac:dyDescent="0.25">
      <c r="A262" t="s">
        <v>10</v>
      </c>
    </row>
    <row r="263" spans="1:1" x14ac:dyDescent="0.25">
      <c r="A263" t="s">
        <v>7</v>
      </c>
    </row>
    <row r="264" spans="1:1" x14ac:dyDescent="0.25">
      <c r="A264" t="s">
        <v>17</v>
      </c>
    </row>
    <row r="265" spans="1:1" x14ac:dyDescent="0.25">
      <c r="A265" t="s">
        <v>9</v>
      </c>
    </row>
    <row r="266" spans="1:1" x14ac:dyDescent="0.25">
      <c r="A266" t="s">
        <v>12</v>
      </c>
    </row>
    <row r="267" spans="1:1" x14ac:dyDescent="0.25">
      <c r="A267" t="s">
        <v>3</v>
      </c>
    </row>
    <row r="268" spans="1:1" x14ac:dyDescent="0.25">
      <c r="A268" t="s">
        <v>4</v>
      </c>
    </row>
    <row r="269" spans="1:1" x14ac:dyDescent="0.25">
      <c r="A269" t="s">
        <v>5</v>
      </c>
    </row>
    <row r="270" spans="1:1" x14ac:dyDescent="0.25">
      <c r="A270" t="s">
        <v>6</v>
      </c>
    </row>
    <row r="271" spans="1:1" x14ac:dyDescent="0.25">
      <c r="A271" t="s">
        <v>7</v>
      </c>
    </row>
    <row r="272" spans="1:1" x14ac:dyDescent="0.25">
      <c r="A272" t="str">
        <f>"""id"":"""&amp;F3&amp;"_Hot_off"""</f>
        <v>"id":"Guest_Hot_off"</v>
      </c>
    </row>
    <row r="273" spans="1:1" x14ac:dyDescent="0.25">
      <c r="A273" t="s">
        <v>18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9</v>
      </c>
    </row>
    <row r="277" spans="1:1" x14ac:dyDescent="0.25">
      <c r="A277" t="s">
        <v>12</v>
      </c>
    </row>
    <row r="278" spans="1:1" x14ac:dyDescent="0.25">
      <c r="A278" t="s">
        <v>3</v>
      </c>
    </row>
    <row r="279" spans="1:1" x14ac:dyDescent="0.25">
      <c r="A279" t="s">
        <v>4</v>
      </c>
    </row>
    <row r="280" spans="1:1" x14ac:dyDescent="0.25">
      <c r="A280" t="s">
        <v>5</v>
      </c>
    </row>
    <row r="281" spans="1:1" x14ac:dyDescent="0.25">
      <c r="A281" t="s">
        <v>6</v>
      </c>
    </row>
    <row r="282" spans="1:1" x14ac:dyDescent="0.25">
      <c r="A282" t="s">
        <v>7</v>
      </c>
    </row>
    <row r="283" spans="1:1" x14ac:dyDescent="0.25">
      <c r="A283" t="s">
        <v>8</v>
      </c>
    </row>
    <row r="284" spans="1:1" x14ac:dyDescent="0.25">
      <c r="A284" t="s">
        <v>9</v>
      </c>
    </row>
    <row r="285" spans="1:1" x14ac:dyDescent="0.25">
      <c r="A285" t="s">
        <v>10</v>
      </c>
    </row>
    <row r="286" spans="1:1" x14ac:dyDescent="0.25">
      <c r="A286" t="s">
        <v>7</v>
      </c>
    </row>
    <row r="287" spans="1:1" x14ac:dyDescent="0.25">
      <c r="A287" t="s">
        <v>11</v>
      </c>
    </row>
    <row r="288" spans="1:1" x14ac:dyDescent="0.25">
      <c r="A288" t="s">
        <v>9</v>
      </c>
    </row>
    <row r="289" spans="1:1" x14ac:dyDescent="0.25">
      <c r="A289" t="s">
        <v>12</v>
      </c>
    </row>
    <row r="290" spans="1:1" x14ac:dyDescent="0.25">
      <c r="A290" t="s">
        <v>13</v>
      </c>
    </row>
    <row r="291" spans="1:1" x14ac:dyDescent="0.25">
      <c r="A291" t="s">
        <v>7</v>
      </c>
    </row>
    <row r="292" spans="1:1" x14ac:dyDescent="0.25">
      <c r="A292" t="s">
        <v>14</v>
      </c>
    </row>
    <row r="293" spans="1:1" x14ac:dyDescent="0.25">
      <c r="A293" t="s">
        <v>2</v>
      </c>
    </row>
    <row r="294" spans="1:1" x14ac:dyDescent="0.25">
      <c r="A294" t="str">
        <f>"""channel"":""fh_"&amp;F3&amp;"/switch"","</f>
        <v>"channel":"fh_Guest/switch",</v>
      </c>
    </row>
    <row r="295" spans="1:1" x14ac:dyDescent="0.25">
      <c r="A295" t="s">
        <v>15</v>
      </c>
    </row>
    <row r="296" spans="1:1" x14ac:dyDescent="0.25">
      <c r="A296" t="s">
        <v>20</v>
      </c>
    </row>
    <row r="297" spans="1:1" x14ac:dyDescent="0.25">
      <c r="A297" t="s">
        <v>7</v>
      </c>
    </row>
    <row r="298" spans="1:1" x14ac:dyDescent="0.25">
      <c r="A298" t="s">
        <v>16</v>
      </c>
    </row>
    <row r="299" spans="1:1" x14ac:dyDescent="0.25">
      <c r="A299" t="s">
        <v>9</v>
      </c>
    </row>
    <row r="300" spans="1:1" x14ac:dyDescent="0.25">
      <c r="A300" t="s">
        <v>10</v>
      </c>
    </row>
    <row r="301" spans="1:1" x14ac:dyDescent="0.25">
      <c r="A301" t="s">
        <v>7</v>
      </c>
    </row>
    <row r="302" spans="1:1" x14ac:dyDescent="0.25">
      <c r="A302" t="s">
        <v>17</v>
      </c>
    </row>
    <row r="303" spans="1:1" x14ac:dyDescent="0.25">
      <c r="A303" t="s">
        <v>9</v>
      </c>
    </row>
    <row r="304" spans="1:1" x14ac:dyDescent="0.25">
      <c r="A304" t="s">
        <v>12</v>
      </c>
    </row>
    <row r="305" spans="1:1" x14ac:dyDescent="0.25">
      <c r="A305" t="s">
        <v>3</v>
      </c>
    </row>
    <row r="306" spans="1:1" x14ac:dyDescent="0.25">
      <c r="A306" t="s">
        <v>4</v>
      </c>
    </row>
    <row r="307" spans="1:1" x14ac:dyDescent="0.25">
      <c r="A307" t="s">
        <v>5</v>
      </c>
    </row>
    <row r="308" spans="1:1" x14ac:dyDescent="0.25">
      <c r="A308" t="s">
        <v>6</v>
      </c>
    </row>
    <row r="309" spans="1:1" x14ac:dyDescent="0.25">
      <c r="A309" t="s">
        <v>7</v>
      </c>
    </row>
    <row r="310" spans="1:1" x14ac:dyDescent="0.25">
      <c r="A310" t="str">
        <f>"""id"":"""&amp;F3&amp;"_Hot_on"""</f>
        <v>"id":"Guest_Hot_on"</v>
      </c>
    </row>
    <row r="311" spans="1:1" x14ac:dyDescent="0.25">
      <c r="A311" t="s">
        <v>18</v>
      </c>
    </row>
    <row r="312" spans="1:1" x14ac:dyDescent="0.25">
      <c r="A312" t="s">
        <v>23</v>
      </c>
    </row>
    <row r="313" spans="1:1" x14ac:dyDescent="0.25">
      <c r="A313" t="s">
        <v>1</v>
      </c>
    </row>
    <row r="314" spans="1:1" x14ac:dyDescent="0.25">
      <c r="A314" t="s">
        <v>2</v>
      </c>
    </row>
    <row r="315" spans="1:1" x14ac:dyDescent="0.25">
      <c r="A315" t="str">
        <f>"""channel"":""fh_"&amp;F3&amp;"/switch"","</f>
        <v>"channel":"fh_Guest/switch",</v>
      </c>
    </row>
    <row r="316" spans="1:1" x14ac:dyDescent="0.25">
      <c r="A316" t="s">
        <v>3</v>
      </c>
    </row>
    <row r="317" spans="1:1" x14ac:dyDescent="0.25">
      <c r="A317" t="s">
        <v>4</v>
      </c>
    </row>
    <row r="318" spans="1:1" x14ac:dyDescent="0.25">
      <c r="A318" t="s">
        <v>5</v>
      </c>
    </row>
    <row r="319" spans="1:1" x14ac:dyDescent="0.25">
      <c r="A319" t="s">
        <v>6</v>
      </c>
    </row>
    <row r="320" spans="1:1" x14ac:dyDescent="0.25">
      <c r="A320" t="s">
        <v>7</v>
      </c>
    </row>
    <row r="321" spans="1:1" x14ac:dyDescent="0.25">
      <c r="A321" t="s">
        <v>8</v>
      </c>
    </row>
    <row r="322" spans="1:1" x14ac:dyDescent="0.25">
      <c r="A322" t="s">
        <v>9</v>
      </c>
    </row>
    <row r="323" spans="1:1" x14ac:dyDescent="0.25">
      <c r="A323" t="s">
        <v>10</v>
      </c>
    </row>
    <row r="324" spans="1:1" x14ac:dyDescent="0.25">
      <c r="A324" t="s">
        <v>7</v>
      </c>
    </row>
    <row r="325" spans="1:1" x14ac:dyDescent="0.25">
      <c r="A325" t="s">
        <v>11</v>
      </c>
    </row>
    <row r="326" spans="1:1" x14ac:dyDescent="0.25">
      <c r="A326" t="s">
        <v>9</v>
      </c>
    </row>
    <row r="327" spans="1:1" x14ac:dyDescent="0.25">
      <c r="A327" t="s">
        <v>12</v>
      </c>
    </row>
    <row r="328" spans="1:1" x14ac:dyDescent="0.25">
      <c r="A328" t="s">
        <v>13</v>
      </c>
    </row>
    <row r="329" spans="1:1" x14ac:dyDescent="0.25">
      <c r="A329" t="s">
        <v>7</v>
      </c>
    </row>
    <row r="330" spans="1:1" x14ac:dyDescent="0.25">
      <c r="A330" t="s">
        <v>14</v>
      </c>
    </row>
    <row r="331" spans="1:1" x14ac:dyDescent="0.25">
      <c r="A331" t="s">
        <v>9</v>
      </c>
    </row>
    <row r="332" spans="1:1" x14ac:dyDescent="0.25">
      <c r="A332" t="s">
        <v>12</v>
      </c>
    </row>
    <row r="333" spans="1:1" x14ac:dyDescent="0.25">
      <c r="A333" t="s">
        <v>15</v>
      </c>
    </row>
    <row r="334" spans="1:1" x14ac:dyDescent="0.25">
      <c r="A334" t="s">
        <v>13</v>
      </c>
    </row>
    <row r="335" spans="1:1" x14ac:dyDescent="0.25">
      <c r="A335" t="s">
        <v>7</v>
      </c>
    </row>
    <row r="336" spans="1:1" x14ac:dyDescent="0.25">
      <c r="A336" t="s">
        <v>16</v>
      </c>
    </row>
    <row r="337" spans="1:1" x14ac:dyDescent="0.25">
      <c r="A337" t="s">
        <v>9</v>
      </c>
    </row>
    <row r="338" spans="1:1" x14ac:dyDescent="0.25">
      <c r="A338" t="s">
        <v>10</v>
      </c>
    </row>
    <row r="339" spans="1:1" x14ac:dyDescent="0.25">
      <c r="A339" t="s">
        <v>7</v>
      </c>
    </row>
    <row r="340" spans="1:1" x14ac:dyDescent="0.25">
      <c r="A340" t="s">
        <v>17</v>
      </c>
    </row>
    <row r="341" spans="1:1" x14ac:dyDescent="0.25">
      <c r="A341" t="s">
        <v>9</v>
      </c>
    </row>
    <row r="342" spans="1:1" x14ac:dyDescent="0.25">
      <c r="A342" t="s">
        <v>12</v>
      </c>
    </row>
    <row r="343" spans="1:1" x14ac:dyDescent="0.25">
      <c r="A343" t="s">
        <v>3</v>
      </c>
    </row>
    <row r="344" spans="1:1" x14ac:dyDescent="0.25">
      <c r="A344" t="s">
        <v>4</v>
      </c>
    </row>
    <row r="345" spans="1:1" x14ac:dyDescent="0.25">
      <c r="A345" t="s">
        <v>5</v>
      </c>
    </row>
    <row r="346" spans="1:1" x14ac:dyDescent="0.25">
      <c r="A346" t="s">
        <v>6</v>
      </c>
    </row>
    <row r="347" spans="1:1" x14ac:dyDescent="0.25">
      <c r="A347" t="s">
        <v>7</v>
      </c>
    </row>
    <row r="348" spans="1:1" x14ac:dyDescent="0.25">
      <c r="A348" t="str">
        <f>"""id"":""Tap_"&amp;F3&amp;"_Hot_off"""</f>
        <v>"id":"Tap_Guest_Hot_off"</v>
      </c>
    </row>
    <row r="349" spans="1:1" x14ac:dyDescent="0.25">
      <c r="A349" t="s">
        <v>28</v>
      </c>
    </row>
    <row r="350" spans="1:1" x14ac:dyDescent="0.25">
      <c r="A350" t="s">
        <v>24</v>
      </c>
    </row>
    <row r="351" spans="1:1" x14ac:dyDescent="0.25">
      <c r="A351" t="s">
        <v>27</v>
      </c>
    </row>
    <row r="352" spans="1:1" x14ac:dyDescent="0.25">
      <c r="A352" t="s">
        <v>29</v>
      </c>
    </row>
    <row r="353" spans="1:1" x14ac:dyDescent="0.25">
      <c r="A353" t="str">
        <f>"""channel"":""fh_"&amp;F3&amp;"/config"","</f>
        <v>"channel":"fh_Guest/config",</v>
      </c>
    </row>
    <row r="354" spans="1:1" x14ac:dyDescent="0.25">
      <c r="A354" t="s">
        <v>30</v>
      </c>
    </row>
    <row r="355" spans="1:1" x14ac:dyDescent="0.25">
      <c r="A355" t="s">
        <v>31</v>
      </c>
    </row>
    <row r="356" spans="1:1" x14ac:dyDescent="0.25">
      <c r="A356" t="s">
        <v>32</v>
      </c>
    </row>
    <row r="357" spans="1:1" x14ac:dyDescent="0.25">
      <c r="A357" t="s">
        <v>33</v>
      </c>
    </row>
    <row r="358" spans="1:1" x14ac:dyDescent="0.25">
      <c r="A358" t="s">
        <v>18</v>
      </c>
    </row>
    <row r="359" spans="1:1" x14ac:dyDescent="0.25">
      <c r="A359" t="s">
        <v>34</v>
      </c>
    </row>
    <row r="360" spans="1:1" x14ac:dyDescent="0.25">
      <c r="A360" t="s">
        <v>35</v>
      </c>
    </row>
    <row r="361" spans="1:1" x14ac:dyDescent="0.25">
      <c r="A361" t="s">
        <v>36</v>
      </c>
    </row>
    <row r="362" spans="1:1" x14ac:dyDescent="0.25">
      <c r="A362" t="s">
        <v>18</v>
      </c>
    </row>
    <row r="363" spans="1:1" x14ac:dyDescent="0.25">
      <c r="A363" t="s">
        <v>37</v>
      </c>
    </row>
    <row r="364" spans="1:1" x14ac:dyDescent="0.25">
      <c r="A364" t="s">
        <v>35</v>
      </c>
    </row>
    <row r="365" spans="1:1" x14ac:dyDescent="0.25">
      <c r="A365" t="s">
        <v>38</v>
      </c>
    </row>
    <row r="366" spans="1:1" x14ac:dyDescent="0.25">
      <c r="A366" t="s">
        <v>39</v>
      </c>
    </row>
    <row r="367" spans="1:1" x14ac:dyDescent="0.25">
      <c r="A367" t="s">
        <v>18</v>
      </c>
    </row>
    <row r="368" spans="1:1" x14ac:dyDescent="0.25">
      <c r="A368" t="s">
        <v>40</v>
      </c>
    </row>
    <row r="369" spans="1:1" x14ac:dyDescent="0.25">
      <c r="A369" t="s">
        <v>35</v>
      </c>
    </row>
    <row r="370" spans="1:1" x14ac:dyDescent="0.25">
      <c r="A370" t="s">
        <v>38</v>
      </c>
    </row>
    <row r="371" spans="1:1" x14ac:dyDescent="0.25">
      <c r="A371" t="s">
        <v>41</v>
      </c>
    </row>
    <row r="372" spans="1:1" x14ac:dyDescent="0.25">
      <c r="A372" t="s">
        <v>39</v>
      </c>
    </row>
    <row r="373" spans="1:1" x14ac:dyDescent="0.25">
      <c r="A373" t="s">
        <v>18</v>
      </c>
    </row>
    <row r="374" spans="1:1" x14ac:dyDescent="0.25">
      <c r="A374" t="s">
        <v>42</v>
      </c>
    </row>
    <row r="375" spans="1:1" x14ac:dyDescent="0.25">
      <c r="A375" t="s">
        <v>35</v>
      </c>
    </row>
    <row r="376" spans="1:1" x14ac:dyDescent="0.25">
      <c r="A376" t="s">
        <v>36</v>
      </c>
    </row>
    <row r="377" spans="1:1" x14ac:dyDescent="0.25">
      <c r="A377" t="s">
        <v>18</v>
      </c>
    </row>
    <row r="378" spans="1:1" x14ac:dyDescent="0.25">
      <c r="A378" t="s">
        <v>43</v>
      </c>
    </row>
    <row r="379" spans="1:1" x14ac:dyDescent="0.25">
      <c r="A379" t="s">
        <v>35</v>
      </c>
    </row>
    <row r="380" spans="1:1" x14ac:dyDescent="0.25">
      <c r="A380" t="s">
        <v>38</v>
      </c>
    </row>
    <row r="381" spans="1:1" x14ac:dyDescent="0.25">
      <c r="A381" t="s">
        <v>30</v>
      </c>
    </row>
    <row r="382" spans="1:1" x14ac:dyDescent="0.25">
      <c r="A382" t="s">
        <v>31</v>
      </c>
    </row>
    <row r="383" spans="1:1" x14ac:dyDescent="0.25">
      <c r="A383" t="s">
        <v>32</v>
      </c>
    </row>
    <row r="384" spans="1:1" x14ac:dyDescent="0.25">
      <c r="A384" t="s">
        <v>33</v>
      </c>
    </row>
    <row r="385" spans="1:1" x14ac:dyDescent="0.25">
      <c r="A385" t="s">
        <v>18</v>
      </c>
    </row>
    <row r="386" spans="1:1" x14ac:dyDescent="0.25">
      <c r="A386" t="str">
        <f>"""id"":""Tap_"&amp;F3&amp;"_Hot_Config_on"""</f>
        <v>"id":"Tap_Guest_Hot_Config_on"</v>
      </c>
    </row>
    <row r="387" spans="1:1" x14ac:dyDescent="0.25">
      <c r="A387" t="s">
        <v>44</v>
      </c>
    </row>
    <row r="388" spans="1:1" x14ac:dyDescent="0.25">
      <c r="A388" t="s">
        <v>24</v>
      </c>
    </row>
    <row r="389" spans="1:1" x14ac:dyDescent="0.25">
      <c r="A389" t="s">
        <v>27</v>
      </c>
    </row>
    <row r="390" spans="1:1" x14ac:dyDescent="0.25">
      <c r="A390" t="s">
        <v>29</v>
      </c>
    </row>
    <row r="391" spans="1:1" x14ac:dyDescent="0.25">
      <c r="A391" t="str">
        <f>"""channel"":""fh_"&amp;F3&amp;"/config"","</f>
        <v>"channel":"fh_Guest/config",</v>
      </c>
    </row>
    <row r="392" spans="1:1" x14ac:dyDescent="0.25">
      <c r="A392" t="s">
        <v>30</v>
      </c>
    </row>
    <row r="393" spans="1:1" x14ac:dyDescent="0.25">
      <c r="A393" t="s">
        <v>31</v>
      </c>
    </row>
    <row r="394" spans="1:1" x14ac:dyDescent="0.25">
      <c r="A394" t="s">
        <v>32</v>
      </c>
    </row>
    <row r="395" spans="1:1" x14ac:dyDescent="0.25">
      <c r="A395" t="s">
        <v>33</v>
      </c>
    </row>
    <row r="396" spans="1:1" x14ac:dyDescent="0.25">
      <c r="A396" t="s">
        <v>18</v>
      </c>
    </row>
    <row r="397" spans="1:1" x14ac:dyDescent="0.25">
      <c r="A397" t="s">
        <v>34</v>
      </c>
    </row>
    <row r="398" spans="1:1" x14ac:dyDescent="0.25">
      <c r="A398" t="s">
        <v>35</v>
      </c>
    </row>
    <row r="399" spans="1:1" x14ac:dyDescent="0.25">
      <c r="A399" t="s">
        <v>36</v>
      </c>
    </row>
    <row r="400" spans="1:1" x14ac:dyDescent="0.25">
      <c r="A400" t="s">
        <v>18</v>
      </c>
    </row>
    <row r="401" spans="1:1" x14ac:dyDescent="0.25">
      <c r="A401" t="s">
        <v>37</v>
      </c>
    </row>
    <row r="402" spans="1:1" x14ac:dyDescent="0.25">
      <c r="A402" t="s">
        <v>35</v>
      </c>
    </row>
    <row r="403" spans="1:1" x14ac:dyDescent="0.25">
      <c r="A403" t="s">
        <v>38</v>
      </c>
    </row>
    <row r="404" spans="1:1" x14ac:dyDescent="0.25">
      <c r="A404" t="s">
        <v>39</v>
      </c>
    </row>
    <row r="405" spans="1:1" x14ac:dyDescent="0.25">
      <c r="A405" t="s">
        <v>18</v>
      </c>
    </row>
    <row r="406" spans="1:1" x14ac:dyDescent="0.25">
      <c r="A406" t="s">
        <v>40</v>
      </c>
    </row>
    <row r="407" spans="1:1" x14ac:dyDescent="0.25">
      <c r="A407" t="s">
        <v>35</v>
      </c>
    </row>
    <row r="408" spans="1:1" x14ac:dyDescent="0.25">
      <c r="A408" t="s">
        <v>38</v>
      </c>
    </row>
    <row r="409" spans="1:1" x14ac:dyDescent="0.25">
      <c r="A409" t="s">
        <v>41</v>
      </c>
    </row>
    <row r="410" spans="1:1" x14ac:dyDescent="0.25">
      <c r="A410" t="s">
        <v>39</v>
      </c>
    </row>
    <row r="411" spans="1:1" x14ac:dyDescent="0.25">
      <c r="A411" t="s">
        <v>18</v>
      </c>
    </row>
    <row r="412" spans="1:1" x14ac:dyDescent="0.25">
      <c r="A412" t="s">
        <v>42</v>
      </c>
    </row>
    <row r="413" spans="1:1" x14ac:dyDescent="0.25">
      <c r="A413" t="s">
        <v>35</v>
      </c>
    </row>
    <row r="414" spans="1:1" x14ac:dyDescent="0.25">
      <c r="A414" t="s">
        <v>36</v>
      </c>
    </row>
    <row r="415" spans="1:1" x14ac:dyDescent="0.25">
      <c r="A415" t="s">
        <v>18</v>
      </c>
    </row>
    <row r="416" spans="1:1" x14ac:dyDescent="0.25">
      <c r="A416" t="s">
        <v>43</v>
      </c>
    </row>
    <row r="417" spans="1:2" x14ac:dyDescent="0.25">
      <c r="A417" t="s">
        <v>35</v>
      </c>
    </row>
    <row r="418" spans="1:2" x14ac:dyDescent="0.25">
      <c r="A418" t="s">
        <v>38</v>
      </c>
    </row>
    <row r="419" spans="1:2" x14ac:dyDescent="0.25">
      <c r="A419" t="s">
        <v>30</v>
      </c>
    </row>
    <row r="420" spans="1:2" x14ac:dyDescent="0.25">
      <c r="A420" t="s">
        <v>31</v>
      </c>
    </row>
    <row r="421" spans="1:2" x14ac:dyDescent="0.25">
      <c r="A421" t="s">
        <v>32</v>
      </c>
    </row>
    <row r="422" spans="1:2" x14ac:dyDescent="0.25">
      <c r="A422" t="s">
        <v>33</v>
      </c>
    </row>
    <row r="423" spans="1:2" x14ac:dyDescent="0.25">
      <c r="A423" t="s">
        <v>18</v>
      </c>
    </row>
    <row r="424" spans="1:2" x14ac:dyDescent="0.25">
      <c r="A424" t="str">
        <f>"""id"":""Tap_"&amp;F3&amp;"_Hot_Config_off"""</f>
        <v>"id":"Tap_Guest_Hot_Config_off"</v>
      </c>
    </row>
    <row r="425" spans="1:2" x14ac:dyDescent="0.25">
      <c r="A425" t="s">
        <v>44</v>
      </c>
    </row>
    <row r="426" spans="1:2" x14ac:dyDescent="0.25">
      <c r="A426" s="2" t="s">
        <v>24</v>
      </c>
      <c r="B426" s="1"/>
    </row>
    <row r="427" spans="1:2" x14ac:dyDescent="0.25">
      <c r="A427" s="2" t="s">
        <v>72</v>
      </c>
      <c r="B427" s="1"/>
    </row>
    <row r="428" spans="1:2" x14ac:dyDescent="0.25">
      <c r="A428" s="2" t="s">
        <v>2</v>
      </c>
      <c r="B428" s="1"/>
    </row>
    <row r="429" spans="1:2" x14ac:dyDescent="0.25">
      <c r="A429" s="2" t="str">
        <f>"""channel"":""fh_"&amp;F3&amp;"/value"","</f>
        <v>"channel":"fh_Guest/value",</v>
      </c>
      <c r="B429" s="1"/>
    </row>
    <row r="430" spans="1:2" x14ac:dyDescent="0.25">
      <c r="A430" s="2" t="s">
        <v>73</v>
      </c>
      <c r="B430" s="1"/>
    </row>
    <row r="431" spans="1:2" x14ac:dyDescent="0.25">
      <c r="A431" s="2" t="s">
        <v>7</v>
      </c>
      <c r="B431" s="1"/>
    </row>
    <row r="432" spans="1:2" x14ac:dyDescent="0.25">
      <c r="A432" s="2" t="s">
        <v>1</v>
      </c>
      <c r="B432" s="1"/>
    </row>
    <row r="433" spans="1:2" x14ac:dyDescent="0.25">
      <c r="A433" s="2" t="s">
        <v>9</v>
      </c>
      <c r="B433" s="1"/>
    </row>
    <row r="434" spans="1:2" x14ac:dyDescent="0.25">
      <c r="A434" s="2" t="s">
        <v>12</v>
      </c>
      <c r="B434" s="1"/>
    </row>
    <row r="435" spans="1:2" x14ac:dyDescent="0.25">
      <c r="A435" s="2" t="s">
        <v>3</v>
      </c>
      <c r="B435" s="1"/>
    </row>
    <row r="436" spans="1:2" x14ac:dyDescent="0.25">
      <c r="A436" s="2" t="s">
        <v>4</v>
      </c>
      <c r="B436" s="1"/>
    </row>
    <row r="437" spans="1:2" x14ac:dyDescent="0.25">
      <c r="A437" s="2" t="s">
        <v>5</v>
      </c>
      <c r="B437" s="1"/>
    </row>
    <row r="438" spans="1:2" x14ac:dyDescent="0.25">
      <c r="A438" s="2" t="s">
        <v>6</v>
      </c>
      <c r="B438" s="1"/>
    </row>
    <row r="439" spans="1:2" x14ac:dyDescent="0.25">
      <c r="A439" s="2" t="s">
        <v>7</v>
      </c>
      <c r="B439" s="1"/>
    </row>
    <row r="440" spans="1:2" x14ac:dyDescent="0.25">
      <c r="A440" s="2" t="s">
        <v>8</v>
      </c>
      <c r="B440" s="1"/>
    </row>
    <row r="441" spans="1:2" x14ac:dyDescent="0.25">
      <c r="A441" s="2" t="s">
        <v>9</v>
      </c>
      <c r="B441" s="1"/>
    </row>
    <row r="442" spans="1:2" x14ac:dyDescent="0.25">
      <c r="A442" s="2" t="s">
        <v>10</v>
      </c>
      <c r="B442" s="1"/>
    </row>
    <row r="443" spans="1:2" x14ac:dyDescent="0.25">
      <c r="A443" s="2" t="s">
        <v>7</v>
      </c>
      <c r="B443" s="1"/>
    </row>
    <row r="444" spans="1:2" x14ac:dyDescent="0.25">
      <c r="A444" s="2" t="s">
        <v>11</v>
      </c>
      <c r="B444" s="1"/>
    </row>
    <row r="445" spans="1:2" x14ac:dyDescent="0.25">
      <c r="A445" s="2" t="s">
        <v>9</v>
      </c>
      <c r="B445" s="1"/>
    </row>
    <row r="446" spans="1:2" x14ac:dyDescent="0.25">
      <c r="A446" s="2" t="s">
        <v>12</v>
      </c>
      <c r="B446" s="1"/>
    </row>
    <row r="447" spans="1:2" x14ac:dyDescent="0.25">
      <c r="A447" s="2" t="s">
        <v>13</v>
      </c>
      <c r="B447" s="1"/>
    </row>
    <row r="448" spans="1:2" x14ac:dyDescent="0.25">
      <c r="A448" s="2" t="s">
        <v>7</v>
      </c>
      <c r="B448" s="1"/>
    </row>
    <row r="449" spans="1:2" x14ac:dyDescent="0.25">
      <c r="A449" s="2" t="s">
        <v>14</v>
      </c>
      <c r="B449" s="1"/>
    </row>
    <row r="450" spans="1:2" x14ac:dyDescent="0.25">
      <c r="A450" s="2" t="s">
        <v>9</v>
      </c>
      <c r="B450" s="1"/>
    </row>
    <row r="451" spans="1:2" x14ac:dyDescent="0.25">
      <c r="A451" s="2" t="s">
        <v>12</v>
      </c>
      <c r="B451" s="1"/>
    </row>
    <row r="452" spans="1:2" x14ac:dyDescent="0.25">
      <c r="A452" s="2" t="s">
        <v>15</v>
      </c>
      <c r="B452" s="1"/>
    </row>
    <row r="453" spans="1:2" x14ac:dyDescent="0.25">
      <c r="A453" s="2" t="s">
        <v>13</v>
      </c>
      <c r="B453" s="1"/>
    </row>
    <row r="454" spans="1:2" x14ac:dyDescent="0.25">
      <c r="A454" s="2" t="s">
        <v>7</v>
      </c>
      <c r="B454" s="1"/>
    </row>
    <row r="455" spans="1:2" x14ac:dyDescent="0.25">
      <c r="A455" s="2" t="s">
        <v>16</v>
      </c>
      <c r="B455" s="1"/>
    </row>
    <row r="456" spans="1:2" x14ac:dyDescent="0.25">
      <c r="A456" s="2" t="s">
        <v>9</v>
      </c>
      <c r="B456" s="1"/>
    </row>
    <row r="457" spans="1:2" x14ac:dyDescent="0.25">
      <c r="A457" s="2" t="s">
        <v>10</v>
      </c>
      <c r="B457" s="1"/>
    </row>
    <row r="458" spans="1:2" x14ac:dyDescent="0.25">
      <c r="A458" s="2" t="s">
        <v>7</v>
      </c>
      <c r="B458" s="1"/>
    </row>
    <row r="459" spans="1:2" x14ac:dyDescent="0.25">
      <c r="A459" s="2" t="s">
        <v>17</v>
      </c>
      <c r="B459" s="1"/>
    </row>
    <row r="460" spans="1:2" x14ac:dyDescent="0.25">
      <c r="A460" s="2" t="s">
        <v>9</v>
      </c>
      <c r="B460" s="1"/>
    </row>
    <row r="461" spans="1:2" x14ac:dyDescent="0.25">
      <c r="A461" s="2" t="s">
        <v>12</v>
      </c>
      <c r="B461" s="1"/>
    </row>
    <row r="462" spans="1:2" x14ac:dyDescent="0.25">
      <c r="A462" s="2" t="s">
        <v>3</v>
      </c>
      <c r="B462" s="1"/>
    </row>
    <row r="463" spans="1:2" x14ac:dyDescent="0.25">
      <c r="A463" s="2" t="s">
        <v>4</v>
      </c>
      <c r="B463" s="1"/>
    </row>
    <row r="464" spans="1:2" x14ac:dyDescent="0.25">
      <c r="A464" s="2" t="s">
        <v>5</v>
      </c>
      <c r="B464" s="1"/>
    </row>
    <row r="465" spans="1:2" x14ac:dyDescent="0.25">
      <c r="A465" s="2" t="s">
        <v>6</v>
      </c>
      <c r="B465" s="1"/>
    </row>
    <row r="466" spans="1:2" x14ac:dyDescent="0.25">
      <c r="A466" s="2" t="s">
        <v>7</v>
      </c>
      <c r="B466" s="1"/>
    </row>
    <row r="467" spans="1:2" x14ac:dyDescent="0.25">
      <c r="A467" s="2" t="str">
        <f>"""id"":"""&amp;F3&amp;"_Value_Temp"""</f>
        <v>"id":"Guest_Value_Temp"</v>
      </c>
      <c r="B467" s="1"/>
    </row>
    <row r="468" spans="1:2" x14ac:dyDescent="0.25">
      <c r="A468" s="2" t="s">
        <v>18</v>
      </c>
      <c r="B468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6003-DD99-4A69-BDC1-37ECC90C6289}">
  <dimension ref="A3:F654"/>
  <sheetViews>
    <sheetView topLeftCell="A633" workbookViewId="0">
      <selection activeCell="A583" sqref="A583"/>
    </sheetView>
  </sheetViews>
  <sheetFormatPr defaultRowHeight="15" x14ac:dyDescent="0.25"/>
  <cols>
    <col min="1" max="1" width="52.42578125" customWidth="1"/>
    <col min="2" max="2" width="31.85546875" customWidth="1"/>
  </cols>
  <sheetData>
    <row r="3" spans="1:6" x14ac:dyDescent="0.25">
      <c r="A3" t="s">
        <v>102</v>
      </c>
      <c r="F3" t="s">
        <v>106</v>
      </c>
    </row>
    <row r="4" spans="1:6" x14ac:dyDescent="0.25">
      <c r="A4" t="s">
        <v>0</v>
      </c>
    </row>
    <row r="5" spans="1:6" x14ac:dyDescent="0.25">
      <c r="A5" t="s">
        <v>1</v>
      </c>
    </row>
    <row r="6" spans="1:6" x14ac:dyDescent="0.25">
      <c r="A6" t="s">
        <v>2</v>
      </c>
    </row>
    <row r="7" spans="1:6" x14ac:dyDescent="0.25">
      <c r="A7" s="1" t="str">
        <f>"""channel"":"""&amp;F3&amp;"_Blind/config"","</f>
        <v>"channel":"Sleeping_Blind/config",</v>
      </c>
    </row>
    <row r="8" spans="1:6" x14ac:dyDescent="0.25">
      <c r="A8" t="s">
        <v>3</v>
      </c>
    </row>
    <row r="9" spans="1:6" x14ac:dyDescent="0.25">
      <c r="A9" t="s">
        <v>4</v>
      </c>
    </row>
    <row r="10" spans="1:6" x14ac:dyDescent="0.25">
      <c r="A10" t="s">
        <v>5</v>
      </c>
    </row>
    <row r="11" spans="1:6" x14ac:dyDescent="0.25">
      <c r="A11" t="s">
        <v>6</v>
      </c>
    </row>
    <row r="12" spans="1:6" x14ac:dyDescent="0.25">
      <c r="A12" t="s">
        <v>7</v>
      </c>
    </row>
    <row r="13" spans="1:6" x14ac:dyDescent="0.25">
      <c r="A13" t="s">
        <v>8</v>
      </c>
    </row>
    <row r="14" spans="1:6" x14ac:dyDescent="0.25">
      <c r="A14" t="s">
        <v>9</v>
      </c>
    </row>
    <row r="15" spans="1:6" x14ac:dyDescent="0.25">
      <c r="A15" t="s">
        <v>10</v>
      </c>
    </row>
    <row r="16" spans="1:6" x14ac:dyDescent="0.25">
      <c r="A16" t="s">
        <v>7</v>
      </c>
    </row>
    <row r="17" spans="1:1" x14ac:dyDescent="0.25">
      <c r="A17" t="s">
        <v>11</v>
      </c>
    </row>
    <row r="18" spans="1:1" x14ac:dyDescent="0.25">
      <c r="A18" t="s">
        <v>9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7</v>
      </c>
    </row>
    <row r="22" spans="1:1" x14ac:dyDescent="0.25">
      <c r="A22" t="s">
        <v>14</v>
      </c>
    </row>
    <row r="23" spans="1:1" x14ac:dyDescent="0.25">
      <c r="A23" t="s">
        <v>9</v>
      </c>
    </row>
    <row r="24" spans="1:1" x14ac:dyDescent="0.25">
      <c r="A24" t="s">
        <v>12</v>
      </c>
    </row>
    <row r="25" spans="1:1" x14ac:dyDescent="0.25">
      <c r="A25" t="s">
        <v>15</v>
      </c>
    </row>
    <row r="26" spans="1:1" x14ac:dyDescent="0.25">
      <c r="A26" t="s">
        <v>13</v>
      </c>
    </row>
    <row r="27" spans="1:1" x14ac:dyDescent="0.25">
      <c r="A27" t="s">
        <v>7</v>
      </c>
    </row>
    <row r="28" spans="1:1" x14ac:dyDescent="0.25">
      <c r="A28" t="s">
        <v>16</v>
      </c>
    </row>
    <row r="29" spans="1:1" x14ac:dyDescent="0.25">
      <c r="A29" t="s">
        <v>9</v>
      </c>
    </row>
    <row r="30" spans="1:1" x14ac:dyDescent="0.25">
      <c r="A30" t="s">
        <v>10</v>
      </c>
    </row>
    <row r="31" spans="1:1" x14ac:dyDescent="0.25">
      <c r="A31" t="s">
        <v>7</v>
      </c>
    </row>
    <row r="32" spans="1:1" x14ac:dyDescent="0.25">
      <c r="A32" t="s">
        <v>17</v>
      </c>
    </row>
    <row r="33" spans="1:1" x14ac:dyDescent="0.25">
      <c r="A33" t="s">
        <v>9</v>
      </c>
    </row>
    <row r="34" spans="1:1" x14ac:dyDescent="0.25">
      <c r="A34" t="s">
        <v>12</v>
      </c>
    </row>
    <row r="35" spans="1:1" x14ac:dyDescent="0.25">
      <c r="A35" t="s">
        <v>3</v>
      </c>
    </row>
    <row r="36" spans="1:1" x14ac:dyDescent="0.25">
      <c r="A36" t="s">
        <v>4</v>
      </c>
    </row>
    <row r="37" spans="1:1" x14ac:dyDescent="0.25">
      <c r="A37" t="s">
        <v>5</v>
      </c>
    </row>
    <row r="38" spans="1:1" x14ac:dyDescent="0.25">
      <c r="A38" t="s">
        <v>6</v>
      </c>
    </row>
    <row r="39" spans="1:1" x14ac:dyDescent="0.25">
      <c r="A39" t="s">
        <v>7</v>
      </c>
    </row>
    <row r="40" spans="1:1" x14ac:dyDescent="0.25">
      <c r="A40" s="1" t="str">
        <f>"""id"":""Tap_"&amp;F3&amp;"_Set_Blinde"""</f>
        <v>"id":"Tap_Sleeping_Set_Blinde"</v>
      </c>
    </row>
    <row r="41" spans="1:1" x14ac:dyDescent="0.25">
      <c r="A41" t="s">
        <v>18</v>
      </c>
    </row>
    <row r="42" spans="1:1" x14ac:dyDescent="0.25">
      <c r="A42" t="s">
        <v>0</v>
      </c>
    </row>
    <row r="43" spans="1:1" x14ac:dyDescent="0.25">
      <c r="A43" t="s">
        <v>1</v>
      </c>
    </row>
    <row r="44" spans="1:1" x14ac:dyDescent="0.25">
      <c r="A44" t="s">
        <v>2</v>
      </c>
    </row>
    <row r="45" spans="1:1" x14ac:dyDescent="0.25">
      <c r="A45" s="1" t="str">
        <f>"""channel"":"""&amp;F3&amp;"_Blind/config"","</f>
        <v>"channel":"Sleeping_Blind/config",</v>
      </c>
    </row>
    <row r="46" spans="1:1" x14ac:dyDescent="0.25">
      <c r="A46" t="s">
        <v>3</v>
      </c>
    </row>
    <row r="47" spans="1:1" x14ac:dyDescent="0.25">
      <c r="A47" t="s">
        <v>4</v>
      </c>
    </row>
    <row r="48" spans="1:1" x14ac:dyDescent="0.25">
      <c r="A48" t="s">
        <v>5</v>
      </c>
    </row>
    <row r="49" spans="1:1" x14ac:dyDescent="0.25">
      <c r="A49" t="s">
        <v>6</v>
      </c>
    </row>
    <row r="50" spans="1:1" x14ac:dyDescent="0.25">
      <c r="A50" t="s">
        <v>7</v>
      </c>
    </row>
    <row r="51" spans="1:1" x14ac:dyDescent="0.25">
      <c r="A51" t="s">
        <v>8</v>
      </c>
    </row>
    <row r="52" spans="1:1" x14ac:dyDescent="0.25">
      <c r="A52" t="s">
        <v>9</v>
      </c>
    </row>
    <row r="53" spans="1:1" x14ac:dyDescent="0.25">
      <c r="A53" t="s">
        <v>10</v>
      </c>
    </row>
    <row r="54" spans="1:1" x14ac:dyDescent="0.25">
      <c r="A54" t="s">
        <v>7</v>
      </c>
    </row>
    <row r="55" spans="1:1" x14ac:dyDescent="0.25">
      <c r="A55" t="s">
        <v>11</v>
      </c>
    </row>
    <row r="56" spans="1:1" x14ac:dyDescent="0.25">
      <c r="A56" t="s">
        <v>9</v>
      </c>
    </row>
    <row r="57" spans="1:1" x14ac:dyDescent="0.25">
      <c r="A57" t="s">
        <v>12</v>
      </c>
    </row>
    <row r="58" spans="1:1" x14ac:dyDescent="0.25">
      <c r="A58" t="s">
        <v>13</v>
      </c>
    </row>
    <row r="59" spans="1:1" x14ac:dyDescent="0.25">
      <c r="A59" t="s">
        <v>7</v>
      </c>
    </row>
    <row r="60" spans="1:1" x14ac:dyDescent="0.25">
      <c r="A60" t="s">
        <v>14</v>
      </c>
    </row>
    <row r="61" spans="1:1" x14ac:dyDescent="0.25">
      <c r="A61" t="s">
        <v>9</v>
      </c>
    </row>
    <row r="62" spans="1:1" x14ac:dyDescent="0.25">
      <c r="A62" t="s">
        <v>12</v>
      </c>
    </row>
    <row r="63" spans="1:1" x14ac:dyDescent="0.25">
      <c r="A63" t="s">
        <v>15</v>
      </c>
    </row>
    <row r="64" spans="1:1" x14ac:dyDescent="0.25">
      <c r="A64" t="s">
        <v>13</v>
      </c>
    </row>
    <row r="65" spans="1:1" x14ac:dyDescent="0.25">
      <c r="A65" t="s">
        <v>7</v>
      </c>
    </row>
    <row r="66" spans="1:1" x14ac:dyDescent="0.25">
      <c r="A66" t="s">
        <v>16</v>
      </c>
    </row>
    <row r="67" spans="1:1" x14ac:dyDescent="0.25">
      <c r="A67" t="s">
        <v>9</v>
      </c>
    </row>
    <row r="68" spans="1:1" x14ac:dyDescent="0.25">
      <c r="A68" t="s">
        <v>10</v>
      </c>
    </row>
    <row r="69" spans="1:1" x14ac:dyDescent="0.25">
      <c r="A69" t="s">
        <v>7</v>
      </c>
    </row>
    <row r="70" spans="1:1" x14ac:dyDescent="0.25">
      <c r="A70" t="s">
        <v>17</v>
      </c>
    </row>
    <row r="71" spans="1:1" x14ac:dyDescent="0.25">
      <c r="A71" t="s">
        <v>9</v>
      </c>
    </row>
    <row r="72" spans="1:1" x14ac:dyDescent="0.25">
      <c r="A72" t="s">
        <v>12</v>
      </c>
    </row>
    <row r="73" spans="1:1" x14ac:dyDescent="0.25">
      <c r="A73" t="s">
        <v>3</v>
      </c>
    </row>
    <row r="74" spans="1:1" x14ac:dyDescent="0.25">
      <c r="A74" t="s">
        <v>4</v>
      </c>
    </row>
    <row r="75" spans="1:1" x14ac:dyDescent="0.25">
      <c r="A75" t="s">
        <v>5</v>
      </c>
    </row>
    <row r="76" spans="1:1" x14ac:dyDescent="0.25">
      <c r="A76" t="s">
        <v>6</v>
      </c>
    </row>
    <row r="77" spans="1:1" x14ac:dyDescent="0.25">
      <c r="A77" t="s">
        <v>7</v>
      </c>
    </row>
    <row r="78" spans="1:1" x14ac:dyDescent="0.25">
      <c r="A78" s="1" t="str">
        <f>"""id"":""Tap_"&amp;F3&amp;"_Blind_Set_Close"""</f>
        <v>"id":"Tap_Sleeping_Blind_Set_Close"</v>
      </c>
    </row>
    <row r="79" spans="1:1" x14ac:dyDescent="0.25">
      <c r="A79" t="s">
        <v>18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9</v>
      </c>
    </row>
    <row r="83" spans="1:1" x14ac:dyDescent="0.25">
      <c r="A83" t="s">
        <v>12</v>
      </c>
    </row>
    <row r="84" spans="1:1" x14ac:dyDescent="0.25">
      <c r="A84" t="s">
        <v>3</v>
      </c>
    </row>
    <row r="85" spans="1:1" x14ac:dyDescent="0.25">
      <c r="A85" t="s">
        <v>4</v>
      </c>
    </row>
    <row r="86" spans="1:1" x14ac:dyDescent="0.25">
      <c r="A86" t="s">
        <v>5</v>
      </c>
    </row>
    <row r="87" spans="1:1" x14ac:dyDescent="0.25">
      <c r="A87" t="s">
        <v>6</v>
      </c>
    </row>
    <row r="88" spans="1:1" x14ac:dyDescent="0.25">
      <c r="A88" t="s">
        <v>7</v>
      </c>
    </row>
    <row r="89" spans="1:1" x14ac:dyDescent="0.25">
      <c r="A89" t="s">
        <v>8</v>
      </c>
    </row>
    <row r="90" spans="1:1" x14ac:dyDescent="0.25">
      <c r="A90" t="s">
        <v>9</v>
      </c>
    </row>
    <row r="91" spans="1:1" x14ac:dyDescent="0.25">
      <c r="A91" t="s">
        <v>10</v>
      </c>
    </row>
    <row r="92" spans="1:1" x14ac:dyDescent="0.25">
      <c r="A92" t="s">
        <v>7</v>
      </c>
    </row>
    <row r="93" spans="1:1" x14ac:dyDescent="0.25">
      <c r="A93" t="s">
        <v>11</v>
      </c>
    </row>
    <row r="94" spans="1:1" x14ac:dyDescent="0.25">
      <c r="A94" t="s">
        <v>9</v>
      </c>
    </row>
    <row r="95" spans="1:1" x14ac:dyDescent="0.25">
      <c r="A95" t="s">
        <v>12</v>
      </c>
    </row>
    <row r="96" spans="1:1" x14ac:dyDescent="0.25">
      <c r="A96" t="s">
        <v>13</v>
      </c>
    </row>
    <row r="97" spans="1:1" x14ac:dyDescent="0.25">
      <c r="A97" t="s">
        <v>7</v>
      </c>
    </row>
    <row r="98" spans="1:1" x14ac:dyDescent="0.25">
      <c r="A98" t="s">
        <v>14</v>
      </c>
    </row>
    <row r="99" spans="1:1" x14ac:dyDescent="0.25">
      <c r="A99" t="s">
        <v>2</v>
      </c>
    </row>
    <row r="100" spans="1:1" x14ac:dyDescent="0.25">
      <c r="A100" t="str">
        <f>"""channel"":"""&amp;F3&amp;"_Blind/config"","</f>
        <v>"channel":"Sleeping_Blind/config",</v>
      </c>
    </row>
    <row r="101" spans="1:1" x14ac:dyDescent="0.25">
      <c r="A101" t="s">
        <v>15</v>
      </c>
    </row>
    <row r="102" spans="1:1" x14ac:dyDescent="0.25">
      <c r="A102" t="s">
        <v>20</v>
      </c>
    </row>
    <row r="103" spans="1:1" x14ac:dyDescent="0.25">
      <c r="A103" t="s">
        <v>7</v>
      </c>
    </row>
    <row r="104" spans="1:1" x14ac:dyDescent="0.25">
      <c r="A104" t="s">
        <v>16</v>
      </c>
    </row>
    <row r="105" spans="1:1" x14ac:dyDescent="0.25">
      <c r="A105" t="s">
        <v>9</v>
      </c>
    </row>
    <row r="106" spans="1:1" x14ac:dyDescent="0.25">
      <c r="A106" t="s">
        <v>10</v>
      </c>
    </row>
    <row r="107" spans="1:1" x14ac:dyDescent="0.25">
      <c r="A107" t="s">
        <v>7</v>
      </c>
    </row>
    <row r="108" spans="1:1" x14ac:dyDescent="0.25">
      <c r="A108" t="s">
        <v>17</v>
      </c>
    </row>
    <row r="109" spans="1:1" x14ac:dyDescent="0.25">
      <c r="A109" t="s">
        <v>9</v>
      </c>
    </row>
    <row r="110" spans="1:1" x14ac:dyDescent="0.25">
      <c r="A110" t="s">
        <v>12</v>
      </c>
    </row>
    <row r="111" spans="1:1" x14ac:dyDescent="0.25">
      <c r="A111" t="s">
        <v>3</v>
      </c>
    </row>
    <row r="112" spans="1:1" x14ac:dyDescent="0.25">
      <c r="A112" t="s">
        <v>4</v>
      </c>
    </row>
    <row r="113" spans="1:1" x14ac:dyDescent="0.25">
      <c r="A113" t="s">
        <v>5</v>
      </c>
    </row>
    <row r="114" spans="1:1" x14ac:dyDescent="0.25">
      <c r="A114" t="s">
        <v>6</v>
      </c>
    </row>
    <row r="115" spans="1:1" x14ac:dyDescent="0.25">
      <c r="A115" t="s">
        <v>7</v>
      </c>
    </row>
    <row r="116" spans="1:1" x14ac:dyDescent="0.25">
      <c r="A116" s="1" t="str">
        <f>"""id"":"""&amp;F3&amp;"_Blind"""</f>
        <v>"id":"Sleeping_Blind"</v>
      </c>
    </row>
    <row r="117" spans="1:1" x14ac:dyDescent="0.25">
      <c r="A117" t="s">
        <v>18</v>
      </c>
    </row>
    <row r="118" spans="1:1" x14ac:dyDescent="0.25">
      <c r="A118" t="s">
        <v>0</v>
      </c>
    </row>
    <row r="119" spans="1:1" x14ac:dyDescent="0.25">
      <c r="A119" t="s">
        <v>1</v>
      </c>
    </row>
    <row r="120" spans="1:1" x14ac:dyDescent="0.25">
      <c r="A120" t="s">
        <v>2</v>
      </c>
    </row>
    <row r="121" spans="1:1" x14ac:dyDescent="0.25">
      <c r="A121" s="1" t="str">
        <f>"""channel"":"""&amp;F3&amp;"_Blind/0"","</f>
        <v>"channel":"Sleeping_Blind/0",</v>
      </c>
    </row>
    <row r="122" spans="1:1" x14ac:dyDescent="0.25">
      <c r="A122" t="s">
        <v>3</v>
      </c>
    </row>
    <row r="123" spans="1:1" x14ac:dyDescent="0.25">
      <c r="A123" t="s">
        <v>4</v>
      </c>
    </row>
    <row r="124" spans="1:1" x14ac:dyDescent="0.25">
      <c r="A124" t="s">
        <v>5</v>
      </c>
    </row>
    <row r="125" spans="1:1" x14ac:dyDescent="0.25">
      <c r="A125" t="s">
        <v>6</v>
      </c>
    </row>
    <row r="126" spans="1:1" x14ac:dyDescent="0.25">
      <c r="A126" t="s">
        <v>7</v>
      </c>
    </row>
    <row r="127" spans="1:1" x14ac:dyDescent="0.25">
      <c r="A127" t="s">
        <v>8</v>
      </c>
    </row>
    <row r="128" spans="1:1" x14ac:dyDescent="0.25">
      <c r="A128" t="s">
        <v>9</v>
      </c>
    </row>
    <row r="129" spans="1:1" x14ac:dyDescent="0.25">
      <c r="A129" t="s">
        <v>10</v>
      </c>
    </row>
    <row r="130" spans="1:1" x14ac:dyDescent="0.25">
      <c r="A130" t="s">
        <v>7</v>
      </c>
    </row>
    <row r="131" spans="1:1" x14ac:dyDescent="0.25">
      <c r="A131" t="s">
        <v>11</v>
      </c>
    </row>
    <row r="132" spans="1:1" x14ac:dyDescent="0.25">
      <c r="A132" t="s">
        <v>9</v>
      </c>
    </row>
    <row r="133" spans="1:1" x14ac:dyDescent="0.25">
      <c r="A133" t="s">
        <v>12</v>
      </c>
    </row>
    <row r="134" spans="1:1" x14ac:dyDescent="0.25">
      <c r="A134" t="s">
        <v>13</v>
      </c>
    </row>
    <row r="135" spans="1:1" x14ac:dyDescent="0.25">
      <c r="A135" t="s">
        <v>7</v>
      </c>
    </row>
    <row r="136" spans="1:1" x14ac:dyDescent="0.25">
      <c r="A136" t="s">
        <v>14</v>
      </c>
    </row>
    <row r="137" spans="1:1" x14ac:dyDescent="0.25">
      <c r="A137" t="s">
        <v>9</v>
      </c>
    </row>
    <row r="138" spans="1:1" x14ac:dyDescent="0.25">
      <c r="A138" t="s">
        <v>12</v>
      </c>
    </row>
    <row r="139" spans="1:1" x14ac:dyDescent="0.25">
      <c r="A139" t="s">
        <v>15</v>
      </c>
    </row>
    <row r="140" spans="1:1" x14ac:dyDescent="0.25">
      <c r="A140" t="s">
        <v>13</v>
      </c>
    </row>
    <row r="141" spans="1:1" x14ac:dyDescent="0.25">
      <c r="A141" t="s">
        <v>7</v>
      </c>
    </row>
    <row r="142" spans="1:1" x14ac:dyDescent="0.25">
      <c r="A142" t="s">
        <v>16</v>
      </c>
    </row>
    <row r="143" spans="1:1" x14ac:dyDescent="0.25">
      <c r="A143" t="s">
        <v>9</v>
      </c>
    </row>
    <row r="144" spans="1:1" x14ac:dyDescent="0.25">
      <c r="A144" t="s">
        <v>10</v>
      </c>
    </row>
    <row r="145" spans="1:1" x14ac:dyDescent="0.25">
      <c r="A145" t="s">
        <v>7</v>
      </c>
    </row>
    <row r="146" spans="1:1" x14ac:dyDescent="0.25">
      <c r="A146" t="s">
        <v>17</v>
      </c>
    </row>
    <row r="147" spans="1:1" x14ac:dyDescent="0.25">
      <c r="A147" t="s">
        <v>9</v>
      </c>
    </row>
    <row r="148" spans="1:1" x14ac:dyDescent="0.25">
      <c r="A148" t="s">
        <v>12</v>
      </c>
    </row>
    <row r="149" spans="1:1" x14ac:dyDescent="0.25">
      <c r="A149" t="s">
        <v>3</v>
      </c>
    </row>
    <row r="150" spans="1:1" x14ac:dyDescent="0.25">
      <c r="A150" t="s">
        <v>4</v>
      </c>
    </row>
    <row r="151" spans="1:1" x14ac:dyDescent="0.25">
      <c r="A151" t="s">
        <v>5</v>
      </c>
    </row>
    <row r="152" spans="1:1" x14ac:dyDescent="0.25">
      <c r="A152" t="s">
        <v>6</v>
      </c>
    </row>
    <row r="153" spans="1:1" x14ac:dyDescent="0.25">
      <c r="A153" t="s">
        <v>7</v>
      </c>
    </row>
    <row r="154" spans="1:1" x14ac:dyDescent="0.25">
      <c r="A154" s="1" t="str">
        <f>"""id"":""Tap_Set_"&amp;F3&amp;"_Blind_0"""</f>
        <v>"id":"Tap_Set_Sleeping_Blind_0"</v>
      </c>
    </row>
    <row r="155" spans="1:1" x14ac:dyDescent="0.25">
      <c r="A155" t="s">
        <v>18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2</v>
      </c>
    </row>
    <row r="159" spans="1:1" x14ac:dyDescent="0.25">
      <c r="A159" s="1" t="str">
        <f>"""channel"":"""&amp;F3&amp;"_Blind/10"","</f>
        <v>"channel":"Sleeping_Blind/10",</v>
      </c>
    </row>
    <row r="160" spans="1:1" x14ac:dyDescent="0.25">
      <c r="A160" t="s">
        <v>3</v>
      </c>
    </row>
    <row r="161" spans="1:1" x14ac:dyDescent="0.25">
      <c r="A161" t="s">
        <v>4</v>
      </c>
    </row>
    <row r="162" spans="1:1" x14ac:dyDescent="0.25">
      <c r="A162" t="s">
        <v>5</v>
      </c>
    </row>
    <row r="163" spans="1:1" x14ac:dyDescent="0.25">
      <c r="A163" t="s">
        <v>6</v>
      </c>
    </row>
    <row r="164" spans="1:1" x14ac:dyDescent="0.25">
      <c r="A164" t="s">
        <v>7</v>
      </c>
    </row>
    <row r="165" spans="1:1" x14ac:dyDescent="0.25">
      <c r="A165" t="s">
        <v>8</v>
      </c>
    </row>
    <row r="166" spans="1:1" x14ac:dyDescent="0.25">
      <c r="A166" t="s">
        <v>9</v>
      </c>
    </row>
    <row r="167" spans="1:1" x14ac:dyDescent="0.25">
      <c r="A167" t="s">
        <v>10</v>
      </c>
    </row>
    <row r="168" spans="1:1" x14ac:dyDescent="0.25">
      <c r="A168" t="s">
        <v>7</v>
      </c>
    </row>
    <row r="169" spans="1:1" x14ac:dyDescent="0.25">
      <c r="A169" t="s">
        <v>11</v>
      </c>
    </row>
    <row r="170" spans="1:1" x14ac:dyDescent="0.25">
      <c r="A170" t="s">
        <v>9</v>
      </c>
    </row>
    <row r="171" spans="1:1" x14ac:dyDescent="0.25">
      <c r="A171" t="s">
        <v>12</v>
      </c>
    </row>
    <row r="172" spans="1:1" x14ac:dyDescent="0.25">
      <c r="A172" t="s">
        <v>13</v>
      </c>
    </row>
    <row r="173" spans="1:1" x14ac:dyDescent="0.25">
      <c r="A173" t="s">
        <v>7</v>
      </c>
    </row>
    <row r="174" spans="1:1" x14ac:dyDescent="0.25">
      <c r="A174" t="s">
        <v>14</v>
      </c>
    </row>
    <row r="175" spans="1:1" x14ac:dyDescent="0.25">
      <c r="A175" t="s">
        <v>9</v>
      </c>
    </row>
    <row r="176" spans="1:1" x14ac:dyDescent="0.25">
      <c r="A176" t="s">
        <v>12</v>
      </c>
    </row>
    <row r="177" spans="1:1" x14ac:dyDescent="0.25">
      <c r="A177" t="s">
        <v>15</v>
      </c>
    </row>
    <row r="178" spans="1:1" x14ac:dyDescent="0.25">
      <c r="A178" t="s">
        <v>13</v>
      </c>
    </row>
    <row r="179" spans="1:1" x14ac:dyDescent="0.25">
      <c r="A179" t="s">
        <v>7</v>
      </c>
    </row>
    <row r="180" spans="1:1" x14ac:dyDescent="0.25">
      <c r="A180" t="s">
        <v>16</v>
      </c>
    </row>
    <row r="181" spans="1:1" x14ac:dyDescent="0.25">
      <c r="A181" t="s">
        <v>9</v>
      </c>
    </row>
    <row r="182" spans="1:1" x14ac:dyDescent="0.25">
      <c r="A182" t="s">
        <v>10</v>
      </c>
    </row>
    <row r="183" spans="1:1" x14ac:dyDescent="0.25">
      <c r="A183" t="s">
        <v>7</v>
      </c>
    </row>
    <row r="184" spans="1:1" x14ac:dyDescent="0.25">
      <c r="A184" t="s">
        <v>17</v>
      </c>
    </row>
    <row r="185" spans="1:1" x14ac:dyDescent="0.25">
      <c r="A185" t="s">
        <v>9</v>
      </c>
    </row>
    <row r="186" spans="1:1" x14ac:dyDescent="0.25">
      <c r="A186" t="s">
        <v>12</v>
      </c>
    </row>
    <row r="187" spans="1:1" x14ac:dyDescent="0.25">
      <c r="A187" t="s">
        <v>3</v>
      </c>
    </row>
    <row r="188" spans="1:1" x14ac:dyDescent="0.25">
      <c r="A188" t="s">
        <v>4</v>
      </c>
    </row>
    <row r="189" spans="1:1" x14ac:dyDescent="0.25">
      <c r="A189" t="s">
        <v>5</v>
      </c>
    </row>
    <row r="190" spans="1:1" x14ac:dyDescent="0.25">
      <c r="A190" t="s">
        <v>6</v>
      </c>
    </row>
    <row r="191" spans="1:1" x14ac:dyDescent="0.25">
      <c r="A191" t="s">
        <v>7</v>
      </c>
    </row>
    <row r="192" spans="1:1" x14ac:dyDescent="0.25">
      <c r="A192" s="1" t="str">
        <f>"""id"":""Tap_Set_"&amp;F3&amp;"_Blind_10"""</f>
        <v>"id":"Tap_Set_Sleeping_Blind_10"</v>
      </c>
    </row>
    <row r="193" spans="1:1" x14ac:dyDescent="0.25">
      <c r="A193" t="s">
        <v>18</v>
      </c>
    </row>
    <row r="194" spans="1:1" x14ac:dyDescent="0.25">
      <c r="A194" t="s">
        <v>0</v>
      </c>
    </row>
    <row r="195" spans="1:1" x14ac:dyDescent="0.25">
      <c r="A195" t="s">
        <v>1</v>
      </c>
    </row>
    <row r="196" spans="1:1" x14ac:dyDescent="0.25">
      <c r="A196" t="s">
        <v>2</v>
      </c>
    </row>
    <row r="197" spans="1:1" x14ac:dyDescent="0.25">
      <c r="A197" s="1" t="str">
        <f>"""channel"":"""&amp;F3&amp;"_Blind/20"","</f>
        <v>"channel":"Sleeping_Blind/20",</v>
      </c>
    </row>
    <row r="198" spans="1:1" x14ac:dyDescent="0.25">
      <c r="A198" t="s">
        <v>3</v>
      </c>
    </row>
    <row r="199" spans="1:1" x14ac:dyDescent="0.25">
      <c r="A199" t="s">
        <v>4</v>
      </c>
    </row>
    <row r="200" spans="1:1" x14ac:dyDescent="0.25">
      <c r="A200" t="s">
        <v>5</v>
      </c>
    </row>
    <row r="201" spans="1:1" x14ac:dyDescent="0.25">
      <c r="A201" t="s">
        <v>6</v>
      </c>
    </row>
    <row r="202" spans="1:1" x14ac:dyDescent="0.25">
      <c r="A202" t="s">
        <v>7</v>
      </c>
    </row>
    <row r="203" spans="1:1" x14ac:dyDescent="0.25">
      <c r="A203" t="s">
        <v>8</v>
      </c>
    </row>
    <row r="204" spans="1:1" x14ac:dyDescent="0.25">
      <c r="A204" t="s">
        <v>9</v>
      </c>
    </row>
    <row r="205" spans="1:1" x14ac:dyDescent="0.25">
      <c r="A205" t="s">
        <v>10</v>
      </c>
    </row>
    <row r="206" spans="1:1" x14ac:dyDescent="0.25">
      <c r="A206" t="s">
        <v>7</v>
      </c>
    </row>
    <row r="207" spans="1:1" x14ac:dyDescent="0.25">
      <c r="A207" t="s">
        <v>11</v>
      </c>
    </row>
    <row r="208" spans="1:1" x14ac:dyDescent="0.25">
      <c r="A208" t="s">
        <v>9</v>
      </c>
    </row>
    <row r="209" spans="1:1" x14ac:dyDescent="0.25">
      <c r="A209" t="s">
        <v>12</v>
      </c>
    </row>
    <row r="210" spans="1:1" x14ac:dyDescent="0.25">
      <c r="A210" t="s">
        <v>13</v>
      </c>
    </row>
    <row r="211" spans="1:1" x14ac:dyDescent="0.25">
      <c r="A211" t="s">
        <v>7</v>
      </c>
    </row>
    <row r="212" spans="1:1" x14ac:dyDescent="0.25">
      <c r="A212" t="s">
        <v>14</v>
      </c>
    </row>
    <row r="213" spans="1:1" x14ac:dyDescent="0.25">
      <c r="A213" t="s">
        <v>9</v>
      </c>
    </row>
    <row r="214" spans="1:1" x14ac:dyDescent="0.25">
      <c r="A214" t="s">
        <v>12</v>
      </c>
    </row>
    <row r="215" spans="1:1" x14ac:dyDescent="0.25">
      <c r="A215" t="s">
        <v>15</v>
      </c>
    </row>
    <row r="216" spans="1:1" x14ac:dyDescent="0.25">
      <c r="A216" t="s">
        <v>13</v>
      </c>
    </row>
    <row r="217" spans="1:1" x14ac:dyDescent="0.25">
      <c r="A217" t="s">
        <v>7</v>
      </c>
    </row>
    <row r="218" spans="1:1" x14ac:dyDescent="0.25">
      <c r="A218" t="s">
        <v>16</v>
      </c>
    </row>
    <row r="219" spans="1:1" x14ac:dyDescent="0.25">
      <c r="A219" t="s">
        <v>9</v>
      </c>
    </row>
    <row r="220" spans="1:1" x14ac:dyDescent="0.25">
      <c r="A220" t="s">
        <v>10</v>
      </c>
    </row>
    <row r="221" spans="1:1" x14ac:dyDescent="0.25">
      <c r="A221" t="s">
        <v>7</v>
      </c>
    </row>
    <row r="222" spans="1:1" x14ac:dyDescent="0.25">
      <c r="A222" t="s">
        <v>17</v>
      </c>
    </row>
    <row r="223" spans="1:1" x14ac:dyDescent="0.25">
      <c r="A223" t="s">
        <v>9</v>
      </c>
    </row>
    <row r="224" spans="1:1" x14ac:dyDescent="0.25">
      <c r="A224" t="s">
        <v>12</v>
      </c>
    </row>
    <row r="225" spans="1:1" x14ac:dyDescent="0.25">
      <c r="A225" t="s">
        <v>3</v>
      </c>
    </row>
    <row r="226" spans="1:1" x14ac:dyDescent="0.25">
      <c r="A226" t="s">
        <v>4</v>
      </c>
    </row>
    <row r="227" spans="1:1" x14ac:dyDescent="0.25">
      <c r="A227" t="s">
        <v>5</v>
      </c>
    </row>
    <row r="228" spans="1:1" x14ac:dyDescent="0.25">
      <c r="A228" t="s">
        <v>6</v>
      </c>
    </row>
    <row r="229" spans="1:1" x14ac:dyDescent="0.25">
      <c r="A229" t="s">
        <v>7</v>
      </c>
    </row>
    <row r="230" spans="1:1" x14ac:dyDescent="0.25">
      <c r="A230" s="1" t="str">
        <f>"""id"":""Tap_Set_"&amp;F3&amp;"_Blind_20"""</f>
        <v>"id":"Tap_Set_Sleeping_Blind_20"</v>
      </c>
    </row>
    <row r="231" spans="1:1" x14ac:dyDescent="0.25">
      <c r="A231" t="s">
        <v>18</v>
      </c>
    </row>
    <row r="232" spans="1:1" x14ac:dyDescent="0.25">
      <c r="A232" t="s">
        <v>0</v>
      </c>
    </row>
    <row r="233" spans="1:1" x14ac:dyDescent="0.25">
      <c r="A233" t="s">
        <v>1</v>
      </c>
    </row>
    <row r="234" spans="1:1" x14ac:dyDescent="0.25">
      <c r="A234" t="s">
        <v>2</v>
      </c>
    </row>
    <row r="235" spans="1:1" x14ac:dyDescent="0.25">
      <c r="A235" s="1" t="str">
        <f>"""channel"":"""&amp;F3&amp;"_Blind/30"","</f>
        <v>"channel":"Sleeping_Blind/30",</v>
      </c>
    </row>
    <row r="236" spans="1:1" x14ac:dyDescent="0.25">
      <c r="A236" t="s">
        <v>3</v>
      </c>
    </row>
    <row r="237" spans="1:1" x14ac:dyDescent="0.25">
      <c r="A237" t="s">
        <v>4</v>
      </c>
    </row>
    <row r="238" spans="1:1" x14ac:dyDescent="0.25">
      <c r="A238" t="s">
        <v>5</v>
      </c>
    </row>
    <row r="239" spans="1:1" x14ac:dyDescent="0.25">
      <c r="A239" t="s">
        <v>6</v>
      </c>
    </row>
    <row r="240" spans="1:1" x14ac:dyDescent="0.25">
      <c r="A240" t="s">
        <v>7</v>
      </c>
    </row>
    <row r="241" spans="1:1" x14ac:dyDescent="0.25">
      <c r="A241" t="s">
        <v>8</v>
      </c>
    </row>
    <row r="242" spans="1:1" x14ac:dyDescent="0.25">
      <c r="A242" t="s">
        <v>9</v>
      </c>
    </row>
    <row r="243" spans="1:1" x14ac:dyDescent="0.25">
      <c r="A243" t="s">
        <v>10</v>
      </c>
    </row>
    <row r="244" spans="1:1" x14ac:dyDescent="0.25">
      <c r="A244" t="s">
        <v>7</v>
      </c>
    </row>
    <row r="245" spans="1:1" x14ac:dyDescent="0.25">
      <c r="A245" t="s">
        <v>11</v>
      </c>
    </row>
    <row r="246" spans="1:1" x14ac:dyDescent="0.25">
      <c r="A246" t="s">
        <v>9</v>
      </c>
    </row>
    <row r="247" spans="1:1" x14ac:dyDescent="0.25">
      <c r="A247" t="s">
        <v>12</v>
      </c>
    </row>
    <row r="248" spans="1:1" x14ac:dyDescent="0.25">
      <c r="A248" t="s">
        <v>13</v>
      </c>
    </row>
    <row r="249" spans="1:1" x14ac:dyDescent="0.25">
      <c r="A249" t="s">
        <v>7</v>
      </c>
    </row>
    <row r="250" spans="1:1" x14ac:dyDescent="0.25">
      <c r="A250" t="s">
        <v>14</v>
      </c>
    </row>
    <row r="251" spans="1:1" x14ac:dyDescent="0.25">
      <c r="A251" t="s">
        <v>9</v>
      </c>
    </row>
    <row r="252" spans="1:1" x14ac:dyDescent="0.25">
      <c r="A252" t="s">
        <v>12</v>
      </c>
    </row>
    <row r="253" spans="1:1" x14ac:dyDescent="0.25">
      <c r="A253" t="s">
        <v>15</v>
      </c>
    </row>
    <row r="254" spans="1:1" x14ac:dyDescent="0.25">
      <c r="A254" t="s">
        <v>13</v>
      </c>
    </row>
    <row r="255" spans="1:1" x14ac:dyDescent="0.25">
      <c r="A255" t="s">
        <v>7</v>
      </c>
    </row>
    <row r="256" spans="1:1" x14ac:dyDescent="0.25">
      <c r="A256" t="s">
        <v>16</v>
      </c>
    </row>
    <row r="257" spans="1:1" x14ac:dyDescent="0.25">
      <c r="A257" t="s">
        <v>9</v>
      </c>
    </row>
    <row r="258" spans="1:1" x14ac:dyDescent="0.25">
      <c r="A258" t="s">
        <v>10</v>
      </c>
    </row>
    <row r="259" spans="1:1" x14ac:dyDescent="0.25">
      <c r="A259" t="s">
        <v>7</v>
      </c>
    </row>
    <row r="260" spans="1:1" x14ac:dyDescent="0.25">
      <c r="A260" t="s">
        <v>17</v>
      </c>
    </row>
    <row r="261" spans="1:1" x14ac:dyDescent="0.25">
      <c r="A261" t="s">
        <v>9</v>
      </c>
    </row>
    <row r="262" spans="1:1" x14ac:dyDescent="0.25">
      <c r="A262" t="s">
        <v>12</v>
      </c>
    </row>
    <row r="263" spans="1:1" x14ac:dyDescent="0.25">
      <c r="A263" t="s">
        <v>3</v>
      </c>
    </row>
    <row r="264" spans="1:1" x14ac:dyDescent="0.25">
      <c r="A264" t="s">
        <v>4</v>
      </c>
    </row>
    <row r="265" spans="1:1" x14ac:dyDescent="0.25">
      <c r="A265" t="s">
        <v>5</v>
      </c>
    </row>
    <row r="266" spans="1:1" x14ac:dyDescent="0.25">
      <c r="A266" t="s">
        <v>6</v>
      </c>
    </row>
    <row r="267" spans="1:1" x14ac:dyDescent="0.25">
      <c r="A267" t="s">
        <v>7</v>
      </c>
    </row>
    <row r="268" spans="1:1" x14ac:dyDescent="0.25">
      <c r="A268" s="1" t="str">
        <f>"""id"":""Tap_Set_"&amp;F3&amp;"_Blind_30"""</f>
        <v>"id":"Tap_Set_Sleeping_Blind_30"</v>
      </c>
    </row>
    <row r="269" spans="1:1" x14ac:dyDescent="0.25">
      <c r="A269" t="s">
        <v>18</v>
      </c>
    </row>
    <row r="270" spans="1:1" x14ac:dyDescent="0.25">
      <c r="A270" t="s">
        <v>0</v>
      </c>
    </row>
    <row r="271" spans="1:1" x14ac:dyDescent="0.25">
      <c r="A271" t="s">
        <v>1</v>
      </c>
    </row>
    <row r="272" spans="1:1" x14ac:dyDescent="0.25">
      <c r="A272" t="s">
        <v>2</v>
      </c>
    </row>
    <row r="273" spans="1:1" x14ac:dyDescent="0.25">
      <c r="A273" s="1" t="str">
        <f>"""channel"":"""&amp;F3&amp;"_Blind/40"","</f>
        <v>"channel":"Sleeping_Blind/40",</v>
      </c>
    </row>
    <row r="274" spans="1:1" x14ac:dyDescent="0.25">
      <c r="A274" t="s">
        <v>3</v>
      </c>
    </row>
    <row r="275" spans="1:1" x14ac:dyDescent="0.25">
      <c r="A275" t="s">
        <v>4</v>
      </c>
    </row>
    <row r="276" spans="1:1" x14ac:dyDescent="0.25">
      <c r="A276" t="s">
        <v>5</v>
      </c>
    </row>
    <row r="277" spans="1:1" x14ac:dyDescent="0.25">
      <c r="A277" t="s">
        <v>6</v>
      </c>
    </row>
    <row r="278" spans="1:1" x14ac:dyDescent="0.25">
      <c r="A278" t="s">
        <v>7</v>
      </c>
    </row>
    <row r="279" spans="1:1" x14ac:dyDescent="0.25">
      <c r="A279" t="s">
        <v>8</v>
      </c>
    </row>
    <row r="280" spans="1:1" x14ac:dyDescent="0.25">
      <c r="A280" t="s">
        <v>9</v>
      </c>
    </row>
    <row r="281" spans="1:1" x14ac:dyDescent="0.25">
      <c r="A281" t="s">
        <v>10</v>
      </c>
    </row>
    <row r="282" spans="1:1" x14ac:dyDescent="0.25">
      <c r="A282" t="s">
        <v>7</v>
      </c>
    </row>
    <row r="283" spans="1:1" x14ac:dyDescent="0.25">
      <c r="A283" t="s">
        <v>11</v>
      </c>
    </row>
    <row r="284" spans="1:1" x14ac:dyDescent="0.25">
      <c r="A284" t="s">
        <v>9</v>
      </c>
    </row>
    <row r="285" spans="1:1" x14ac:dyDescent="0.25">
      <c r="A285" t="s">
        <v>12</v>
      </c>
    </row>
    <row r="286" spans="1:1" x14ac:dyDescent="0.25">
      <c r="A286" t="s">
        <v>13</v>
      </c>
    </row>
    <row r="287" spans="1:1" x14ac:dyDescent="0.25">
      <c r="A287" t="s">
        <v>7</v>
      </c>
    </row>
    <row r="288" spans="1:1" x14ac:dyDescent="0.25">
      <c r="A288" t="s">
        <v>14</v>
      </c>
    </row>
    <row r="289" spans="1:1" x14ac:dyDescent="0.25">
      <c r="A289" t="s">
        <v>9</v>
      </c>
    </row>
    <row r="290" spans="1:1" x14ac:dyDescent="0.25">
      <c r="A290" t="s">
        <v>12</v>
      </c>
    </row>
    <row r="291" spans="1:1" x14ac:dyDescent="0.25">
      <c r="A291" t="s">
        <v>15</v>
      </c>
    </row>
    <row r="292" spans="1:1" x14ac:dyDescent="0.25">
      <c r="A292" t="s">
        <v>13</v>
      </c>
    </row>
    <row r="293" spans="1:1" x14ac:dyDescent="0.25">
      <c r="A293" t="s">
        <v>7</v>
      </c>
    </row>
    <row r="294" spans="1:1" x14ac:dyDescent="0.25">
      <c r="A294" t="s">
        <v>16</v>
      </c>
    </row>
    <row r="295" spans="1:1" x14ac:dyDescent="0.25">
      <c r="A295" t="s">
        <v>9</v>
      </c>
    </row>
    <row r="296" spans="1:1" x14ac:dyDescent="0.25">
      <c r="A296" t="s">
        <v>10</v>
      </c>
    </row>
    <row r="297" spans="1:1" x14ac:dyDescent="0.25">
      <c r="A297" t="s">
        <v>7</v>
      </c>
    </row>
    <row r="298" spans="1:1" x14ac:dyDescent="0.25">
      <c r="A298" t="s">
        <v>17</v>
      </c>
    </row>
    <row r="299" spans="1:1" x14ac:dyDescent="0.25">
      <c r="A299" t="s">
        <v>9</v>
      </c>
    </row>
    <row r="300" spans="1:1" x14ac:dyDescent="0.25">
      <c r="A300" t="s">
        <v>12</v>
      </c>
    </row>
    <row r="301" spans="1:1" x14ac:dyDescent="0.25">
      <c r="A301" t="s">
        <v>3</v>
      </c>
    </row>
    <row r="302" spans="1:1" x14ac:dyDescent="0.25">
      <c r="A302" t="s">
        <v>4</v>
      </c>
    </row>
    <row r="303" spans="1:1" x14ac:dyDescent="0.25">
      <c r="A303" t="s">
        <v>5</v>
      </c>
    </row>
    <row r="304" spans="1:1" x14ac:dyDescent="0.25">
      <c r="A304" t="s">
        <v>6</v>
      </c>
    </row>
    <row r="305" spans="1:1" x14ac:dyDescent="0.25">
      <c r="A305" t="s">
        <v>7</v>
      </c>
    </row>
    <row r="306" spans="1:1" x14ac:dyDescent="0.25">
      <c r="A306" s="1" t="str">
        <f>"""id"":""Tap_Set_"&amp;F3&amp;"_Blind_40"""</f>
        <v>"id":"Tap_Set_Sleeping_Blind_40"</v>
      </c>
    </row>
    <row r="307" spans="1:1" x14ac:dyDescent="0.25">
      <c r="A307" t="s">
        <v>18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2</v>
      </c>
    </row>
    <row r="311" spans="1:1" x14ac:dyDescent="0.25">
      <c r="A311" s="1" t="str">
        <f>"""channel"":"""&amp;F3&amp;"_Blind/50"","</f>
        <v>"channel":"Sleeping_Blind/50",</v>
      </c>
    </row>
    <row r="312" spans="1:1" x14ac:dyDescent="0.25">
      <c r="A312" t="s">
        <v>3</v>
      </c>
    </row>
    <row r="313" spans="1:1" x14ac:dyDescent="0.25">
      <c r="A313" t="s">
        <v>4</v>
      </c>
    </row>
    <row r="314" spans="1:1" x14ac:dyDescent="0.25">
      <c r="A314" t="s">
        <v>5</v>
      </c>
    </row>
    <row r="315" spans="1:1" x14ac:dyDescent="0.25">
      <c r="A315" t="s">
        <v>6</v>
      </c>
    </row>
    <row r="316" spans="1:1" x14ac:dyDescent="0.25">
      <c r="A316" t="s">
        <v>7</v>
      </c>
    </row>
    <row r="317" spans="1:1" x14ac:dyDescent="0.25">
      <c r="A317" t="s">
        <v>8</v>
      </c>
    </row>
    <row r="318" spans="1:1" x14ac:dyDescent="0.25">
      <c r="A318" t="s">
        <v>9</v>
      </c>
    </row>
    <row r="319" spans="1:1" x14ac:dyDescent="0.25">
      <c r="A319" t="s">
        <v>10</v>
      </c>
    </row>
    <row r="320" spans="1:1" x14ac:dyDescent="0.25">
      <c r="A320" t="s">
        <v>7</v>
      </c>
    </row>
    <row r="321" spans="1:1" x14ac:dyDescent="0.25">
      <c r="A321" t="s">
        <v>11</v>
      </c>
    </row>
    <row r="322" spans="1:1" x14ac:dyDescent="0.25">
      <c r="A322" t="s">
        <v>9</v>
      </c>
    </row>
    <row r="323" spans="1:1" x14ac:dyDescent="0.25">
      <c r="A323" t="s">
        <v>12</v>
      </c>
    </row>
    <row r="324" spans="1:1" x14ac:dyDescent="0.25">
      <c r="A324" t="s">
        <v>13</v>
      </c>
    </row>
    <row r="325" spans="1:1" x14ac:dyDescent="0.25">
      <c r="A325" t="s">
        <v>7</v>
      </c>
    </row>
    <row r="326" spans="1:1" x14ac:dyDescent="0.25">
      <c r="A326" t="s">
        <v>14</v>
      </c>
    </row>
    <row r="327" spans="1:1" x14ac:dyDescent="0.25">
      <c r="A327" t="s">
        <v>9</v>
      </c>
    </row>
    <row r="328" spans="1:1" x14ac:dyDescent="0.25">
      <c r="A328" t="s">
        <v>12</v>
      </c>
    </row>
    <row r="329" spans="1:1" x14ac:dyDescent="0.25">
      <c r="A329" t="s">
        <v>15</v>
      </c>
    </row>
    <row r="330" spans="1:1" x14ac:dyDescent="0.25">
      <c r="A330" t="s">
        <v>13</v>
      </c>
    </row>
    <row r="331" spans="1:1" x14ac:dyDescent="0.25">
      <c r="A331" t="s">
        <v>7</v>
      </c>
    </row>
    <row r="332" spans="1:1" x14ac:dyDescent="0.25">
      <c r="A332" t="s">
        <v>16</v>
      </c>
    </row>
    <row r="333" spans="1:1" x14ac:dyDescent="0.25">
      <c r="A333" t="s">
        <v>9</v>
      </c>
    </row>
    <row r="334" spans="1:1" x14ac:dyDescent="0.25">
      <c r="A334" t="s">
        <v>10</v>
      </c>
    </row>
    <row r="335" spans="1:1" x14ac:dyDescent="0.25">
      <c r="A335" t="s">
        <v>7</v>
      </c>
    </row>
    <row r="336" spans="1:1" x14ac:dyDescent="0.25">
      <c r="A336" t="s">
        <v>17</v>
      </c>
    </row>
    <row r="337" spans="1:1" x14ac:dyDescent="0.25">
      <c r="A337" t="s">
        <v>9</v>
      </c>
    </row>
    <row r="338" spans="1:1" x14ac:dyDescent="0.25">
      <c r="A338" t="s">
        <v>12</v>
      </c>
    </row>
    <row r="339" spans="1:1" x14ac:dyDescent="0.25">
      <c r="A339" t="s">
        <v>3</v>
      </c>
    </row>
    <row r="340" spans="1:1" x14ac:dyDescent="0.25">
      <c r="A340" t="s">
        <v>4</v>
      </c>
    </row>
    <row r="341" spans="1:1" x14ac:dyDescent="0.25">
      <c r="A341" t="s">
        <v>5</v>
      </c>
    </row>
    <row r="342" spans="1:1" x14ac:dyDescent="0.25">
      <c r="A342" t="s">
        <v>6</v>
      </c>
    </row>
    <row r="343" spans="1:1" x14ac:dyDescent="0.25">
      <c r="A343" t="s">
        <v>7</v>
      </c>
    </row>
    <row r="344" spans="1:1" x14ac:dyDescent="0.25">
      <c r="A344" s="1" t="str">
        <f>"""id"":""Tap_Set_"&amp;F3&amp;"_Blind_50"""</f>
        <v>"id":"Tap_Set_Sleeping_Blind_50"</v>
      </c>
    </row>
    <row r="345" spans="1:1" x14ac:dyDescent="0.25">
      <c r="A345" t="s">
        <v>18</v>
      </c>
    </row>
    <row r="346" spans="1:1" x14ac:dyDescent="0.25">
      <c r="A346" t="s">
        <v>0</v>
      </c>
    </row>
    <row r="347" spans="1:1" x14ac:dyDescent="0.25">
      <c r="A347" t="s">
        <v>1</v>
      </c>
    </row>
    <row r="348" spans="1:1" x14ac:dyDescent="0.25">
      <c r="A348" t="s">
        <v>2</v>
      </c>
    </row>
    <row r="349" spans="1:1" x14ac:dyDescent="0.25">
      <c r="A349" s="1" t="str">
        <f>"""channel"":"""&amp;F3&amp;"_Blind/60"","</f>
        <v>"channel":"Sleeping_Blind/60",</v>
      </c>
    </row>
    <row r="350" spans="1:1" x14ac:dyDescent="0.25">
      <c r="A350" t="s">
        <v>3</v>
      </c>
    </row>
    <row r="351" spans="1:1" x14ac:dyDescent="0.25">
      <c r="A351" t="s">
        <v>4</v>
      </c>
    </row>
    <row r="352" spans="1:1" x14ac:dyDescent="0.25">
      <c r="A352" t="s">
        <v>5</v>
      </c>
    </row>
    <row r="353" spans="1:1" x14ac:dyDescent="0.25">
      <c r="A353" t="s">
        <v>6</v>
      </c>
    </row>
    <row r="354" spans="1:1" x14ac:dyDescent="0.25">
      <c r="A354" t="s">
        <v>7</v>
      </c>
    </row>
    <row r="355" spans="1:1" x14ac:dyDescent="0.25">
      <c r="A355" t="s">
        <v>8</v>
      </c>
    </row>
    <row r="356" spans="1:1" x14ac:dyDescent="0.25">
      <c r="A356" t="s">
        <v>9</v>
      </c>
    </row>
    <row r="357" spans="1:1" x14ac:dyDescent="0.25">
      <c r="A357" t="s">
        <v>10</v>
      </c>
    </row>
    <row r="358" spans="1:1" x14ac:dyDescent="0.25">
      <c r="A358" t="s">
        <v>7</v>
      </c>
    </row>
    <row r="359" spans="1:1" x14ac:dyDescent="0.25">
      <c r="A359" t="s">
        <v>11</v>
      </c>
    </row>
    <row r="360" spans="1:1" x14ac:dyDescent="0.25">
      <c r="A360" t="s">
        <v>9</v>
      </c>
    </row>
    <row r="361" spans="1:1" x14ac:dyDescent="0.25">
      <c r="A361" t="s">
        <v>12</v>
      </c>
    </row>
    <row r="362" spans="1:1" x14ac:dyDescent="0.25">
      <c r="A362" t="s">
        <v>13</v>
      </c>
    </row>
    <row r="363" spans="1:1" x14ac:dyDescent="0.25">
      <c r="A363" t="s">
        <v>7</v>
      </c>
    </row>
    <row r="364" spans="1:1" x14ac:dyDescent="0.25">
      <c r="A364" t="s">
        <v>14</v>
      </c>
    </row>
    <row r="365" spans="1:1" x14ac:dyDescent="0.25">
      <c r="A365" t="s">
        <v>9</v>
      </c>
    </row>
    <row r="366" spans="1:1" x14ac:dyDescent="0.25">
      <c r="A366" t="s">
        <v>12</v>
      </c>
    </row>
    <row r="367" spans="1:1" x14ac:dyDescent="0.25">
      <c r="A367" t="s">
        <v>15</v>
      </c>
    </row>
    <row r="368" spans="1:1" x14ac:dyDescent="0.25">
      <c r="A368" t="s">
        <v>13</v>
      </c>
    </row>
    <row r="369" spans="1:1" x14ac:dyDescent="0.25">
      <c r="A369" t="s">
        <v>7</v>
      </c>
    </row>
    <row r="370" spans="1:1" x14ac:dyDescent="0.25">
      <c r="A370" t="s">
        <v>16</v>
      </c>
    </row>
    <row r="371" spans="1:1" x14ac:dyDescent="0.25">
      <c r="A371" t="s">
        <v>9</v>
      </c>
    </row>
    <row r="372" spans="1:1" x14ac:dyDescent="0.25">
      <c r="A372" t="s">
        <v>10</v>
      </c>
    </row>
    <row r="373" spans="1:1" x14ac:dyDescent="0.25">
      <c r="A373" t="s">
        <v>7</v>
      </c>
    </row>
    <row r="374" spans="1:1" x14ac:dyDescent="0.25">
      <c r="A374" t="s">
        <v>17</v>
      </c>
    </row>
    <row r="375" spans="1:1" x14ac:dyDescent="0.25">
      <c r="A375" t="s">
        <v>9</v>
      </c>
    </row>
    <row r="376" spans="1:1" x14ac:dyDescent="0.25">
      <c r="A376" t="s">
        <v>12</v>
      </c>
    </row>
    <row r="377" spans="1:1" x14ac:dyDescent="0.25">
      <c r="A377" t="s">
        <v>3</v>
      </c>
    </row>
    <row r="378" spans="1:1" x14ac:dyDescent="0.25">
      <c r="A378" t="s">
        <v>4</v>
      </c>
    </row>
    <row r="379" spans="1:1" x14ac:dyDescent="0.25">
      <c r="A379" t="s">
        <v>5</v>
      </c>
    </row>
    <row r="380" spans="1:1" x14ac:dyDescent="0.25">
      <c r="A380" t="s">
        <v>6</v>
      </c>
    </row>
    <row r="381" spans="1:1" x14ac:dyDescent="0.25">
      <c r="A381" t="s">
        <v>7</v>
      </c>
    </row>
    <row r="382" spans="1:1" x14ac:dyDescent="0.25">
      <c r="A382" s="1" t="str">
        <f>"""id"":""Tap_Set_"&amp;F3&amp;"_Blind_60"""</f>
        <v>"id":"Tap_Set_Sleeping_Blind_60"</v>
      </c>
    </row>
    <row r="383" spans="1:1" x14ac:dyDescent="0.25">
      <c r="A383" t="s">
        <v>18</v>
      </c>
    </row>
    <row r="384" spans="1:1" x14ac:dyDescent="0.25">
      <c r="A384" t="s">
        <v>0</v>
      </c>
    </row>
    <row r="385" spans="1:1" x14ac:dyDescent="0.25">
      <c r="A385" t="s">
        <v>1</v>
      </c>
    </row>
    <row r="386" spans="1:1" x14ac:dyDescent="0.25">
      <c r="A386" t="s">
        <v>2</v>
      </c>
    </row>
    <row r="387" spans="1:1" x14ac:dyDescent="0.25">
      <c r="A387" s="1" t="str">
        <f>"""channel"":"""&amp;F3&amp;"_Blind/70"","</f>
        <v>"channel":"Sleeping_Blind/70",</v>
      </c>
    </row>
    <row r="388" spans="1:1" x14ac:dyDescent="0.25">
      <c r="A388" t="s">
        <v>3</v>
      </c>
    </row>
    <row r="389" spans="1:1" x14ac:dyDescent="0.25">
      <c r="A389" t="s">
        <v>4</v>
      </c>
    </row>
    <row r="390" spans="1:1" x14ac:dyDescent="0.25">
      <c r="A390" t="s">
        <v>5</v>
      </c>
    </row>
    <row r="391" spans="1:1" x14ac:dyDescent="0.25">
      <c r="A391" t="s">
        <v>6</v>
      </c>
    </row>
    <row r="392" spans="1:1" x14ac:dyDescent="0.25">
      <c r="A392" t="s">
        <v>7</v>
      </c>
    </row>
    <row r="393" spans="1:1" x14ac:dyDescent="0.25">
      <c r="A393" t="s">
        <v>8</v>
      </c>
    </row>
    <row r="394" spans="1:1" x14ac:dyDescent="0.25">
      <c r="A394" t="s">
        <v>9</v>
      </c>
    </row>
    <row r="395" spans="1:1" x14ac:dyDescent="0.25">
      <c r="A395" t="s">
        <v>10</v>
      </c>
    </row>
    <row r="396" spans="1:1" x14ac:dyDescent="0.25">
      <c r="A396" t="s">
        <v>7</v>
      </c>
    </row>
    <row r="397" spans="1:1" x14ac:dyDescent="0.25">
      <c r="A397" t="s">
        <v>11</v>
      </c>
    </row>
    <row r="398" spans="1:1" x14ac:dyDescent="0.25">
      <c r="A398" t="s">
        <v>9</v>
      </c>
    </row>
    <row r="399" spans="1:1" x14ac:dyDescent="0.25">
      <c r="A399" t="s">
        <v>12</v>
      </c>
    </row>
    <row r="400" spans="1:1" x14ac:dyDescent="0.25">
      <c r="A400" t="s">
        <v>13</v>
      </c>
    </row>
    <row r="401" spans="1:1" x14ac:dyDescent="0.25">
      <c r="A401" t="s">
        <v>7</v>
      </c>
    </row>
    <row r="402" spans="1:1" x14ac:dyDescent="0.25">
      <c r="A402" t="s">
        <v>14</v>
      </c>
    </row>
    <row r="403" spans="1:1" x14ac:dyDescent="0.25">
      <c r="A403" t="s">
        <v>9</v>
      </c>
    </row>
    <row r="404" spans="1:1" x14ac:dyDescent="0.25">
      <c r="A404" t="s">
        <v>12</v>
      </c>
    </row>
    <row r="405" spans="1:1" x14ac:dyDescent="0.25">
      <c r="A405" t="s">
        <v>15</v>
      </c>
    </row>
    <row r="406" spans="1:1" x14ac:dyDescent="0.25">
      <c r="A406" t="s">
        <v>13</v>
      </c>
    </row>
    <row r="407" spans="1:1" x14ac:dyDescent="0.25">
      <c r="A407" t="s">
        <v>7</v>
      </c>
    </row>
    <row r="408" spans="1:1" x14ac:dyDescent="0.25">
      <c r="A408" t="s">
        <v>16</v>
      </c>
    </row>
    <row r="409" spans="1:1" x14ac:dyDescent="0.25">
      <c r="A409" t="s">
        <v>9</v>
      </c>
    </row>
    <row r="410" spans="1:1" x14ac:dyDescent="0.25">
      <c r="A410" t="s">
        <v>10</v>
      </c>
    </row>
    <row r="411" spans="1:1" x14ac:dyDescent="0.25">
      <c r="A411" t="s">
        <v>7</v>
      </c>
    </row>
    <row r="412" spans="1:1" x14ac:dyDescent="0.25">
      <c r="A412" t="s">
        <v>17</v>
      </c>
    </row>
    <row r="413" spans="1:1" x14ac:dyDescent="0.25">
      <c r="A413" t="s">
        <v>9</v>
      </c>
    </row>
    <row r="414" spans="1:1" x14ac:dyDescent="0.25">
      <c r="A414" t="s">
        <v>12</v>
      </c>
    </row>
    <row r="415" spans="1:1" x14ac:dyDescent="0.25">
      <c r="A415" t="s">
        <v>3</v>
      </c>
    </row>
    <row r="416" spans="1:1" x14ac:dyDescent="0.25">
      <c r="A416" t="s">
        <v>4</v>
      </c>
    </row>
    <row r="417" spans="1:1" x14ac:dyDescent="0.25">
      <c r="A417" t="s">
        <v>5</v>
      </c>
    </row>
    <row r="418" spans="1:1" x14ac:dyDescent="0.25">
      <c r="A418" t="s">
        <v>6</v>
      </c>
    </row>
    <row r="419" spans="1:1" x14ac:dyDescent="0.25">
      <c r="A419" t="s">
        <v>7</v>
      </c>
    </row>
    <row r="420" spans="1:1" x14ac:dyDescent="0.25">
      <c r="A420" s="1" t="str">
        <f>"""id"":""Tap_Set_"&amp;F3&amp;"_Blind_70"""</f>
        <v>"id":"Tap_Set_Sleeping_Blind_70"</v>
      </c>
    </row>
    <row r="421" spans="1:1" x14ac:dyDescent="0.25">
      <c r="A421" t="s">
        <v>18</v>
      </c>
    </row>
    <row r="422" spans="1:1" x14ac:dyDescent="0.25">
      <c r="A422" t="s">
        <v>0</v>
      </c>
    </row>
    <row r="423" spans="1:1" x14ac:dyDescent="0.25">
      <c r="A423" t="s">
        <v>1</v>
      </c>
    </row>
    <row r="424" spans="1:1" x14ac:dyDescent="0.25">
      <c r="A424" t="s">
        <v>2</v>
      </c>
    </row>
    <row r="425" spans="1:1" x14ac:dyDescent="0.25">
      <c r="A425" s="1" t="str">
        <f>"""channel"":"""&amp;F3&amp;"_Blind/80"","</f>
        <v>"channel":"Sleeping_Blind/80",</v>
      </c>
    </row>
    <row r="426" spans="1:1" x14ac:dyDescent="0.25">
      <c r="A426" t="s">
        <v>3</v>
      </c>
    </row>
    <row r="427" spans="1:1" x14ac:dyDescent="0.25">
      <c r="A427" t="s">
        <v>4</v>
      </c>
    </row>
    <row r="428" spans="1:1" x14ac:dyDescent="0.25">
      <c r="A428" t="s">
        <v>5</v>
      </c>
    </row>
    <row r="429" spans="1:1" x14ac:dyDescent="0.25">
      <c r="A429" t="s">
        <v>6</v>
      </c>
    </row>
    <row r="430" spans="1:1" x14ac:dyDescent="0.25">
      <c r="A430" t="s">
        <v>7</v>
      </c>
    </row>
    <row r="431" spans="1:1" x14ac:dyDescent="0.25">
      <c r="A431" t="s">
        <v>8</v>
      </c>
    </row>
    <row r="432" spans="1:1" x14ac:dyDescent="0.25">
      <c r="A432" t="s">
        <v>9</v>
      </c>
    </row>
    <row r="433" spans="1:1" x14ac:dyDescent="0.25">
      <c r="A433" t="s">
        <v>10</v>
      </c>
    </row>
    <row r="434" spans="1:1" x14ac:dyDescent="0.25">
      <c r="A434" t="s">
        <v>7</v>
      </c>
    </row>
    <row r="435" spans="1:1" x14ac:dyDescent="0.25">
      <c r="A435" t="s">
        <v>11</v>
      </c>
    </row>
    <row r="436" spans="1:1" x14ac:dyDescent="0.25">
      <c r="A436" t="s">
        <v>9</v>
      </c>
    </row>
    <row r="437" spans="1:1" x14ac:dyDescent="0.25">
      <c r="A437" t="s">
        <v>12</v>
      </c>
    </row>
    <row r="438" spans="1:1" x14ac:dyDescent="0.25">
      <c r="A438" t="s">
        <v>13</v>
      </c>
    </row>
    <row r="439" spans="1:1" x14ac:dyDescent="0.25">
      <c r="A439" t="s">
        <v>7</v>
      </c>
    </row>
    <row r="440" spans="1:1" x14ac:dyDescent="0.25">
      <c r="A440" t="s">
        <v>14</v>
      </c>
    </row>
    <row r="441" spans="1:1" x14ac:dyDescent="0.25">
      <c r="A441" t="s">
        <v>9</v>
      </c>
    </row>
    <row r="442" spans="1:1" x14ac:dyDescent="0.25">
      <c r="A442" t="s">
        <v>12</v>
      </c>
    </row>
    <row r="443" spans="1:1" x14ac:dyDescent="0.25">
      <c r="A443" t="s">
        <v>15</v>
      </c>
    </row>
    <row r="444" spans="1:1" x14ac:dyDescent="0.25">
      <c r="A444" t="s">
        <v>13</v>
      </c>
    </row>
    <row r="445" spans="1:1" x14ac:dyDescent="0.25">
      <c r="A445" t="s">
        <v>7</v>
      </c>
    </row>
    <row r="446" spans="1:1" x14ac:dyDescent="0.25">
      <c r="A446" t="s">
        <v>16</v>
      </c>
    </row>
    <row r="447" spans="1:1" x14ac:dyDescent="0.25">
      <c r="A447" t="s">
        <v>9</v>
      </c>
    </row>
    <row r="448" spans="1:1" x14ac:dyDescent="0.25">
      <c r="A448" t="s">
        <v>10</v>
      </c>
    </row>
    <row r="449" spans="1:1" x14ac:dyDescent="0.25">
      <c r="A449" t="s">
        <v>7</v>
      </c>
    </row>
    <row r="450" spans="1:1" x14ac:dyDescent="0.25">
      <c r="A450" t="s">
        <v>17</v>
      </c>
    </row>
    <row r="451" spans="1:1" x14ac:dyDescent="0.25">
      <c r="A451" t="s">
        <v>9</v>
      </c>
    </row>
    <row r="452" spans="1:1" x14ac:dyDescent="0.25">
      <c r="A452" t="s">
        <v>12</v>
      </c>
    </row>
    <row r="453" spans="1:1" x14ac:dyDescent="0.25">
      <c r="A453" t="s">
        <v>3</v>
      </c>
    </row>
    <row r="454" spans="1:1" x14ac:dyDescent="0.25">
      <c r="A454" t="s">
        <v>4</v>
      </c>
    </row>
    <row r="455" spans="1:1" x14ac:dyDescent="0.25">
      <c r="A455" t="s">
        <v>5</v>
      </c>
    </row>
    <row r="456" spans="1:1" x14ac:dyDescent="0.25">
      <c r="A456" t="s">
        <v>6</v>
      </c>
    </row>
    <row r="457" spans="1:1" x14ac:dyDescent="0.25">
      <c r="A457" t="s">
        <v>7</v>
      </c>
    </row>
    <row r="458" spans="1:1" x14ac:dyDescent="0.25">
      <c r="A458" s="1" t="str">
        <f>"""id"":""Tap_Set_"&amp;F3&amp;"_Blind_80"""</f>
        <v>"id":"Tap_Set_Sleeping_Blind_80"</v>
      </c>
    </row>
    <row r="459" spans="1:1" x14ac:dyDescent="0.25">
      <c r="A459" t="s">
        <v>18</v>
      </c>
    </row>
    <row r="460" spans="1:1" x14ac:dyDescent="0.25">
      <c r="A460" t="s">
        <v>0</v>
      </c>
    </row>
    <row r="461" spans="1:1" x14ac:dyDescent="0.25">
      <c r="A461" t="s">
        <v>1</v>
      </c>
    </row>
    <row r="462" spans="1:1" x14ac:dyDescent="0.25">
      <c r="A462" t="s">
        <v>2</v>
      </c>
    </row>
    <row r="463" spans="1:1" x14ac:dyDescent="0.25">
      <c r="A463" s="1" t="str">
        <f>"""channel"":"""&amp;F3&amp;"_Blind/90"","</f>
        <v>"channel":"Sleeping_Blind/90",</v>
      </c>
    </row>
    <row r="464" spans="1:1" x14ac:dyDescent="0.25">
      <c r="A464" t="s">
        <v>3</v>
      </c>
    </row>
    <row r="465" spans="1:1" x14ac:dyDescent="0.25">
      <c r="A465" t="s">
        <v>4</v>
      </c>
    </row>
    <row r="466" spans="1:1" x14ac:dyDescent="0.25">
      <c r="A466" t="s">
        <v>5</v>
      </c>
    </row>
    <row r="467" spans="1:1" x14ac:dyDescent="0.25">
      <c r="A467" t="s">
        <v>6</v>
      </c>
    </row>
    <row r="468" spans="1:1" x14ac:dyDescent="0.25">
      <c r="A468" t="s">
        <v>7</v>
      </c>
    </row>
    <row r="469" spans="1:1" x14ac:dyDescent="0.25">
      <c r="A469" t="s">
        <v>8</v>
      </c>
    </row>
    <row r="470" spans="1:1" x14ac:dyDescent="0.25">
      <c r="A470" t="s">
        <v>9</v>
      </c>
    </row>
    <row r="471" spans="1:1" x14ac:dyDescent="0.25">
      <c r="A471" t="s">
        <v>10</v>
      </c>
    </row>
    <row r="472" spans="1:1" x14ac:dyDescent="0.25">
      <c r="A472" t="s">
        <v>7</v>
      </c>
    </row>
    <row r="473" spans="1:1" x14ac:dyDescent="0.25">
      <c r="A473" t="s">
        <v>11</v>
      </c>
    </row>
    <row r="474" spans="1:1" x14ac:dyDescent="0.25">
      <c r="A474" t="s">
        <v>9</v>
      </c>
    </row>
    <row r="475" spans="1:1" x14ac:dyDescent="0.25">
      <c r="A475" t="s">
        <v>12</v>
      </c>
    </row>
    <row r="476" spans="1:1" x14ac:dyDescent="0.25">
      <c r="A476" t="s">
        <v>13</v>
      </c>
    </row>
    <row r="477" spans="1:1" x14ac:dyDescent="0.25">
      <c r="A477" t="s">
        <v>7</v>
      </c>
    </row>
    <row r="478" spans="1:1" x14ac:dyDescent="0.25">
      <c r="A478" t="s">
        <v>14</v>
      </c>
    </row>
    <row r="479" spans="1:1" x14ac:dyDescent="0.25">
      <c r="A479" t="s">
        <v>9</v>
      </c>
    </row>
    <row r="480" spans="1:1" x14ac:dyDescent="0.25">
      <c r="A480" t="s">
        <v>12</v>
      </c>
    </row>
    <row r="481" spans="1:1" x14ac:dyDescent="0.25">
      <c r="A481" t="s">
        <v>15</v>
      </c>
    </row>
    <row r="482" spans="1:1" x14ac:dyDescent="0.25">
      <c r="A482" t="s">
        <v>13</v>
      </c>
    </row>
    <row r="483" spans="1:1" x14ac:dyDescent="0.25">
      <c r="A483" t="s">
        <v>7</v>
      </c>
    </row>
    <row r="484" spans="1:1" x14ac:dyDescent="0.25">
      <c r="A484" t="s">
        <v>16</v>
      </c>
    </row>
    <row r="485" spans="1:1" x14ac:dyDescent="0.25">
      <c r="A485" t="s">
        <v>9</v>
      </c>
    </row>
    <row r="486" spans="1:1" x14ac:dyDescent="0.25">
      <c r="A486" t="s">
        <v>10</v>
      </c>
    </row>
    <row r="487" spans="1:1" x14ac:dyDescent="0.25">
      <c r="A487" t="s">
        <v>7</v>
      </c>
    </row>
    <row r="488" spans="1:1" x14ac:dyDescent="0.25">
      <c r="A488" t="s">
        <v>17</v>
      </c>
    </row>
    <row r="489" spans="1:1" x14ac:dyDescent="0.25">
      <c r="A489" t="s">
        <v>9</v>
      </c>
    </row>
    <row r="490" spans="1:1" x14ac:dyDescent="0.25">
      <c r="A490" t="s">
        <v>12</v>
      </c>
    </row>
    <row r="491" spans="1:1" x14ac:dyDescent="0.25">
      <c r="A491" t="s">
        <v>3</v>
      </c>
    </row>
    <row r="492" spans="1:1" x14ac:dyDescent="0.25">
      <c r="A492" t="s">
        <v>4</v>
      </c>
    </row>
    <row r="493" spans="1:1" x14ac:dyDescent="0.25">
      <c r="A493" t="s">
        <v>5</v>
      </c>
    </row>
    <row r="494" spans="1:1" x14ac:dyDescent="0.25">
      <c r="A494" t="s">
        <v>6</v>
      </c>
    </row>
    <row r="495" spans="1:1" x14ac:dyDescent="0.25">
      <c r="A495" t="s">
        <v>7</v>
      </c>
    </row>
    <row r="496" spans="1:1" x14ac:dyDescent="0.25">
      <c r="A496" s="1" t="str">
        <f>"""id"":""Tap_Set_"&amp;F3&amp;"_Blind_90"""</f>
        <v>"id":"Tap_Set_Sleeping_Blind_90"</v>
      </c>
    </row>
    <row r="497" spans="1:1" x14ac:dyDescent="0.25">
      <c r="A497" t="s">
        <v>18</v>
      </c>
    </row>
    <row r="498" spans="1:1" x14ac:dyDescent="0.25">
      <c r="A498" t="s">
        <v>0</v>
      </c>
    </row>
    <row r="499" spans="1:1" x14ac:dyDescent="0.25">
      <c r="A499" t="s">
        <v>1</v>
      </c>
    </row>
    <row r="500" spans="1:1" x14ac:dyDescent="0.25">
      <c r="A500" t="s">
        <v>2</v>
      </c>
    </row>
    <row r="501" spans="1:1" x14ac:dyDescent="0.25">
      <c r="A501" s="1" t="str">
        <f>"""channel"":"""&amp;F3&amp;"_Blind/100"","</f>
        <v>"channel":"Sleeping_Blind/100",</v>
      </c>
    </row>
    <row r="502" spans="1:1" x14ac:dyDescent="0.25">
      <c r="A502" t="s">
        <v>3</v>
      </c>
    </row>
    <row r="503" spans="1:1" x14ac:dyDescent="0.25">
      <c r="A503" t="s">
        <v>4</v>
      </c>
    </row>
    <row r="504" spans="1:1" x14ac:dyDescent="0.25">
      <c r="A504" t="s">
        <v>5</v>
      </c>
    </row>
    <row r="505" spans="1:1" x14ac:dyDescent="0.25">
      <c r="A505" t="s">
        <v>6</v>
      </c>
    </row>
    <row r="506" spans="1:1" x14ac:dyDescent="0.25">
      <c r="A506" t="s">
        <v>7</v>
      </c>
    </row>
    <row r="507" spans="1:1" x14ac:dyDescent="0.25">
      <c r="A507" t="s">
        <v>8</v>
      </c>
    </row>
    <row r="508" spans="1:1" x14ac:dyDescent="0.25">
      <c r="A508" t="s">
        <v>9</v>
      </c>
    </row>
    <row r="509" spans="1:1" x14ac:dyDescent="0.25">
      <c r="A509" t="s">
        <v>10</v>
      </c>
    </row>
    <row r="510" spans="1:1" x14ac:dyDescent="0.25">
      <c r="A510" t="s">
        <v>7</v>
      </c>
    </row>
    <row r="511" spans="1:1" x14ac:dyDescent="0.25">
      <c r="A511" t="s">
        <v>11</v>
      </c>
    </row>
    <row r="512" spans="1:1" x14ac:dyDescent="0.25">
      <c r="A512" t="s">
        <v>9</v>
      </c>
    </row>
    <row r="513" spans="1:1" x14ac:dyDescent="0.25">
      <c r="A513" t="s">
        <v>12</v>
      </c>
    </row>
    <row r="514" spans="1:1" x14ac:dyDescent="0.25">
      <c r="A514" t="s">
        <v>13</v>
      </c>
    </row>
    <row r="515" spans="1:1" x14ac:dyDescent="0.25">
      <c r="A515" t="s">
        <v>7</v>
      </c>
    </row>
    <row r="516" spans="1:1" x14ac:dyDescent="0.25">
      <c r="A516" t="s">
        <v>14</v>
      </c>
    </row>
    <row r="517" spans="1:1" x14ac:dyDescent="0.25">
      <c r="A517" t="s">
        <v>9</v>
      </c>
    </row>
    <row r="518" spans="1:1" x14ac:dyDescent="0.25">
      <c r="A518" t="s">
        <v>12</v>
      </c>
    </row>
    <row r="519" spans="1:1" x14ac:dyDescent="0.25">
      <c r="A519" t="s">
        <v>15</v>
      </c>
    </row>
    <row r="520" spans="1:1" x14ac:dyDescent="0.25">
      <c r="A520" t="s">
        <v>13</v>
      </c>
    </row>
    <row r="521" spans="1:1" x14ac:dyDescent="0.25">
      <c r="A521" t="s">
        <v>7</v>
      </c>
    </row>
    <row r="522" spans="1:1" x14ac:dyDescent="0.25">
      <c r="A522" t="s">
        <v>16</v>
      </c>
    </row>
    <row r="523" spans="1:1" x14ac:dyDescent="0.25">
      <c r="A523" t="s">
        <v>9</v>
      </c>
    </row>
    <row r="524" spans="1:1" x14ac:dyDescent="0.25">
      <c r="A524" t="s">
        <v>10</v>
      </c>
    </row>
    <row r="525" spans="1:1" x14ac:dyDescent="0.25">
      <c r="A525" t="s">
        <v>7</v>
      </c>
    </row>
    <row r="526" spans="1:1" x14ac:dyDescent="0.25">
      <c r="A526" t="s">
        <v>17</v>
      </c>
    </row>
    <row r="527" spans="1:1" x14ac:dyDescent="0.25">
      <c r="A527" t="s">
        <v>9</v>
      </c>
    </row>
    <row r="528" spans="1:1" x14ac:dyDescent="0.25">
      <c r="A528" t="s">
        <v>12</v>
      </c>
    </row>
    <row r="529" spans="1:1" x14ac:dyDescent="0.25">
      <c r="A529" t="s">
        <v>3</v>
      </c>
    </row>
    <row r="530" spans="1:1" x14ac:dyDescent="0.25">
      <c r="A530" t="s">
        <v>4</v>
      </c>
    </row>
    <row r="531" spans="1:1" x14ac:dyDescent="0.25">
      <c r="A531" t="s">
        <v>5</v>
      </c>
    </row>
    <row r="532" spans="1:1" x14ac:dyDescent="0.25">
      <c r="A532" t="s">
        <v>6</v>
      </c>
    </row>
    <row r="533" spans="1:1" x14ac:dyDescent="0.25">
      <c r="A533" t="s">
        <v>7</v>
      </c>
    </row>
    <row r="534" spans="1:1" x14ac:dyDescent="0.25">
      <c r="A534" s="1" t="str">
        <f>"""id"":""Tap_Set_"&amp;F3&amp;"_Blind_100"""</f>
        <v>"id":"Tap_Set_Sleeping_Blind_100"</v>
      </c>
    </row>
    <row r="535" spans="1:1" x14ac:dyDescent="0.25">
      <c r="A535" t="s">
        <v>18</v>
      </c>
    </row>
    <row r="536" spans="1:1" x14ac:dyDescent="0.25">
      <c r="A536" t="s">
        <v>24</v>
      </c>
    </row>
    <row r="537" spans="1:1" x14ac:dyDescent="0.25">
      <c r="A537" t="s">
        <v>49</v>
      </c>
    </row>
    <row r="538" spans="1:1" x14ac:dyDescent="0.25">
      <c r="A538" t="s">
        <v>2</v>
      </c>
    </row>
    <row r="539" spans="1:1" x14ac:dyDescent="0.25">
      <c r="A539" t="s">
        <v>103</v>
      </c>
    </row>
    <row r="540" spans="1:1" x14ac:dyDescent="0.25">
      <c r="A540" t="s">
        <v>104</v>
      </c>
    </row>
    <row r="541" spans="1:1" x14ac:dyDescent="0.25">
      <c r="A541" t="s">
        <v>7</v>
      </c>
    </row>
    <row r="542" spans="1:1" x14ac:dyDescent="0.25">
      <c r="A542" t="s">
        <v>1</v>
      </c>
    </row>
    <row r="543" spans="1:1" x14ac:dyDescent="0.25">
      <c r="A543" t="s">
        <v>9</v>
      </c>
    </row>
    <row r="544" spans="1:1" x14ac:dyDescent="0.25">
      <c r="A544" t="s">
        <v>12</v>
      </c>
    </row>
    <row r="545" spans="1:1" x14ac:dyDescent="0.25">
      <c r="A545" t="s">
        <v>3</v>
      </c>
    </row>
    <row r="546" spans="1:1" x14ac:dyDescent="0.25">
      <c r="A546" t="s">
        <v>4</v>
      </c>
    </row>
    <row r="547" spans="1:1" x14ac:dyDescent="0.25">
      <c r="A547" t="s">
        <v>5</v>
      </c>
    </row>
    <row r="548" spans="1:1" x14ac:dyDescent="0.25">
      <c r="A548" t="s">
        <v>6</v>
      </c>
    </row>
    <row r="549" spans="1:1" x14ac:dyDescent="0.25">
      <c r="A549" t="s">
        <v>7</v>
      </c>
    </row>
    <row r="550" spans="1:1" x14ac:dyDescent="0.25">
      <c r="A550" t="s">
        <v>8</v>
      </c>
    </row>
    <row r="551" spans="1:1" x14ac:dyDescent="0.25">
      <c r="A551" t="s">
        <v>9</v>
      </c>
    </row>
    <row r="552" spans="1:1" x14ac:dyDescent="0.25">
      <c r="A552" t="s">
        <v>10</v>
      </c>
    </row>
    <row r="553" spans="1:1" x14ac:dyDescent="0.25">
      <c r="A553" t="s">
        <v>7</v>
      </c>
    </row>
    <row r="554" spans="1:1" x14ac:dyDescent="0.25">
      <c r="A554" t="s">
        <v>11</v>
      </c>
    </row>
    <row r="555" spans="1:1" x14ac:dyDescent="0.25">
      <c r="A555" t="s">
        <v>9</v>
      </c>
    </row>
    <row r="556" spans="1:1" x14ac:dyDescent="0.25">
      <c r="A556" t="s">
        <v>12</v>
      </c>
    </row>
    <row r="557" spans="1:1" x14ac:dyDescent="0.25">
      <c r="A557" t="s">
        <v>13</v>
      </c>
    </row>
    <row r="558" spans="1:1" x14ac:dyDescent="0.25">
      <c r="A558" t="s">
        <v>7</v>
      </c>
    </row>
    <row r="559" spans="1:1" x14ac:dyDescent="0.25">
      <c r="A559" t="s">
        <v>14</v>
      </c>
    </row>
    <row r="560" spans="1:1" x14ac:dyDescent="0.25">
      <c r="A560" t="s">
        <v>9</v>
      </c>
    </row>
    <row r="561" spans="1:1" x14ac:dyDescent="0.25">
      <c r="A561" t="s">
        <v>12</v>
      </c>
    </row>
    <row r="562" spans="1:1" x14ac:dyDescent="0.25">
      <c r="A562" t="s">
        <v>15</v>
      </c>
    </row>
    <row r="563" spans="1:1" x14ac:dyDescent="0.25">
      <c r="A563" t="s">
        <v>13</v>
      </c>
    </row>
    <row r="564" spans="1:1" x14ac:dyDescent="0.25">
      <c r="A564" t="s">
        <v>7</v>
      </c>
    </row>
    <row r="565" spans="1:1" x14ac:dyDescent="0.25">
      <c r="A565" t="s">
        <v>16</v>
      </c>
    </row>
    <row r="566" spans="1:1" x14ac:dyDescent="0.25">
      <c r="A566" t="s">
        <v>9</v>
      </c>
    </row>
    <row r="567" spans="1:1" x14ac:dyDescent="0.25">
      <c r="A567" t="s">
        <v>10</v>
      </c>
    </row>
    <row r="568" spans="1:1" x14ac:dyDescent="0.25">
      <c r="A568" t="s">
        <v>7</v>
      </c>
    </row>
    <row r="569" spans="1:1" x14ac:dyDescent="0.25">
      <c r="A569" t="s">
        <v>17</v>
      </c>
    </row>
    <row r="570" spans="1:1" x14ac:dyDescent="0.25">
      <c r="A570" t="s">
        <v>9</v>
      </c>
    </row>
    <row r="571" spans="1:1" x14ac:dyDescent="0.25">
      <c r="A571" t="s">
        <v>12</v>
      </c>
    </row>
    <row r="572" spans="1:1" x14ac:dyDescent="0.25">
      <c r="A572" t="s">
        <v>3</v>
      </c>
    </row>
    <row r="573" spans="1:1" x14ac:dyDescent="0.25">
      <c r="A573" t="s">
        <v>4</v>
      </c>
    </row>
    <row r="574" spans="1:1" x14ac:dyDescent="0.25">
      <c r="A574" t="s">
        <v>5</v>
      </c>
    </row>
    <row r="575" spans="1:1" x14ac:dyDescent="0.25">
      <c r="A575" t="s">
        <v>6</v>
      </c>
    </row>
    <row r="576" spans="1:1" x14ac:dyDescent="0.25">
      <c r="A576" t="s">
        <v>7</v>
      </c>
    </row>
    <row r="577" spans="1:1" x14ac:dyDescent="0.25">
      <c r="A577" t="str">
        <f>"""id"":"""&amp;F3&amp;"_Val_Blind"""</f>
        <v>"id":"Sleeping_Val_Blind"</v>
      </c>
    </row>
    <row r="578" spans="1:1" x14ac:dyDescent="0.25">
      <c r="A578" t="s">
        <v>18</v>
      </c>
    </row>
    <row r="579" spans="1:1" x14ac:dyDescent="0.25">
      <c r="A579" t="s">
        <v>0</v>
      </c>
    </row>
    <row r="580" spans="1:1" x14ac:dyDescent="0.25">
      <c r="A580" t="s">
        <v>1</v>
      </c>
    </row>
    <row r="581" spans="1:1" x14ac:dyDescent="0.25">
      <c r="A581" t="s">
        <v>2</v>
      </c>
    </row>
    <row r="582" spans="1:1" x14ac:dyDescent="0.25">
      <c r="A582" s="1" t="str">
        <f>"""channel"":"""&amp;F3&amp;"_Blind/minus"","</f>
        <v>"channel":"Sleeping_Blind/minus",</v>
      </c>
    </row>
    <row r="583" spans="1:1" x14ac:dyDescent="0.25">
      <c r="A583" t="s">
        <v>3</v>
      </c>
    </row>
    <row r="584" spans="1:1" x14ac:dyDescent="0.25">
      <c r="A584" t="s">
        <v>4</v>
      </c>
    </row>
    <row r="585" spans="1:1" x14ac:dyDescent="0.25">
      <c r="A585" t="s">
        <v>5</v>
      </c>
    </row>
    <row r="586" spans="1:1" x14ac:dyDescent="0.25">
      <c r="A586" t="s">
        <v>6</v>
      </c>
    </row>
    <row r="587" spans="1:1" x14ac:dyDescent="0.25">
      <c r="A587" t="s">
        <v>7</v>
      </c>
    </row>
    <row r="588" spans="1:1" x14ac:dyDescent="0.25">
      <c r="A588" t="s">
        <v>8</v>
      </c>
    </row>
    <row r="589" spans="1:1" x14ac:dyDescent="0.25">
      <c r="A589" t="s">
        <v>9</v>
      </c>
    </row>
    <row r="590" spans="1:1" x14ac:dyDescent="0.25">
      <c r="A590" t="s">
        <v>10</v>
      </c>
    </row>
    <row r="591" spans="1:1" x14ac:dyDescent="0.25">
      <c r="A591" t="s">
        <v>7</v>
      </c>
    </row>
    <row r="592" spans="1:1" x14ac:dyDescent="0.25">
      <c r="A592" t="s">
        <v>11</v>
      </c>
    </row>
    <row r="593" spans="1:1" x14ac:dyDescent="0.25">
      <c r="A593" t="s">
        <v>9</v>
      </c>
    </row>
    <row r="594" spans="1:1" x14ac:dyDescent="0.25">
      <c r="A594" t="s">
        <v>12</v>
      </c>
    </row>
    <row r="595" spans="1:1" x14ac:dyDescent="0.25">
      <c r="A595" t="s">
        <v>13</v>
      </c>
    </row>
    <row r="596" spans="1:1" x14ac:dyDescent="0.25">
      <c r="A596" t="s">
        <v>7</v>
      </c>
    </row>
    <row r="597" spans="1:1" x14ac:dyDescent="0.25">
      <c r="A597" t="s">
        <v>14</v>
      </c>
    </row>
    <row r="598" spans="1:1" x14ac:dyDescent="0.25">
      <c r="A598" t="s">
        <v>9</v>
      </c>
    </row>
    <row r="599" spans="1:1" x14ac:dyDescent="0.25">
      <c r="A599" t="s">
        <v>12</v>
      </c>
    </row>
    <row r="600" spans="1:1" x14ac:dyDescent="0.25">
      <c r="A600" t="s">
        <v>15</v>
      </c>
    </row>
    <row r="601" spans="1:1" x14ac:dyDescent="0.25">
      <c r="A601" t="s">
        <v>13</v>
      </c>
    </row>
    <row r="602" spans="1:1" x14ac:dyDescent="0.25">
      <c r="A602" t="s">
        <v>7</v>
      </c>
    </row>
    <row r="603" spans="1:1" x14ac:dyDescent="0.25">
      <c r="A603" t="s">
        <v>16</v>
      </c>
    </row>
    <row r="604" spans="1:1" x14ac:dyDescent="0.25">
      <c r="A604" t="s">
        <v>9</v>
      </c>
    </row>
    <row r="605" spans="1:1" x14ac:dyDescent="0.25">
      <c r="A605" t="s">
        <v>10</v>
      </c>
    </row>
    <row r="606" spans="1:1" x14ac:dyDescent="0.25">
      <c r="A606" t="s">
        <v>7</v>
      </c>
    </row>
    <row r="607" spans="1:1" x14ac:dyDescent="0.25">
      <c r="A607" t="s">
        <v>17</v>
      </c>
    </row>
    <row r="608" spans="1:1" x14ac:dyDescent="0.25">
      <c r="A608" t="s">
        <v>9</v>
      </c>
    </row>
    <row r="609" spans="1:1" x14ac:dyDescent="0.25">
      <c r="A609" t="s">
        <v>12</v>
      </c>
    </row>
    <row r="610" spans="1:1" x14ac:dyDescent="0.25">
      <c r="A610" t="s">
        <v>3</v>
      </c>
    </row>
    <row r="611" spans="1:1" x14ac:dyDescent="0.25">
      <c r="A611" t="s">
        <v>4</v>
      </c>
    </row>
    <row r="612" spans="1:1" x14ac:dyDescent="0.25">
      <c r="A612" t="s">
        <v>5</v>
      </c>
    </row>
    <row r="613" spans="1:1" x14ac:dyDescent="0.25">
      <c r="A613" t="s">
        <v>6</v>
      </c>
    </row>
    <row r="614" spans="1:1" x14ac:dyDescent="0.25">
      <c r="A614" t="s">
        <v>7</v>
      </c>
    </row>
    <row r="615" spans="1:1" x14ac:dyDescent="0.25">
      <c r="A615" s="1" t="str">
        <f>"""id"":""Tap_"&amp;F3&amp;"_Blind_Val_Minus"""</f>
        <v>"id":"Tap_Sleeping_Blind_Val_Minus"</v>
      </c>
    </row>
    <row r="616" spans="1:1" x14ac:dyDescent="0.25">
      <c r="A616" t="s">
        <v>18</v>
      </c>
    </row>
    <row r="617" spans="1:1" x14ac:dyDescent="0.25">
      <c r="A617" t="s">
        <v>0</v>
      </c>
    </row>
    <row r="618" spans="1:1" x14ac:dyDescent="0.25">
      <c r="A618" t="s">
        <v>1</v>
      </c>
    </row>
    <row r="619" spans="1:1" x14ac:dyDescent="0.25">
      <c r="A619" t="s">
        <v>2</v>
      </c>
    </row>
    <row r="620" spans="1:1" x14ac:dyDescent="0.25">
      <c r="A620" s="1" t="str">
        <f>"""channel"":"""&amp;F3&amp;"_Blind/plus"","</f>
        <v>"channel":"Sleeping_Blind/plus",</v>
      </c>
    </row>
    <row r="621" spans="1:1" x14ac:dyDescent="0.25">
      <c r="A621" t="s">
        <v>3</v>
      </c>
    </row>
    <row r="622" spans="1:1" x14ac:dyDescent="0.25">
      <c r="A622" t="s">
        <v>4</v>
      </c>
    </row>
    <row r="623" spans="1:1" x14ac:dyDescent="0.25">
      <c r="A623" t="s">
        <v>5</v>
      </c>
    </row>
    <row r="624" spans="1:1" x14ac:dyDescent="0.25">
      <c r="A624" t="s">
        <v>6</v>
      </c>
    </row>
    <row r="625" spans="1:1" x14ac:dyDescent="0.25">
      <c r="A625" t="s">
        <v>7</v>
      </c>
    </row>
    <row r="626" spans="1:1" x14ac:dyDescent="0.25">
      <c r="A626" t="s">
        <v>8</v>
      </c>
    </row>
    <row r="627" spans="1:1" x14ac:dyDescent="0.25">
      <c r="A627" t="s">
        <v>9</v>
      </c>
    </row>
    <row r="628" spans="1:1" x14ac:dyDescent="0.25">
      <c r="A628" t="s">
        <v>10</v>
      </c>
    </row>
    <row r="629" spans="1:1" x14ac:dyDescent="0.25">
      <c r="A629" t="s">
        <v>7</v>
      </c>
    </row>
    <row r="630" spans="1:1" x14ac:dyDescent="0.25">
      <c r="A630" t="s">
        <v>11</v>
      </c>
    </row>
    <row r="631" spans="1:1" x14ac:dyDescent="0.25">
      <c r="A631" t="s">
        <v>9</v>
      </c>
    </row>
    <row r="632" spans="1:1" x14ac:dyDescent="0.25">
      <c r="A632" t="s">
        <v>12</v>
      </c>
    </row>
    <row r="633" spans="1:1" x14ac:dyDescent="0.25">
      <c r="A633" t="s">
        <v>13</v>
      </c>
    </row>
    <row r="634" spans="1:1" x14ac:dyDescent="0.25">
      <c r="A634" t="s">
        <v>7</v>
      </c>
    </row>
    <row r="635" spans="1:1" x14ac:dyDescent="0.25">
      <c r="A635" t="s">
        <v>14</v>
      </c>
    </row>
    <row r="636" spans="1:1" x14ac:dyDescent="0.25">
      <c r="A636" t="s">
        <v>9</v>
      </c>
    </row>
    <row r="637" spans="1:1" x14ac:dyDescent="0.25">
      <c r="A637" t="s">
        <v>12</v>
      </c>
    </row>
    <row r="638" spans="1:1" x14ac:dyDescent="0.25">
      <c r="A638" t="s">
        <v>15</v>
      </c>
    </row>
    <row r="639" spans="1:1" x14ac:dyDescent="0.25">
      <c r="A639" t="s">
        <v>13</v>
      </c>
    </row>
    <row r="640" spans="1:1" x14ac:dyDescent="0.25">
      <c r="A640" t="s">
        <v>7</v>
      </c>
    </row>
    <row r="641" spans="1:1" x14ac:dyDescent="0.25">
      <c r="A641" t="s">
        <v>16</v>
      </c>
    </row>
    <row r="642" spans="1:1" x14ac:dyDescent="0.25">
      <c r="A642" t="s">
        <v>9</v>
      </c>
    </row>
    <row r="643" spans="1:1" x14ac:dyDescent="0.25">
      <c r="A643" t="s">
        <v>10</v>
      </c>
    </row>
    <row r="644" spans="1:1" x14ac:dyDescent="0.25">
      <c r="A644" t="s">
        <v>7</v>
      </c>
    </row>
    <row r="645" spans="1:1" x14ac:dyDescent="0.25">
      <c r="A645" t="s">
        <v>17</v>
      </c>
    </row>
    <row r="646" spans="1:1" x14ac:dyDescent="0.25">
      <c r="A646" t="s">
        <v>9</v>
      </c>
    </row>
    <row r="647" spans="1:1" x14ac:dyDescent="0.25">
      <c r="A647" t="s">
        <v>12</v>
      </c>
    </row>
    <row r="648" spans="1:1" x14ac:dyDescent="0.25">
      <c r="A648" t="s">
        <v>3</v>
      </c>
    </row>
    <row r="649" spans="1:1" x14ac:dyDescent="0.25">
      <c r="A649" t="s">
        <v>4</v>
      </c>
    </row>
    <row r="650" spans="1:1" x14ac:dyDescent="0.25">
      <c r="A650" t="s">
        <v>5</v>
      </c>
    </row>
    <row r="651" spans="1:1" x14ac:dyDescent="0.25">
      <c r="A651" t="s">
        <v>6</v>
      </c>
    </row>
    <row r="652" spans="1:1" x14ac:dyDescent="0.25">
      <c r="A652" t="s">
        <v>7</v>
      </c>
    </row>
    <row r="653" spans="1:1" x14ac:dyDescent="0.25">
      <c r="A653" s="1" t="str">
        <f>"""id"":""Tap_"&amp;F3&amp;"_Blind_Val_Plus"""</f>
        <v>"id":"Tap_Sleeping_Blind_Val_Plus"</v>
      </c>
    </row>
    <row r="654" spans="1:1" x14ac:dyDescent="0.25">
      <c r="A654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6DE4-1310-42F0-93FA-A72122CC0A24}">
  <dimension ref="A3:F8"/>
  <sheetViews>
    <sheetView workbookViewId="0">
      <selection activeCell="F5" sqref="F5:F8"/>
    </sheetView>
  </sheetViews>
  <sheetFormatPr defaultRowHeight="15" x14ac:dyDescent="0.25"/>
  <sheetData>
    <row r="3" spans="1:6" x14ac:dyDescent="0.25">
      <c r="B3" t="s">
        <v>75</v>
      </c>
      <c r="C3" t="s">
        <v>76</v>
      </c>
      <c r="D3" t="s">
        <v>77</v>
      </c>
    </row>
    <row r="5" spans="1:6" x14ac:dyDescent="0.25">
      <c r="A5" t="s">
        <v>78</v>
      </c>
      <c r="B5" t="s">
        <v>82</v>
      </c>
      <c r="C5" t="s">
        <v>84</v>
      </c>
      <c r="D5" t="s">
        <v>85</v>
      </c>
      <c r="E5" t="s">
        <v>86</v>
      </c>
      <c r="F5" t="s">
        <v>87</v>
      </c>
    </row>
    <row r="6" spans="1:6" x14ac:dyDescent="0.25">
      <c r="A6" t="s">
        <v>81</v>
      </c>
      <c r="B6" t="s">
        <v>79</v>
      </c>
      <c r="C6" t="s">
        <v>89</v>
      </c>
      <c r="D6" t="s">
        <v>88</v>
      </c>
      <c r="E6" t="s">
        <v>90</v>
      </c>
      <c r="F6" t="s">
        <v>91</v>
      </c>
    </row>
    <row r="7" spans="1:6" x14ac:dyDescent="0.25">
      <c r="A7" t="s">
        <v>92</v>
      </c>
      <c r="B7" t="s">
        <v>93</v>
      </c>
      <c r="C7" t="s">
        <v>94</v>
      </c>
      <c r="D7" t="s">
        <v>96</v>
      </c>
      <c r="E7" t="s">
        <v>98</v>
      </c>
      <c r="F7" t="s">
        <v>100</v>
      </c>
    </row>
    <row r="8" spans="1:6" x14ac:dyDescent="0.25">
      <c r="A8" t="s">
        <v>80</v>
      </c>
      <c r="B8" t="s">
        <v>83</v>
      </c>
      <c r="C8" t="s">
        <v>95</v>
      </c>
      <c r="D8" t="s">
        <v>97</v>
      </c>
      <c r="E8" t="s">
        <v>99</v>
      </c>
      <c r="F8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Устройства </vt:lpstr>
      <vt:lpstr>Климат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picmast</dc:creator>
  <cp:lastModifiedBy>admin</cp:lastModifiedBy>
  <dcterms:created xsi:type="dcterms:W3CDTF">2025-03-06T13:00:07Z</dcterms:created>
  <dcterms:modified xsi:type="dcterms:W3CDTF">2025-07-28T20:29:17Z</dcterms:modified>
</cp:coreProperties>
</file>