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<sst xmlns="http://schemas.openxmlformats.org/spreadsheetml/2006/main" count="67" uniqueCount="26">
  <si>
    <t>Station</t>
  </si>
  <si>
    <t>Depth</t>
  </si>
  <si>
    <t>P-Volume/mL</t>
  </si>
  <si>
    <t>M-Volume/mL</t>
  </si>
  <si>
    <t>N-Volume/mL</t>
  </si>
  <si>
    <t>P-RFU</t>
  </si>
  <si>
    <t>M-RFU</t>
  </si>
  <si>
    <t>N-RFU</t>
  </si>
  <si>
    <r>
      <rPr>
        <sz val="11"/>
        <color theme="1"/>
        <rFont val="宋体"/>
        <charset val="134"/>
      </rPr>
      <t>萃取体积</t>
    </r>
    <r>
      <rPr>
        <sz val="11"/>
        <color theme="1"/>
        <rFont val="Times New Roman"/>
        <charset val="134"/>
      </rPr>
      <t>/ml</t>
    </r>
  </si>
  <si>
    <r>
      <rPr>
        <sz val="11"/>
        <color theme="1"/>
        <rFont val="Times New Roman"/>
        <charset val="134"/>
      </rPr>
      <t>P-</t>
    </r>
    <r>
      <rPr>
        <sz val="11"/>
        <color theme="1"/>
        <rFont val="宋体"/>
        <charset val="134"/>
      </rPr>
      <t>浓度</t>
    </r>
    <r>
      <rPr>
        <sz val="11"/>
        <color theme="1"/>
        <rFont val="Times New Roman"/>
        <charset val="134"/>
      </rPr>
      <t>(μg/L)</t>
    </r>
  </si>
  <si>
    <r>
      <rPr>
        <sz val="11"/>
        <color theme="1"/>
        <rFont val="Times New Roman"/>
        <charset val="134"/>
      </rPr>
      <t>M-</t>
    </r>
    <r>
      <rPr>
        <sz val="11"/>
        <color theme="1"/>
        <rFont val="宋体"/>
        <charset val="134"/>
      </rPr>
      <t>浓度</t>
    </r>
    <r>
      <rPr>
        <sz val="11"/>
        <color theme="1"/>
        <rFont val="Times New Roman"/>
        <charset val="134"/>
      </rPr>
      <t>(μg/L)</t>
    </r>
  </si>
  <si>
    <r>
      <rPr>
        <sz val="11"/>
        <color theme="1"/>
        <rFont val="Times New Roman"/>
        <charset val="134"/>
      </rPr>
      <t>N-</t>
    </r>
    <r>
      <rPr>
        <sz val="11"/>
        <color theme="1"/>
        <rFont val="宋体"/>
        <charset val="134"/>
      </rPr>
      <t>浓度</t>
    </r>
    <r>
      <rPr>
        <sz val="11"/>
        <color theme="1"/>
        <rFont val="Times New Roman"/>
        <charset val="134"/>
      </rPr>
      <t>(μg/L)</t>
    </r>
  </si>
  <si>
    <t>Pico-Phytoplankton</t>
  </si>
  <si>
    <t>Nano-Phytoplankton</t>
  </si>
  <si>
    <t>Micro-Phytoplankton</t>
  </si>
  <si>
    <t>N20-8</t>
  </si>
  <si>
    <t>DCM</t>
  </si>
  <si>
    <t>E150-3</t>
  </si>
  <si>
    <t>E150-6</t>
  </si>
  <si>
    <t>E150-14</t>
  </si>
  <si>
    <t>E150-18</t>
  </si>
  <si>
    <t>N20-8-ps</t>
  </si>
  <si>
    <t>整理数据</t>
  </si>
  <si>
    <t>M-浓度(μg/mL)</t>
  </si>
  <si>
    <t>N-浓度(μg/mL)</t>
  </si>
  <si>
    <t>P-浓度(μg/mL)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</si>
</sst>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);[Red]\(0.000\)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0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/>
    </xf>
    <xf numFmtId="177" fontId="1" fillId="3" borderId="0" xfId="0" applyNumberFormat="1" applyFont="1" applyFill="1" applyAlignment="1">
      <alignment horizontal="center"/>
    </xf>
    <xf numFmtId="177" fontId="1" fillId="0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tabSelected="1" workbookViewId="0">
      <pane xSplit="2" ySplit="1" topLeftCell="C17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8"/>
  <cols>
    <col min="1" max="1" width="9" style="2"/>
    <col min="2" max="2" width="13.4907407407407" style="2" customWidth="1"/>
    <col min="3" max="9" width="15.25" style="2" customWidth="1"/>
    <col min="10" max="12" width="15.25" style="3" customWidth="1"/>
    <col min="13" max="14" width="20.6574074074074" style="3" customWidth="1"/>
    <col min="15" max="15" width="21.787037037037" style="3" customWidth="1"/>
    <col min="16" max="16384" width="9" style="2"/>
  </cols>
  <sheetData>
    <row r="1" ht="14.4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4" t="s">
        <v>14</v>
      </c>
    </row>
    <row r="2" spans="1:15">
      <c r="A2" s="6" t="s">
        <v>15</v>
      </c>
      <c r="B2" s="6">
        <v>5</v>
      </c>
      <c r="C2" s="6">
        <v>1000</v>
      </c>
      <c r="D2" s="6">
        <v>2000</v>
      </c>
      <c r="E2" s="6">
        <v>1000</v>
      </c>
      <c r="F2" s="6">
        <v>231.7</v>
      </c>
      <c r="G2" s="6">
        <v>41.03</v>
      </c>
      <c r="H2" s="6">
        <v>176.2</v>
      </c>
      <c r="I2" s="6">
        <v>5</v>
      </c>
      <c r="J2" s="15">
        <f>0.0687*F2*I2/C2</f>
        <v>0.07958895</v>
      </c>
      <c r="K2" s="15">
        <f>0.0687*G2*I2/D2</f>
        <v>0.0070469025</v>
      </c>
      <c r="L2" s="15">
        <f>0.0687*H2*I2/E2</f>
        <v>0.0605247</v>
      </c>
      <c r="M2" s="15">
        <f>J2-L2</f>
        <v>0.01906425</v>
      </c>
      <c r="N2" s="15">
        <f>L2-K2</f>
        <v>0.0534777975</v>
      </c>
      <c r="O2" s="15">
        <f>K2</f>
        <v>0.0070469025</v>
      </c>
    </row>
    <row r="3" spans="1:15">
      <c r="A3" s="6" t="s">
        <v>15</v>
      </c>
      <c r="B3" s="6" t="s">
        <v>16</v>
      </c>
      <c r="C3" s="6">
        <v>1000</v>
      </c>
      <c r="D3" s="6">
        <v>1000</v>
      </c>
      <c r="E3" s="6">
        <v>1000</v>
      </c>
      <c r="F3" s="6">
        <v>1269.24</v>
      </c>
      <c r="G3" s="6">
        <v>32.31</v>
      </c>
      <c r="H3" s="6">
        <v>789.86</v>
      </c>
      <c r="I3" s="6">
        <v>5</v>
      </c>
      <c r="J3" s="15">
        <f>0.0687*F3*I3/C3</f>
        <v>0.43598394</v>
      </c>
      <c r="K3" s="15">
        <f>0.0687*G3*I3/D3</f>
        <v>0.011098485</v>
      </c>
      <c r="L3" s="15">
        <f>0.0687*H3*I3/E3</f>
        <v>0.27131691</v>
      </c>
      <c r="M3" s="15">
        <f>J3-L3</f>
        <v>0.16466703</v>
      </c>
      <c r="N3" s="15">
        <f>L3-K3</f>
        <v>0.260218425</v>
      </c>
      <c r="O3" s="15">
        <f>K3</f>
        <v>0.011098485</v>
      </c>
    </row>
    <row r="4" spans="1:15">
      <c r="A4" s="6" t="s">
        <v>17</v>
      </c>
      <c r="B4" s="2">
        <v>5</v>
      </c>
      <c r="C4" s="6">
        <v>1000</v>
      </c>
      <c r="D4" s="6">
        <v>2000</v>
      </c>
      <c r="E4" s="6">
        <v>1000</v>
      </c>
      <c r="F4" s="2">
        <v>203.88</v>
      </c>
      <c r="G4" s="2">
        <v>8.88</v>
      </c>
      <c r="H4" s="2">
        <v>102.18</v>
      </c>
      <c r="I4" s="6">
        <v>5</v>
      </c>
      <c r="J4" s="15">
        <f t="shared" ref="J4:J19" si="0">0.0687*F4*I4/C4</f>
        <v>0.07003278</v>
      </c>
      <c r="K4" s="15">
        <f t="shared" ref="K4:K19" si="1">0.0687*G4*I4/D4</f>
        <v>0.00152514</v>
      </c>
      <c r="L4" s="15">
        <f t="shared" ref="L4:L9" si="2">0.0687*H4*I4/E4</f>
        <v>0.03509883</v>
      </c>
      <c r="M4" s="15">
        <f t="shared" ref="M4:M19" si="3">J4-L4</f>
        <v>0.03493395</v>
      </c>
      <c r="N4" s="15">
        <f t="shared" ref="N4:N19" si="4">L4-K4</f>
        <v>0.03357369</v>
      </c>
      <c r="O4" s="15">
        <f t="shared" ref="O4:O19" si="5">K4</f>
        <v>0.00152514</v>
      </c>
    </row>
    <row r="5" spans="1:15">
      <c r="A5" s="6" t="s">
        <v>17</v>
      </c>
      <c r="B5" s="2">
        <v>50</v>
      </c>
      <c r="C5" s="6">
        <v>1000</v>
      </c>
      <c r="D5" s="6">
        <v>2000</v>
      </c>
      <c r="E5" s="6">
        <v>1000</v>
      </c>
      <c r="F5" s="2">
        <v>477.19</v>
      </c>
      <c r="G5" s="2">
        <v>14.5</v>
      </c>
      <c r="H5" s="2">
        <v>279.82</v>
      </c>
      <c r="I5" s="6">
        <v>5</v>
      </c>
      <c r="J5" s="15">
        <f t="shared" si="0"/>
        <v>0.163914765</v>
      </c>
      <c r="K5" s="15">
        <f t="shared" si="1"/>
        <v>0.002490375</v>
      </c>
      <c r="L5" s="15">
        <f t="shared" si="2"/>
        <v>0.09611817</v>
      </c>
      <c r="M5" s="15">
        <f t="shared" si="3"/>
        <v>0.067796595</v>
      </c>
      <c r="N5" s="15">
        <f t="shared" si="4"/>
        <v>0.093627795</v>
      </c>
      <c r="O5" s="15">
        <f t="shared" si="5"/>
        <v>0.002490375</v>
      </c>
    </row>
    <row r="6" spans="1:15">
      <c r="A6" s="6" t="s">
        <v>17</v>
      </c>
      <c r="B6" s="2">
        <v>75</v>
      </c>
      <c r="C6" s="6">
        <v>1000</v>
      </c>
      <c r="D6" s="6">
        <v>2000</v>
      </c>
      <c r="E6" s="6">
        <v>1000</v>
      </c>
      <c r="F6" s="2">
        <v>414.58</v>
      </c>
      <c r="G6" s="2">
        <v>12.77</v>
      </c>
      <c r="H6" s="2">
        <v>206.11</v>
      </c>
      <c r="I6" s="6">
        <v>5</v>
      </c>
      <c r="J6" s="15">
        <f t="shared" si="0"/>
        <v>0.14240823</v>
      </c>
      <c r="K6" s="15">
        <f t="shared" si="1"/>
        <v>0.0021932475</v>
      </c>
      <c r="L6" s="15">
        <f t="shared" si="2"/>
        <v>0.070798785</v>
      </c>
      <c r="M6" s="15">
        <f t="shared" si="3"/>
        <v>0.071609445</v>
      </c>
      <c r="N6" s="15">
        <f t="shared" si="4"/>
        <v>0.0686055375</v>
      </c>
      <c r="O6" s="15">
        <f t="shared" si="5"/>
        <v>0.0021932475</v>
      </c>
    </row>
    <row r="7" spans="1:15">
      <c r="A7" s="6" t="s">
        <v>17</v>
      </c>
      <c r="B7" s="2" t="s">
        <v>16</v>
      </c>
      <c r="C7" s="6">
        <v>1000</v>
      </c>
      <c r="D7" s="6">
        <v>2000</v>
      </c>
      <c r="E7" s="6">
        <v>1000</v>
      </c>
      <c r="F7" s="2">
        <v>886.54</v>
      </c>
      <c r="G7" s="2">
        <v>23.22</v>
      </c>
      <c r="H7" s="2">
        <v>120.44</v>
      </c>
      <c r="I7" s="6">
        <v>5</v>
      </c>
      <c r="J7" s="15">
        <f t="shared" si="0"/>
        <v>0.30452649</v>
      </c>
      <c r="K7" s="15">
        <f t="shared" si="1"/>
        <v>0.003988035</v>
      </c>
      <c r="L7" s="15">
        <f t="shared" si="2"/>
        <v>0.04137114</v>
      </c>
      <c r="M7" s="15">
        <f t="shared" si="3"/>
        <v>0.26315535</v>
      </c>
      <c r="N7" s="15">
        <f t="shared" si="4"/>
        <v>0.037383105</v>
      </c>
      <c r="O7" s="15">
        <f t="shared" si="5"/>
        <v>0.003988035</v>
      </c>
    </row>
    <row r="8" spans="1:15">
      <c r="A8" s="6" t="s">
        <v>17</v>
      </c>
      <c r="B8" s="2">
        <v>150</v>
      </c>
      <c r="C8" s="6">
        <v>1000</v>
      </c>
      <c r="D8" s="6">
        <v>2000</v>
      </c>
      <c r="E8" s="6">
        <v>1000</v>
      </c>
      <c r="F8" s="2">
        <v>569.17</v>
      </c>
      <c r="G8" s="2">
        <v>20.96</v>
      </c>
      <c r="H8" s="2">
        <v>347.96</v>
      </c>
      <c r="I8" s="6">
        <v>5</v>
      </c>
      <c r="J8" s="15">
        <f t="shared" si="0"/>
        <v>0.195509895</v>
      </c>
      <c r="K8" s="15">
        <f t="shared" si="1"/>
        <v>0.00359988</v>
      </c>
      <c r="L8" s="15">
        <f t="shared" si="2"/>
        <v>0.11952426</v>
      </c>
      <c r="M8" s="15">
        <f t="shared" si="3"/>
        <v>0.075985635</v>
      </c>
      <c r="N8" s="15">
        <f t="shared" si="4"/>
        <v>0.11592438</v>
      </c>
      <c r="O8" s="15">
        <f t="shared" si="5"/>
        <v>0.00359988</v>
      </c>
    </row>
    <row r="9" spans="1:15">
      <c r="A9" s="6" t="s">
        <v>18</v>
      </c>
      <c r="B9" s="2">
        <v>5</v>
      </c>
      <c r="C9" s="6">
        <v>1000</v>
      </c>
      <c r="D9" s="6">
        <v>2000</v>
      </c>
      <c r="E9" s="6">
        <v>1000</v>
      </c>
      <c r="F9" s="2">
        <v>150.03</v>
      </c>
      <c r="G9" s="2">
        <v>8.27</v>
      </c>
      <c r="H9" s="2">
        <v>86.97</v>
      </c>
      <c r="I9" s="6">
        <v>5</v>
      </c>
      <c r="J9" s="15">
        <f t="shared" si="0"/>
        <v>0.051535305</v>
      </c>
      <c r="K9" s="15">
        <f t="shared" si="1"/>
        <v>0.0014203725</v>
      </c>
      <c r="L9" s="15">
        <f t="shared" si="2"/>
        <v>0.029874195</v>
      </c>
      <c r="M9" s="15">
        <f t="shared" si="3"/>
        <v>0.02166111</v>
      </c>
      <c r="N9" s="15">
        <f t="shared" si="4"/>
        <v>0.0284538225</v>
      </c>
      <c r="O9" s="15">
        <f t="shared" si="5"/>
        <v>0.0014203725</v>
      </c>
    </row>
    <row r="10" spans="1:15">
      <c r="A10" s="6" t="s">
        <v>18</v>
      </c>
      <c r="B10" s="6" t="s">
        <v>16</v>
      </c>
      <c r="C10" s="6">
        <v>1000</v>
      </c>
      <c r="D10" s="6">
        <v>2000</v>
      </c>
      <c r="E10" s="6">
        <v>1000</v>
      </c>
      <c r="F10" s="2">
        <v>1021.9</v>
      </c>
      <c r="G10" s="2">
        <v>40.65</v>
      </c>
      <c r="H10" s="2">
        <v>577.85</v>
      </c>
      <c r="I10" s="6">
        <v>5</v>
      </c>
      <c r="J10" s="15">
        <f t="shared" si="0"/>
        <v>0.35102265</v>
      </c>
      <c r="K10" s="15">
        <f t="shared" si="1"/>
        <v>0.0069816375</v>
      </c>
      <c r="L10" s="15">
        <f t="shared" ref="L10:L19" si="6">0.0687*H10*I10/E10</f>
        <v>0.198491475</v>
      </c>
      <c r="M10" s="15">
        <f t="shared" si="3"/>
        <v>0.152531175</v>
      </c>
      <c r="N10" s="15">
        <f t="shared" si="4"/>
        <v>0.1915098375</v>
      </c>
      <c r="O10" s="15">
        <f t="shared" si="5"/>
        <v>0.0069816375</v>
      </c>
    </row>
    <row r="11" spans="1:15">
      <c r="A11" s="6" t="s">
        <v>19</v>
      </c>
      <c r="B11" s="2">
        <v>5</v>
      </c>
      <c r="C11" s="6">
        <v>1000</v>
      </c>
      <c r="D11" s="6">
        <v>1000</v>
      </c>
      <c r="E11" s="6">
        <v>1000</v>
      </c>
      <c r="F11" s="2">
        <v>109.68</v>
      </c>
      <c r="G11" s="2">
        <v>7.64</v>
      </c>
      <c r="H11" s="2">
        <v>106.24</v>
      </c>
      <c r="I11" s="6">
        <v>5</v>
      </c>
      <c r="J11" s="15">
        <f t="shared" si="0"/>
        <v>0.03767508</v>
      </c>
      <c r="K11" s="15">
        <f t="shared" si="1"/>
        <v>0.00262434</v>
      </c>
      <c r="L11" s="15">
        <f t="shared" si="6"/>
        <v>0.03649344</v>
      </c>
      <c r="M11" s="15">
        <f t="shared" si="3"/>
        <v>0.00118164</v>
      </c>
      <c r="N11" s="15">
        <f t="shared" si="4"/>
        <v>0.0338691</v>
      </c>
      <c r="O11" s="15">
        <f t="shared" si="5"/>
        <v>0.00262434</v>
      </c>
    </row>
    <row r="12" spans="1:15">
      <c r="A12" s="6" t="s">
        <v>19</v>
      </c>
      <c r="B12" s="2">
        <v>50</v>
      </c>
      <c r="C12" s="6">
        <v>1000</v>
      </c>
      <c r="D12" s="6">
        <v>2000</v>
      </c>
      <c r="E12" s="6">
        <v>1000</v>
      </c>
      <c r="F12" s="2">
        <v>349.9</v>
      </c>
      <c r="G12" s="2">
        <v>31.11</v>
      </c>
      <c r="H12" s="2">
        <v>207.92</v>
      </c>
      <c r="I12" s="6">
        <v>5</v>
      </c>
      <c r="J12" s="15">
        <f t="shared" si="0"/>
        <v>0.12019065</v>
      </c>
      <c r="K12" s="15">
        <f t="shared" si="1"/>
        <v>0.0053431425</v>
      </c>
      <c r="L12" s="15">
        <f t="shared" si="6"/>
        <v>0.07142052</v>
      </c>
      <c r="M12" s="15">
        <f t="shared" si="3"/>
        <v>0.04877013</v>
      </c>
      <c r="N12" s="15">
        <f t="shared" si="4"/>
        <v>0.0660773775</v>
      </c>
      <c r="O12" s="15">
        <f t="shared" si="5"/>
        <v>0.0053431425</v>
      </c>
    </row>
    <row r="13" spans="1:15">
      <c r="A13" s="6" t="s">
        <v>19</v>
      </c>
      <c r="B13" s="2">
        <v>75</v>
      </c>
      <c r="C13" s="6">
        <v>1000</v>
      </c>
      <c r="D13" s="6">
        <v>2000</v>
      </c>
      <c r="E13" s="6">
        <v>1000</v>
      </c>
      <c r="F13" s="2">
        <v>633.48</v>
      </c>
      <c r="G13" s="2">
        <v>8.36</v>
      </c>
      <c r="H13" s="2">
        <v>432.23</v>
      </c>
      <c r="I13" s="6">
        <v>5</v>
      </c>
      <c r="J13" s="15">
        <f t="shared" si="0"/>
        <v>0.21760038</v>
      </c>
      <c r="K13" s="15">
        <f t="shared" si="1"/>
        <v>0.00143583</v>
      </c>
      <c r="L13" s="15">
        <f t="shared" si="6"/>
        <v>0.148471005</v>
      </c>
      <c r="M13" s="15">
        <f t="shared" si="3"/>
        <v>0.069129375</v>
      </c>
      <c r="N13" s="15">
        <f t="shared" si="4"/>
        <v>0.147035175</v>
      </c>
      <c r="O13" s="15">
        <f t="shared" si="5"/>
        <v>0.00143583</v>
      </c>
    </row>
    <row r="14" spans="1:15">
      <c r="A14" s="6" t="s">
        <v>19</v>
      </c>
      <c r="B14" s="2">
        <v>100</v>
      </c>
      <c r="C14" s="6">
        <v>1000</v>
      </c>
      <c r="D14" s="6">
        <v>2000</v>
      </c>
      <c r="E14" s="6">
        <v>1000</v>
      </c>
      <c r="F14" s="2">
        <v>954.03</v>
      </c>
      <c r="G14" s="2">
        <v>37.34</v>
      </c>
      <c r="H14" s="2">
        <v>642.62</v>
      </c>
      <c r="I14" s="6">
        <v>5</v>
      </c>
      <c r="J14" s="15">
        <f t="shared" si="0"/>
        <v>0.327709305</v>
      </c>
      <c r="K14" s="15">
        <f t="shared" si="1"/>
        <v>0.006413145</v>
      </c>
      <c r="L14" s="15">
        <f t="shared" si="6"/>
        <v>0.22073997</v>
      </c>
      <c r="M14" s="15">
        <f t="shared" si="3"/>
        <v>0.106969335</v>
      </c>
      <c r="N14" s="15">
        <f t="shared" si="4"/>
        <v>0.214326825</v>
      </c>
      <c r="O14" s="15">
        <f t="shared" si="5"/>
        <v>0.006413145</v>
      </c>
    </row>
    <row r="15" spans="1:15">
      <c r="A15" s="6" t="s">
        <v>19</v>
      </c>
      <c r="B15" s="2">
        <v>150</v>
      </c>
      <c r="C15" s="6">
        <v>1000</v>
      </c>
      <c r="D15" s="6">
        <v>2000</v>
      </c>
      <c r="E15" s="6">
        <v>1000</v>
      </c>
      <c r="F15" s="2">
        <v>131.1</v>
      </c>
      <c r="G15" s="2">
        <v>12.42</v>
      </c>
      <c r="H15" s="2">
        <v>83.1</v>
      </c>
      <c r="I15" s="6">
        <v>5</v>
      </c>
      <c r="J15" s="15">
        <f t="shared" si="0"/>
        <v>0.04503285</v>
      </c>
      <c r="K15" s="15">
        <f t="shared" si="1"/>
        <v>0.002133135</v>
      </c>
      <c r="L15" s="15">
        <f t="shared" si="6"/>
        <v>0.02854485</v>
      </c>
      <c r="M15" s="15">
        <f t="shared" si="3"/>
        <v>0.016488</v>
      </c>
      <c r="N15" s="15">
        <f t="shared" si="4"/>
        <v>0.026411715</v>
      </c>
      <c r="O15" s="15">
        <f t="shared" si="5"/>
        <v>0.002133135</v>
      </c>
    </row>
    <row r="16" spans="1:15">
      <c r="A16" s="6" t="s">
        <v>20</v>
      </c>
      <c r="B16" s="6">
        <v>5</v>
      </c>
      <c r="C16" s="6">
        <v>1000</v>
      </c>
      <c r="D16" s="6">
        <v>2000</v>
      </c>
      <c r="E16" s="6">
        <v>1000</v>
      </c>
      <c r="F16" s="6">
        <v>813.73</v>
      </c>
      <c r="G16" s="6">
        <v>11.68</v>
      </c>
      <c r="H16" s="6">
        <v>227.68</v>
      </c>
      <c r="I16" s="6">
        <v>5</v>
      </c>
      <c r="J16" s="15">
        <f t="shared" si="0"/>
        <v>0.279516255</v>
      </c>
      <c r="K16" s="15">
        <f t="shared" si="1"/>
        <v>0.00200604</v>
      </c>
      <c r="L16" s="15">
        <f t="shared" si="6"/>
        <v>0.07820808</v>
      </c>
      <c r="M16" s="15">
        <f t="shared" si="3"/>
        <v>0.201308175</v>
      </c>
      <c r="N16" s="15">
        <f t="shared" si="4"/>
        <v>0.07620204</v>
      </c>
      <c r="O16" s="15">
        <f t="shared" si="5"/>
        <v>0.00200604</v>
      </c>
    </row>
    <row r="17" spans="1:15">
      <c r="A17" s="6" t="s">
        <v>20</v>
      </c>
      <c r="B17" s="6" t="s">
        <v>16</v>
      </c>
      <c r="C17" s="6">
        <v>2000</v>
      </c>
      <c r="D17" s="6">
        <v>2000</v>
      </c>
      <c r="E17" s="6">
        <v>1000</v>
      </c>
      <c r="F17" s="6">
        <v>1621.91</v>
      </c>
      <c r="G17" s="6">
        <v>103.79</v>
      </c>
      <c r="H17" s="6">
        <v>673.62</v>
      </c>
      <c r="I17" s="6">
        <v>5</v>
      </c>
      <c r="J17" s="15">
        <f t="shared" si="0"/>
        <v>0.2785630425</v>
      </c>
      <c r="K17" s="15">
        <f t="shared" si="1"/>
        <v>0.0178259325</v>
      </c>
      <c r="L17" s="15">
        <f t="shared" si="6"/>
        <v>0.23138847</v>
      </c>
      <c r="M17" s="15">
        <f t="shared" si="3"/>
        <v>0.0471745725</v>
      </c>
      <c r="N17" s="15">
        <f t="shared" si="4"/>
        <v>0.2135625375</v>
      </c>
      <c r="O17" s="15">
        <f t="shared" si="5"/>
        <v>0.0178259325</v>
      </c>
    </row>
    <row r="18" s="1" customFormat="1" spans="1:15">
      <c r="A18" s="1" t="s">
        <v>21</v>
      </c>
      <c r="B18" s="1">
        <v>5</v>
      </c>
      <c r="C18" s="1">
        <v>1000</v>
      </c>
      <c r="D18" s="1">
        <v>2000</v>
      </c>
      <c r="E18" s="1">
        <v>1000</v>
      </c>
      <c r="F18" s="1">
        <v>204.08</v>
      </c>
      <c r="G18" s="1">
        <v>8.17</v>
      </c>
      <c r="H18" s="1">
        <v>138.31</v>
      </c>
      <c r="I18" s="1">
        <v>5</v>
      </c>
      <c r="J18" s="16">
        <f t="shared" si="0"/>
        <v>0.07010148</v>
      </c>
      <c r="K18" s="16">
        <f t="shared" si="1"/>
        <v>0.0014031975</v>
      </c>
      <c r="L18" s="16">
        <f t="shared" si="6"/>
        <v>0.047509485</v>
      </c>
      <c r="M18" s="16">
        <f t="shared" si="3"/>
        <v>0.022591995</v>
      </c>
      <c r="N18" s="16">
        <f t="shared" si="4"/>
        <v>0.0461062875</v>
      </c>
      <c r="O18" s="16">
        <f t="shared" si="5"/>
        <v>0.0014031975</v>
      </c>
    </row>
    <row r="19" s="1" customFormat="1" spans="1:15">
      <c r="A19" s="1" t="s">
        <v>21</v>
      </c>
      <c r="B19" s="1" t="s">
        <v>16</v>
      </c>
      <c r="C19" s="1">
        <v>1000</v>
      </c>
      <c r="D19" s="1">
        <v>2000</v>
      </c>
      <c r="E19" s="1">
        <v>1000</v>
      </c>
      <c r="F19" s="1">
        <v>1198.38</v>
      </c>
      <c r="G19" s="1">
        <v>24.55</v>
      </c>
      <c r="H19" s="1">
        <v>611.92</v>
      </c>
      <c r="I19" s="1">
        <v>5</v>
      </c>
      <c r="J19" s="16">
        <f t="shared" si="0"/>
        <v>0.41164353</v>
      </c>
      <c r="K19" s="16">
        <f t="shared" si="1"/>
        <v>0.0042164625</v>
      </c>
      <c r="L19" s="16">
        <f t="shared" si="6"/>
        <v>0.21019452</v>
      </c>
      <c r="M19" s="16">
        <f t="shared" si="3"/>
        <v>0.20144901</v>
      </c>
      <c r="N19" s="16">
        <f t="shared" si="4"/>
        <v>0.2059780575</v>
      </c>
      <c r="O19" s="16">
        <f t="shared" si="5"/>
        <v>0.0042164625</v>
      </c>
    </row>
    <row r="20" spans="10:15">
      <c r="J20" s="2"/>
      <c r="K20" s="2"/>
      <c r="L20" s="2"/>
      <c r="M20" s="2"/>
      <c r="N20" s="2"/>
      <c r="O20" s="2"/>
    </row>
    <row r="21" spans="10:15">
      <c r="J21" s="2"/>
      <c r="K21" s="2"/>
      <c r="L21" s="2"/>
      <c r="M21" s="2"/>
      <c r="N21" s="2"/>
      <c r="O21" s="2"/>
    </row>
    <row r="22" ht="14.4" spans="1:15">
      <c r="A22" s="7" t="s">
        <v>22</v>
      </c>
      <c r="L22" s="2"/>
      <c r="M22" s="2"/>
      <c r="N22" s="2"/>
      <c r="O22" s="2"/>
    </row>
    <row r="23" spans="1:15">
      <c r="A23" s="5" t="s">
        <v>0</v>
      </c>
      <c r="B23" s="5" t="s">
        <v>1</v>
      </c>
      <c r="C23" s="8" t="s">
        <v>23</v>
      </c>
      <c r="D23" s="8" t="s">
        <v>24</v>
      </c>
      <c r="E23" s="8" t="s">
        <v>25</v>
      </c>
      <c r="F23" s="9"/>
      <c r="G23" s="9"/>
      <c r="H23" s="9"/>
      <c r="L23" s="2"/>
      <c r="M23" s="2"/>
      <c r="N23" s="2"/>
      <c r="O23" s="2"/>
    </row>
    <row r="24" spans="1:15">
      <c r="A24" s="2" t="s">
        <v>15</v>
      </c>
      <c r="B24" s="2">
        <v>5</v>
      </c>
      <c r="C24" s="10">
        <v>7.0469025</v>
      </c>
      <c r="D24" s="10">
        <v>53.4777975</v>
      </c>
      <c r="E24" s="10">
        <v>19.06425</v>
      </c>
      <c r="F24" s="10"/>
      <c r="G24" s="10"/>
      <c r="H24" s="10"/>
      <c r="L24" s="2"/>
      <c r="M24" s="2"/>
      <c r="N24" s="2"/>
      <c r="O24" s="2"/>
    </row>
    <row r="25" spans="1:15">
      <c r="A25" s="2" t="s">
        <v>15</v>
      </c>
      <c r="B25" s="2" t="s">
        <v>16</v>
      </c>
      <c r="C25" s="10">
        <v>11.098485</v>
      </c>
      <c r="D25" s="10">
        <v>260.218425</v>
      </c>
      <c r="E25" s="10">
        <v>164.66703</v>
      </c>
      <c r="F25" s="10"/>
      <c r="G25" s="10"/>
      <c r="H25" s="10"/>
      <c r="L25" s="2"/>
      <c r="M25" s="2"/>
      <c r="N25" s="2"/>
      <c r="O25" s="2"/>
    </row>
    <row r="26" spans="1:15">
      <c r="A26" s="2" t="s">
        <v>17</v>
      </c>
      <c r="B26" s="2">
        <v>5</v>
      </c>
      <c r="C26" s="10">
        <v>1.52514</v>
      </c>
      <c r="D26" s="10">
        <v>33.57369</v>
      </c>
      <c r="E26" s="10">
        <v>34.93395</v>
      </c>
      <c r="F26" s="10"/>
      <c r="G26" s="10"/>
      <c r="H26" s="10"/>
      <c r="L26" s="2"/>
      <c r="M26" s="2"/>
      <c r="N26" s="2"/>
      <c r="O26" s="2"/>
    </row>
    <row r="27" spans="1:15">
      <c r="A27" s="2" t="s">
        <v>17</v>
      </c>
      <c r="B27" s="2">
        <v>50</v>
      </c>
      <c r="C27" s="10">
        <v>2.490375</v>
      </c>
      <c r="D27" s="10">
        <v>93.627795</v>
      </c>
      <c r="E27" s="10">
        <v>67.796595</v>
      </c>
      <c r="F27" s="10"/>
      <c r="G27" s="10"/>
      <c r="H27" s="10"/>
      <c r="L27" s="2"/>
      <c r="M27" s="2"/>
      <c r="N27" s="2"/>
      <c r="O27" s="2"/>
    </row>
    <row r="28" spans="1:15">
      <c r="A28" s="2" t="s">
        <v>17</v>
      </c>
      <c r="B28" s="2">
        <v>75</v>
      </c>
      <c r="C28" s="10">
        <v>2.1932475</v>
      </c>
      <c r="D28" s="10">
        <v>68.6055375</v>
      </c>
      <c r="E28" s="10">
        <v>71.609445</v>
      </c>
      <c r="F28" s="10"/>
      <c r="G28" s="10"/>
      <c r="H28" s="10"/>
      <c r="L28" s="2"/>
      <c r="M28" s="2"/>
      <c r="N28" s="2"/>
      <c r="O28" s="2"/>
    </row>
    <row r="29" spans="1:15">
      <c r="A29" s="2" t="s">
        <v>17</v>
      </c>
      <c r="B29" s="2" t="s">
        <v>16</v>
      </c>
      <c r="C29" s="10">
        <v>3.988035</v>
      </c>
      <c r="D29" s="10">
        <v>37.383105</v>
      </c>
      <c r="E29" s="10">
        <v>263.15535</v>
      </c>
      <c r="F29" s="10"/>
      <c r="G29" s="10"/>
      <c r="H29" s="10"/>
      <c r="L29" s="2"/>
      <c r="M29" s="2"/>
      <c r="N29" s="2"/>
      <c r="O29" s="2"/>
    </row>
    <row r="30" spans="1:15">
      <c r="A30" s="2" t="s">
        <v>17</v>
      </c>
      <c r="B30" s="2">
        <v>150</v>
      </c>
      <c r="C30" s="10">
        <v>3.59988</v>
      </c>
      <c r="D30" s="10">
        <v>115.92438</v>
      </c>
      <c r="E30" s="10">
        <v>75.985635</v>
      </c>
      <c r="F30" s="10"/>
      <c r="G30" s="10"/>
      <c r="H30" s="10"/>
      <c r="L30" s="2"/>
      <c r="M30" s="2"/>
      <c r="N30" s="2"/>
      <c r="O30" s="2"/>
    </row>
    <row r="31" spans="1:15">
      <c r="A31" s="2" t="s">
        <v>18</v>
      </c>
      <c r="B31" s="2">
        <v>5</v>
      </c>
      <c r="C31" s="10">
        <v>1.4203725</v>
      </c>
      <c r="D31" s="10">
        <v>28.4538225</v>
      </c>
      <c r="E31" s="10">
        <v>21.66111</v>
      </c>
      <c r="F31" s="10"/>
      <c r="G31" s="10"/>
      <c r="H31" s="10"/>
      <c r="L31" s="2"/>
      <c r="M31" s="2"/>
      <c r="N31" s="2"/>
      <c r="O31" s="2"/>
    </row>
    <row r="32" spans="1:15">
      <c r="A32" s="2" t="s">
        <v>18</v>
      </c>
      <c r="B32" s="2" t="s">
        <v>16</v>
      </c>
      <c r="C32" s="10">
        <v>6.9816375</v>
      </c>
      <c r="D32" s="10">
        <v>191.5098375</v>
      </c>
      <c r="E32" s="10">
        <v>152.531175</v>
      </c>
      <c r="F32" s="10"/>
      <c r="G32" s="10"/>
      <c r="H32" s="10"/>
      <c r="L32" s="2"/>
      <c r="M32" s="2"/>
      <c r="N32" s="2"/>
      <c r="O32" s="2"/>
    </row>
    <row r="33" spans="1:15">
      <c r="A33" s="2" t="s">
        <v>19</v>
      </c>
      <c r="B33" s="2">
        <v>5</v>
      </c>
      <c r="C33" s="10">
        <v>2.62434</v>
      </c>
      <c r="D33" s="10">
        <v>33.8691</v>
      </c>
      <c r="E33" s="10">
        <v>1.18164</v>
      </c>
      <c r="F33" s="10"/>
      <c r="G33" s="10"/>
      <c r="H33" s="10"/>
      <c r="L33" s="2"/>
      <c r="M33" s="2"/>
      <c r="N33" s="2"/>
      <c r="O33" s="2"/>
    </row>
    <row r="34" spans="1:15">
      <c r="A34" s="2" t="s">
        <v>19</v>
      </c>
      <c r="B34" s="2">
        <v>50</v>
      </c>
      <c r="C34" s="10">
        <v>5.3431425</v>
      </c>
      <c r="D34" s="10">
        <v>66.0773775</v>
      </c>
      <c r="E34" s="10">
        <v>48.77013</v>
      </c>
      <c r="F34" s="10"/>
      <c r="G34" s="10"/>
      <c r="H34" s="10"/>
      <c r="L34" s="2"/>
      <c r="M34" s="2"/>
      <c r="N34" s="2"/>
      <c r="O34" s="2"/>
    </row>
    <row r="35" spans="1:15">
      <c r="A35" s="2" t="s">
        <v>19</v>
      </c>
      <c r="B35" s="2">
        <v>75</v>
      </c>
      <c r="C35" s="10">
        <v>1.43583</v>
      </c>
      <c r="D35" s="10">
        <v>147.035175</v>
      </c>
      <c r="E35" s="10">
        <v>69.129375</v>
      </c>
      <c r="F35" s="10"/>
      <c r="G35" s="10"/>
      <c r="H35" s="10"/>
      <c r="L35" s="2"/>
      <c r="M35" s="2"/>
      <c r="N35" s="2"/>
      <c r="O35" s="2"/>
    </row>
    <row r="36" spans="1:15">
      <c r="A36" s="2" t="s">
        <v>19</v>
      </c>
      <c r="B36" s="2">
        <v>100</v>
      </c>
      <c r="C36" s="10">
        <v>6.413145</v>
      </c>
      <c r="D36" s="10">
        <v>214.326825</v>
      </c>
      <c r="E36" s="10">
        <v>106.969335</v>
      </c>
      <c r="F36" s="10"/>
      <c r="G36" s="10"/>
      <c r="H36" s="10"/>
      <c r="L36" s="2"/>
      <c r="M36" s="2"/>
      <c r="N36" s="2"/>
      <c r="O36" s="2"/>
    </row>
    <row r="37" spans="1:15">
      <c r="A37" s="2" t="s">
        <v>19</v>
      </c>
      <c r="B37" s="2">
        <v>150</v>
      </c>
      <c r="C37" s="10">
        <v>2.133135</v>
      </c>
      <c r="D37" s="10">
        <v>26.411715</v>
      </c>
      <c r="E37" s="10">
        <v>16.488</v>
      </c>
      <c r="F37" s="10"/>
      <c r="G37" s="10"/>
      <c r="H37" s="10"/>
      <c r="L37" s="2"/>
      <c r="M37" s="2"/>
      <c r="N37" s="2"/>
      <c r="O37" s="2"/>
    </row>
    <row r="38" spans="1:15">
      <c r="A38" s="2" t="s">
        <v>20</v>
      </c>
      <c r="B38" s="2">
        <v>5</v>
      </c>
      <c r="C38" s="10">
        <v>2.00604</v>
      </c>
      <c r="D38" s="10">
        <v>76.20204</v>
      </c>
      <c r="E38" s="10">
        <v>201.308175</v>
      </c>
      <c r="F38" s="10"/>
      <c r="G38" s="10"/>
      <c r="H38" s="10"/>
      <c r="L38" s="2"/>
      <c r="M38" s="2"/>
      <c r="N38" s="2"/>
      <c r="O38" s="2"/>
    </row>
    <row r="39" spans="1:15">
      <c r="A39" s="2" t="s">
        <v>20</v>
      </c>
      <c r="B39" s="2" t="s">
        <v>16</v>
      </c>
      <c r="C39" s="10">
        <v>17.8259325</v>
      </c>
      <c r="D39" s="10">
        <v>213.5625375</v>
      </c>
      <c r="E39" s="10">
        <v>47.1745725</v>
      </c>
      <c r="F39" s="10"/>
      <c r="G39" s="10"/>
      <c r="H39" s="10"/>
      <c r="L39" s="2"/>
      <c r="M39" s="2"/>
      <c r="N39" s="2"/>
      <c r="O39" s="2"/>
    </row>
    <row r="40" spans="1:15">
      <c r="A40" s="11" t="s">
        <v>21</v>
      </c>
      <c r="B40" s="11">
        <v>5</v>
      </c>
      <c r="C40" s="12">
        <v>1.4031975</v>
      </c>
      <c r="D40" s="12">
        <v>46.1062875</v>
      </c>
      <c r="E40" s="12">
        <v>22.591995</v>
      </c>
      <c r="F40" s="10"/>
      <c r="G40" s="10"/>
      <c r="H40" s="10"/>
      <c r="L40" s="2"/>
      <c r="M40" s="2"/>
      <c r="N40" s="2"/>
      <c r="O40" s="2"/>
    </row>
    <row r="41" spans="1:15">
      <c r="A41" s="11" t="s">
        <v>21</v>
      </c>
      <c r="B41" s="11" t="s">
        <v>16</v>
      </c>
      <c r="C41" s="12">
        <v>4.2164625</v>
      </c>
      <c r="D41" s="12">
        <v>205.9780575</v>
      </c>
      <c r="E41" s="12">
        <v>201.44901</v>
      </c>
      <c r="F41" s="10"/>
      <c r="G41" s="10"/>
      <c r="H41" s="10"/>
      <c r="L41" s="2"/>
      <c r="M41" s="2"/>
      <c r="N41" s="2"/>
      <c r="O41" s="2"/>
    </row>
    <row r="42" spans="10:15">
      <c r="J42" s="2"/>
      <c r="K42" s="2"/>
      <c r="L42" s="2"/>
      <c r="M42" s="2"/>
      <c r="N42" s="2"/>
      <c r="O42" s="2"/>
    </row>
    <row r="43" spans="10:15">
      <c r="J43" s="2"/>
      <c r="K43" s="2"/>
      <c r="L43" s="2"/>
      <c r="M43" s="2"/>
      <c r="N43" s="2"/>
      <c r="O43" s="2"/>
    </row>
    <row r="44" spans="10:15">
      <c r="J44" s="2"/>
      <c r="K44" s="2"/>
      <c r="L44" s="2"/>
      <c r="M44" s="2"/>
      <c r="N44" s="2"/>
      <c r="O44" s="2"/>
    </row>
    <row r="45" spans="10:15">
      <c r="J45" s="2"/>
      <c r="K45" s="2"/>
      <c r="L45" s="2"/>
      <c r="M45" s="2"/>
      <c r="N45" s="2"/>
      <c r="O45" s="2"/>
    </row>
    <row r="46" spans="10:15">
      <c r="J46" s="2"/>
      <c r="K46" s="2"/>
      <c r="L46" s="2"/>
      <c r="M46" s="2"/>
      <c r="N46" s="2"/>
      <c r="O46" s="2"/>
    </row>
    <row r="47" spans="10:15">
      <c r="J47" s="2"/>
      <c r="K47" s="2"/>
      <c r="L47" s="2"/>
      <c r="M47" s="2"/>
      <c r="N47" s="2"/>
      <c r="O47" s="2"/>
    </row>
    <row r="48" spans="10:15">
      <c r="J48" s="2"/>
      <c r="K48" s="2"/>
      <c r="L48" s="2"/>
      <c r="M48" s="2"/>
      <c r="N48" s="2"/>
      <c r="O48" s="2"/>
    </row>
    <row r="49" spans="10:15">
      <c r="J49" s="2"/>
      <c r="K49" s="2"/>
      <c r="L49" s="2"/>
      <c r="M49" s="2"/>
      <c r="N49" s="2"/>
      <c r="O49" s="2"/>
    </row>
    <row r="50" spans="10:15">
      <c r="J50" s="2"/>
      <c r="K50" s="2"/>
      <c r="L50" s="2"/>
      <c r="M50" s="2"/>
      <c r="N50" s="2"/>
      <c r="O50" s="2"/>
    </row>
    <row r="51" spans="10:15">
      <c r="J51" s="2"/>
      <c r="K51" s="2"/>
      <c r="L51" s="2"/>
      <c r="M51" s="2"/>
      <c r="N51" s="2"/>
      <c r="O51" s="2"/>
    </row>
    <row r="52" spans="10:15">
      <c r="J52" s="2"/>
      <c r="K52" s="2"/>
      <c r="L52" s="2"/>
      <c r="M52" s="2"/>
      <c r="N52" s="2"/>
      <c r="O52" s="2"/>
    </row>
    <row r="53" spans="10:15">
      <c r="J53" s="2"/>
      <c r="K53" s="2"/>
      <c r="L53" s="2"/>
      <c r="M53" s="2"/>
      <c r="N53" s="2"/>
      <c r="O53" s="2"/>
    </row>
    <row r="54" spans="10:15">
      <c r="J54" s="2"/>
      <c r="K54" s="2"/>
      <c r="L54" s="2"/>
      <c r="M54" s="2"/>
      <c r="N54" s="2"/>
      <c r="O54" s="2"/>
    </row>
    <row r="55" spans="10:15">
      <c r="J55" s="2"/>
      <c r="K55" s="2"/>
      <c r="L55" s="2"/>
      <c r="M55" s="2"/>
      <c r="N55" s="2"/>
      <c r="O55" s="2"/>
    </row>
    <row r="56" spans="10:15">
      <c r="J56" s="2"/>
      <c r="K56" s="2"/>
      <c r="L56" s="2"/>
      <c r="M56" s="2"/>
      <c r="N56" s="2"/>
      <c r="O56" s="2"/>
    </row>
    <row r="57" spans="10:15">
      <c r="J57" s="2"/>
      <c r="K57" s="2"/>
      <c r="L57" s="2"/>
      <c r="M57" s="2"/>
      <c r="N57" s="2"/>
      <c r="O57" s="2"/>
    </row>
    <row r="58" spans="10:15">
      <c r="J58" s="2"/>
      <c r="K58" s="2"/>
      <c r="L58" s="2"/>
      <c r="M58" s="2"/>
      <c r="N58" s="2"/>
      <c r="O58" s="2"/>
    </row>
    <row r="59" spans="10:15">
      <c r="J59" s="2"/>
      <c r="K59" s="2"/>
      <c r="L59" s="2"/>
      <c r="M59" s="2"/>
      <c r="N59" s="2"/>
      <c r="O59" s="2"/>
    </row>
    <row r="60" spans="10:15">
      <c r="J60" s="2"/>
      <c r="K60" s="2"/>
      <c r="L60" s="2"/>
      <c r="M60" s="2"/>
      <c r="N60" s="2"/>
      <c r="O60" s="2"/>
    </row>
    <row r="61" spans="10:15">
      <c r="J61" s="2"/>
      <c r="K61" s="2"/>
      <c r="L61" s="2"/>
      <c r="M61" s="2"/>
      <c r="N61" s="2"/>
      <c r="O61" s="2"/>
    </row>
    <row r="62" spans="10:15">
      <c r="J62" s="2"/>
      <c r="K62" s="2"/>
      <c r="L62" s="2"/>
      <c r="M62" s="2"/>
      <c r="N62" s="2"/>
      <c r="O62" s="2"/>
    </row>
    <row r="63" spans="10:15">
      <c r="J63" s="2"/>
      <c r="K63" s="2"/>
      <c r="L63" s="2"/>
      <c r="M63" s="2"/>
      <c r="N63" s="2"/>
      <c r="O63" s="2"/>
    </row>
    <row r="64" spans="10:15">
      <c r="J64" s="2"/>
      <c r="K64" s="2"/>
      <c r="L64" s="2"/>
      <c r="M64" s="2"/>
      <c r="N64" s="2"/>
      <c r="O64" s="2"/>
    </row>
    <row r="65" spans="10:15">
      <c r="J65" s="2"/>
      <c r="K65" s="2"/>
      <c r="L65" s="2"/>
      <c r="M65" s="2"/>
      <c r="N65" s="2"/>
      <c r="O65" s="2"/>
    </row>
    <row r="66" spans="10:15">
      <c r="J66" s="2"/>
      <c r="K66" s="2"/>
      <c r="L66" s="2"/>
      <c r="M66" s="2"/>
      <c r="N66" s="2"/>
      <c r="O66" s="2"/>
    </row>
    <row r="67" spans="10:15">
      <c r="J67" s="2"/>
      <c r="K67" s="2"/>
      <c r="L67" s="2"/>
      <c r="M67" s="2"/>
      <c r="N67" s="2"/>
      <c r="O67" s="2"/>
    </row>
    <row r="68" spans="10:15">
      <c r="J68" s="2"/>
      <c r="K68" s="2"/>
      <c r="L68" s="2"/>
      <c r="M68" s="2"/>
      <c r="N68" s="2"/>
      <c r="O68" s="2"/>
    </row>
    <row r="69" spans="10:15">
      <c r="J69" s="2"/>
      <c r="K69" s="2"/>
      <c r="L69" s="2"/>
      <c r="M69" s="2"/>
      <c r="N69" s="2"/>
      <c r="O69" s="2"/>
    </row>
    <row r="70" spans="10:15">
      <c r="J70" s="2"/>
      <c r="K70" s="2"/>
      <c r="L70" s="2"/>
      <c r="M70" s="2"/>
      <c r="N70" s="2"/>
      <c r="O70" s="2"/>
    </row>
    <row r="71" spans="10:15">
      <c r="J71" s="2"/>
      <c r="K71" s="2"/>
      <c r="L71" s="2"/>
      <c r="M71" s="2"/>
      <c r="N71" s="2"/>
      <c r="O71" s="2"/>
    </row>
    <row r="72" spans="10:15">
      <c r="J72" s="2"/>
      <c r="K72" s="2"/>
      <c r="L72" s="2"/>
      <c r="M72" s="2"/>
      <c r="N72" s="2"/>
      <c r="O72" s="2"/>
    </row>
    <row r="73" spans="10:15">
      <c r="J73" s="2"/>
      <c r="K73" s="2"/>
      <c r="L73" s="2"/>
      <c r="M73" s="2"/>
      <c r="N73" s="2"/>
      <c r="O73" s="2"/>
    </row>
    <row r="74" spans="10:15">
      <c r="J74" s="2"/>
      <c r="K74" s="2"/>
      <c r="L74" s="2"/>
      <c r="M74" s="2"/>
      <c r="N74" s="2"/>
      <c r="O74" s="2"/>
    </row>
    <row r="75" spans="10:15">
      <c r="J75" s="2"/>
      <c r="K75" s="2"/>
      <c r="L75" s="2"/>
      <c r="M75" s="2"/>
      <c r="N75" s="2"/>
      <c r="O75" s="2"/>
    </row>
    <row r="76" spans="10:15">
      <c r="J76" s="2"/>
      <c r="K76" s="2"/>
      <c r="L76" s="2"/>
      <c r="M76" s="2"/>
      <c r="N76" s="2"/>
      <c r="O76" s="2"/>
    </row>
    <row r="77" spans="10:15">
      <c r="J77" s="2"/>
      <c r="K77" s="2"/>
      <c r="L77" s="2"/>
      <c r="M77" s="2"/>
      <c r="N77" s="2"/>
      <c r="O77" s="2"/>
    </row>
    <row r="78" spans="10:15">
      <c r="J78" s="2"/>
      <c r="K78" s="2"/>
      <c r="L78" s="2"/>
      <c r="M78" s="2"/>
      <c r="N78" s="2"/>
      <c r="O78" s="2"/>
    </row>
    <row r="79" spans="10:15">
      <c r="J79" s="2"/>
      <c r="K79" s="2"/>
      <c r="L79" s="2"/>
      <c r="M79" s="2"/>
      <c r="N79" s="2"/>
      <c r="O79" s="2"/>
    </row>
    <row r="80" spans="10:15">
      <c r="J80" s="2"/>
      <c r="K80" s="2"/>
      <c r="L80" s="2"/>
      <c r="M80" s="2"/>
      <c r="N80" s="2"/>
      <c r="O80" s="2"/>
    </row>
    <row r="81" spans="10:15">
      <c r="J81" s="2"/>
      <c r="K81" s="2"/>
      <c r="L81" s="2"/>
      <c r="M81" s="2"/>
      <c r="N81" s="2"/>
      <c r="O81" s="2"/>
    </row>
    <row r="82" spans="10:15">
      <c r="J82" s="2"/>
      <c r="K82" s="2"/>
      <c r="L82" s="2"/>
      <c r="M82" s="2"/>
      <c r="N82" s="2"/>
      <c r="O82" s="2"/>
    </row>
    <row r="83" spans="10:15">
      <c r="J83" s="2"/>
      <c r="K83" s="2"/>
      <c r="L83" s="2"/>
      <c r="M83" s="2"/>
      <c r="N83" s="2"/>
      <c r="O83" s="2"/>
    </row>
    <row r="84" spans="10:15">
      <c r="J84" s="2"/>
      <c r="K84" s="2"/>
      <c r="L84" s="2"/>
      <c r="M84" s="2"/>
      <c r="N84" s="2"/>
      <c r="O84" s="2"/>
    </row>
    <row r="85" spans="10:15">
      <c r="J85" s="2"/>
      <c r="K85" s="2"/>
      <c r="L85" s="2"/>
      <c r="M85" s="2"/>
      <c r="N85" s="2"/>
      <c r="O85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</cp:lastModifiedBy>
  <dcterms:created xsi:type="dcterms:W3CDTF">2017-06-19T01:19:00Z</dcterms:created>
  <dcterms:modified xsi:type="dcterms:W3CDTF">2019-07-02T07:54:34Z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