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5"/>
  </bookViews>
  <sheets>
    <sheet name="1L " sheetId="26" r:id="rId1"/>
    <sheet name="Diatoms" sheetId="27" r:id="rId2"/>
    <sheet name="2-20μm" sheetId="28" r:id="rId3"/>
    <sheet name="2-20μm优势种" sheetId="30" r:id="rId4"/>
    <sheet name="＞20μm" sheetId="29" r:id="rId5"/>
    <sheet name="＞20μm优势种" sheetId="31" r:id="rId6"/>
    <sheet name="单细胞硅量" sheetId="32" r:id="rId7"/>
    <sheet name="Sheet1" sheetId="33" r:id="rId8"/>
  </sheets>
  <definedNames>
    <definedName name="_xlnm._FilterDatabase" localSheetId="1" hidden="1">Diatoms!$C$1:$C$75</definedName>
    <definedName name="_xlnm._FilterDatabase" localSheetId="3" hidden="1">'2-20μm优势种'!$AQ$1:$AQ$37</definedName>
  </definedNames>
  <calcPr calcId="144525" concurrentCalc="0"/>
</workbook>
</file>

<file path=xl/sharedStrings.xml><?xml version="1.0" encoding="utf-8"?>
<sst xmlns="http://schemas.openxmlformats.org/spreadsheetml/2006/main" count="14304" uniqueCount="341">
  <si>
    <t>物种名</t>
  </si>
  <si>
    <t>站位</t>
  </si>
  <si>
    <t>等效球体细胞直径（um）</t>
  </si>
  <si>
    <t>单细胞碳量</t>
  </si>
  <si>
    <t>标准误</t>
  </si>
  <si>
    <t>E130-3 0m</t>
  </si>
  <si>
    <t>E130-3 25m</t>
  </si>
  <si>
    <t>E130-3 50m</t>
  </si>
  <si>
    <t>E130-3 75m</t>
  </si>
  <si>
    <t>E130-3 100m</t>
  </si>
  <si>
    <t>E130-3 150m</t>
  </si>
  <si>
    <t>E130-3 200m</t>
  </si>
  <si>
    <t>E130-8 0m</t>
  </si>
  <si>
    <t>E130-8 25m</t>
  </si>
  <si>
    <t>E130-8 50m</t>
  </si>
  <si>
    <t>E130-8 75m</t>
  </si>
  <si>
    <t>E130-8 100m</t>
  </si>
  <si>
    <t>E130-8 150m</t>
  </si>
  <si>
    <t>E130-8 200m</t>
  </si>
  <si>
    <t>E130-14 0m</t>
  </si>
  <si>
    <t>E130-14 25m</t>
  </si>
  <si>
    <t>E130-14 50m</t>
  </si>
  <si>
    <t>E130-14 75m</t>
  </si>
  <si>
    <t>E130-14 100m</t>
  </si>
  <si>
    <t>E130-14 150m</t>
  </si>
  <si>
    <t>E130-14 200m</t>
  </si>
  <si>
    <t>E130-18 0m</t>
  </si>
  <si>
    <t>E130-18 25m</t>
  </si>
  <si>
    <t>E130-18 50m</t>
  </si>
  <si>
    <t>E130-18 75m</t>
  </si>
  <si>
    <t>E130-18 100m</t>
  </si>
  <si>
    <t>E130-18 150m</t>
  </si>
  <si>
    <t>E130-18 200m</t>
  </si>
  <si>
    <t>N20-8 0m</t>
  </si>
  <si>
    <t>N20-8 25m</t>
  </si>
  <si>
    <t>N20-8 50m</t>
  </si>
  <si>
    <t>N20-8 75m</t>
  </si>
  <si>
    <t>N20-8 100m</t>
  </si>
  <si>
    <t>N20-8 150m</t>
  </si>
  <si>
    <t>N20-8 200m</t>
  </si>
  <si>
    <t>1L</t>
  </si>
  <si>
    <t>单物种总和 ni</t>
  </si>
  <si>
    <t>出现次数 count</t>
  </si>
  <si>
    <t>出现频率 f</t>
  </si>
  <si>
    <t>Pi(ni/N)</t>
  </si>
  <si>
    <t>优势度Y</t>
  </si>
  <si>
    <t>细胞丰度</t>
  </si>
  <si>
    <t>碳量</t>
  </si>
  <si>
    <t>二齿双管藻Amphisolenia bidentata</t>
  </si>
  <si>
    <t>甲藻</t>
  </si>
  <si>
    <t xml:space="preserve"> </t>
  </si>
  <si>
    <t>古生双管藻Amphisolenia palaeotheroides</t>
  </si>
  <si>
    <t>矩形双管藻Amphisolenia rectangulata Kofoid</t>
  </si>
  <si>
    <t>锥形双管藻Amphisolenia schroederi</t>
  </si>
  <si>
    <t>Ceratium arcuatum</t>
  </si>
  <si>
    <t>二裂角藻Ceratium biceps Clap. et Lachm.</t>
  </si>
  <si>
    <t>蜡台角藻Ceratium candelabrum</t>
  </si>
  <si>
    <t>歧分角藻Ceratium carriense</t>
  </si>
  <si>
    <t>偏转角藻Ceratium deflexum (Kofoid) E.G.Jörgensen</t>
  </si>
  <si>
    <t>叉状角藻Ceratium furca</t>
  </si>
  <si>
    <t>梭状角藻Ceratium fusus</t>
  </si>
  <si>
    <t>内折角藻Ceratium inflexum</t>
  </si>
  <si>
    <t>科氏角藻Ceratium kofoidii E.G.Jörgensen</t>
  </si>
  <si>
    <t>长角藻Ceratium longinum</t>
  </si>
  <si>
    <t>Ceratium macroceros var.armatum</t>
  </si>
  <si>
    <t>大角角藻窄变种Ceratium macroceros var. gallicum</t>
  </si>
  <si>
    <t>圆胖角藻Ceratium paradoxides</t>
  </si>
  <si>
    <t>美丽角藻Ceratium pulchellum</t>
  </si>
  <si>
    <t>反射角藻Ceratium reflexum</t>
  </si>
  <si>
    <t>凹腹角藻Ceratium schmidtii</t>
  </si>
  <si>
    <t>Ceratium tripos var.subsalsum</t>
  </si>
  <si>
    <t>多刺角甲藻Ceratocorys horrida Stein 1</t>
  </si>
  <si>
    <t>王室音匣藻Citharistes regius</t>
  </si>
  <si>
    <t>光亮鳍藻Dinophysis argus</t>
  </si>
  <si>
    <t>环状鳍藻Dinophysis circumsuta</t>
  </si>
  <si>
    <t>楔形鳍藻Dinophysis cuneus</t>
  </si>
  <si>
    <t>具刺鳍藻Dinophysis doryphorum</t>
  </si>
  <si>
    <t>椭圆鳍藻Dinophysis ellipsoidea</t>
  </si>
  <si>
    <t>Dinophysis globula</t>
  </si>
  <si>
    <t>宽阔鳍藻Dinophysis lativelata</t>
  </si>
  <si>
    <t>勇士鳍藻Dinophysis miles Cleve</t>
  </si>
  <si>
    <t>帽状鳍藻Dinophysis mitra</t>
  </si>
  <si>
    <t>盖状鳍藻Dinophysis operculoides</t>
  </si>
  <si>
    <t>轮状鳍藻卵形变种Dinophysis orbicularis var.ovata</t>
  </si>
  <si>
    <t>卵圆鳍藻Dinophysis ovata</t>
  </si>
  <si>
    <t>极小鳍藻Dinophysis pusilla</t>
  </si>
  <si>
    <t>斯氏鳍藻Dinophysis schuttii Murry et Whitting</t>
  </si>
  <si>
    <t>萝卜鳍藻Dinophysis rapa</t>
  </si>
  <si>
    <t>圆形鳍藻Dinophysis rotundata</t>
  </si>
  <si>
    <t>轮状拟翼藻卵形变种Diplopsalopsis orbicularis var.ovata</t>
  </si>
  <si>
    <t>Dissodinium bicorne</t>
  </si>
  <si>
    <t>Dissodinium elegans</t>
  </si>
  <si>
    <t>Dissodinium hamulus</t>
  </si>
  <si>
    <t>新月球甲藻Dissodinium lunula</t>
  </si>
  <si>
    <t>Glenodinium gymnodinium</t>
  </si>
  <si>
    <t>尖尾膝沟藻Gonyaulax apiculata</t>
  </si>
  <si>
    <t>Gonyaulax fusiformis</t>
  </si>
  <si>
    <t>海雷膝沟藻Gonyaulax heghlei</t>
  </si>
  <si>
    <t>Gonyaulax kofoidii</t>
  </si>
  <si>
    <t>鲁比膝沟藻Gonyaulax lurbynaii</t>
  </si>
  <si>
    <t>Gonyaulax pacifica</t>
  </si>
  <si>
    <t>多边膝沟藻Gonyaulax polyedra</t>
  </si>
  <si>
    <t>多纹膝沟藻Gonyaulax polygramma</t>
  </si>
  <si>
    <t>Gymnodinium gracile</t>
  </si>
  <si>
    <t>洛氏裸甲藻Gymnodinium lohmanni</t>
  </si>
  <si>
    <t>菱形裸甲藻Gymnodinium rhomboides</t>
  </si>
  <si>
    <t xml:space="preserve">Gymnodinium simplex </t>
  </si>
  <si>
    <t>华丽裸甲藻Gymnodinium splendens</t>
  </si>
  <si>
    <t>Gymnodinium spirale</t>
  </si>
  <si>
    <t>尉氏裸甲藻Gymnodinium vestifici</t>
  </si>
  <si>
    <t>绿色裸甲藻Gymnodinium viridescens</t>
  </si>
  <si>
    <t>Gyrodinium crassum</t>
  </si>
  <si>
    <t>三角异孢藻Heterocapsa triqueta</t>
  </si>
  <si>
    <t>樱桃帆鳍藻Histioneis cerasus</t>
  </si>
  <si>
    <t>刀形帆鳍藻Histioneis cleaver</t>
  </si>
  <si>
    <t>船形帆鳍藻Histioneis cymbalaria</t>
  </si>
  <si>
    <t>透明帆鳍藻Histioneis hyalina</t>
  </si>
  <si>
    <t>凤尾帆鳍藻Histioneis oxypteteris</t>
  </si>
  <si>
    <t>锥形帆鳍藻Histioneis para</t>
  </si>
  <si>
    <t>亚龙骨帆鳍藻Histioneis subcarinata</t>
  </si>
  <si>
    <t>中矩鸟尾藻Ornithocercus thumii</t>
  </si>
  <si>
    <t>Oxytoxum crassum</t>
  </si>
  <si>
    <t>剑尖角藻Oxytoxum gladiolus</t>
  </si>
  <si>
    <t>Oxytoxum globosum</t>
  </si>
  <si>
    <t>Oxytoxum laticeps</t>
  </si>
  <si>
    <t>Oxytoxum lativelatum</t>
  </si>
  <si>
    <t>米氏尖甲藻Oxytoxum  milneri</t>
  </si>
  <si>
    <t xml:space="preserve">Oxytoxum nanum </t>
  </si>
  <si>
    <t>Oxytoxum pacbyderme</t>
  </si>
  <si>
    <t>Oxytoxum parvum</t>
  </si>
  <si>
    <t>网脉尖甲藻Oxytoxum reticulatum</t>
  </si>
  <si>
    <t>刺尖甲藻Oxytoxum scolopax Stein</t>
  </si>
  <si>
    <t>Oxytoxum sphaeroideum Stein</t>
  </si>
  <si>
    <t>Oxytoxum variabile Schiller</t>
  </si>
  <si>
    <t>Oxytoxum viride</t>
  </si>
  <si>
    <t>peridinium spp.</t>
  </si>
  <si>
    <t>Podolampas bipes</t>
  </si>
  <si>
    <t>掌状足甲藻Podolampas palmipes Stein</t>
  </si>
  <si>
    <t>Podolampas spinifera</t>
  </si>
  <si>
    <t>Pronoctiluca pelagica</t>
  </si>
  <si>
    <t>具喙原多甲藻Pronoctiluca rostrata</t>
  </si>
  <si>
    <t>扁形原甲藻Prorocentrum compressum</t>
  </si>
  <si>
    <t>具齿原甲藻Prorocentrum dentatum Stein</t>
  </si>
  <si>
    <t>Prorocentrum gracile</t>
  </si>
  <si>
    <t>扁豆原甲藻Prorocentrum leniculatum</t>
  </si>
  <si>
    <t>闪光原甲藻Prorocentrum micans Ehrenberg</t>
  </si>
  <si>
    <t>三鳍原甲藻Prorocentrum triestinum</t>
  </si>
  <si>
    <t>Protoceratium reticulatum</t>
  </si>
  <si>
    <t>Protoperidinium abei PAULSEN var.abei</t>
  </si>
  <si>
    <t>波罗地原多甲藻Protoperidinium baltium</t>
  </si>
  <si>
    <t>Protoperidinium catenatum</t>
  </si>
  <si>
    <t>扁压原多甲藻Protoperidinium cerasus</t>
  </si>
  <si>
    <t>窄脚原多甲藻Protoperidinium claudicans</t>
  </si>
  <si>
    <t>双曲原多甲藻Protoperidinium conicoides</t>
  </si>
  <si>
    <t>Protoperidinium curvipes</t>
  </si>
  <si>
    <t>梭形原多甲藻Protoperidinium fusiformis</t>
  </si>
  <si>
    <t>Protoperidinium grande</t>
  </si>
  <si>
    <t>胖原多甲藻Protoperidinium inflatum (Okamura) Balech</t>
  </si>
  <si>
    <t>日本原多甲藻Protoperidinium nipponicum</t>
  </si>
  <si>
    <t>椭圆原多甲藻Protoperidinium oblongum (Aurivillius) Parke et Dodge</t>
  </si>
  <si>
    <t>Protoperidinium orbiculare</t>
  </si>
  <si>
    <t>卵状原多甲藻Protoperidinium ovum (Schiller) Balech</t>
  </si>
  <si>
    <t>细孔原多甲藻Protoperidinium puncutatum</t>
  </si>
  <si>
    <t>点刺原多甲藻Protoperidinium puncutulatum</t>
  </si>
  <si>
    <t>圆原多甲藻Protoperidinium rotundata</t>
  </si>
  <si>
    <t>近无刺原多甲藻Protoperidinium subinerme</t>
  </si>
  <si>
    <t>亚梨原多甲藻Protoperidinium subpyriforme</t>
  </si>
  <si>
    <t>斯氏原多甲藻Protoperidinium steinii (Jörgensen) Balech</t>
  </si>
  <si>
    <t>塔玛原多甲藻Protoperidinium tamarensis</t>
  </si>
  <si>
    <t>方格原多甲藻Protoperidinium thorianum</t>
  </si>
  <si>
    <t>稍偏原多甲藻Protoperidinium ventricum</t>
  </si>
  <si>
    <t>瓦氏色列甲藻Pseliodinium vanbanii</t>
  </si>
  <si>
    <t>Pyrocystis bamulus var.semicircularis</t>
  </si>
  <si>
    <t>Pyrocystis f detruncata</t>
  </si>
  <si>
    <t xml:space="preserve">钩梨甲藻异肢变种Pyrocystis hamulus var. inaequalis </t>
  </si>
  <si>
    <t>夜光梨甲藻Pyrocystis noctiluca</t>
  </si>
  <si>
    <t>粗梨甲藻Pyrocystis robusta Kofoid</t>
  </si>
  <si>
    <t>锥状斯克里普藻Scrippsiella trochoidea (Stein) Loeblich</t>
  </si>
  <si>
    <t>蛆尾沟藻Torodinium teredo</t>
  </si>
  <si>
    <t>六幅辐裥藻Actinoptychus senarius (Ehrenberg) Ehrenberg</t>
  </si>
  <si>
    <t>硅藻</t>
  </si>
  <si>
    <t>双眉藻Amphora spp.</t>
  </si>
  <si>
    <t>扇形星脐藻Asteromphalus flabellatus (Brébisson)</t>
  </si>
  <si>
    <t>近圆星脐藻Asteromphalus heptactis (Brébisson) Ralfs</t>
  </si>
  <si>
    <t>粗星脐藻Asteromphalus rubustus</t>
  </si>
  <si>
    <t>南方星芒藻Asterolampra marylandica Ehrenberg</t>
  </si>
  <si>
    <t>大星芒藻Asterolampra vanheurckii Brun</t>
  </si>
  <si>
    <t>透明辐杆藻Bacteriastrum hyalinum Lauder</t>
  </si>
  <si>
    <t>钟形中鼓藻Bellerochea horologicalis</t>
  </si>
  <si>
    <t>大洋角管藻Cerataulina pelagica (Cleve) Hendey</t>
  </si>
  <si>
    <t>窄隙角毛藻Chaetoceros affinis</t>
  </si>
  <si>
    <t>桥联角毛藻Chaetoceros anastomosans</t>
  </si>
  <si>
    <t>多瘤面角毛藻Chaetoceros bacteriastroides G.H.H.Karsten</t>
  </si>
  <si>
    <t>北方角毛藻Chaetoceros borealis J.W.Bailey</t>
  </si>
  <si>
    <t>密连角毛藻Chaetoceros densus</t>
  </si>
  <si>
    <t>劳氏角毛藻Chaetoceros lorenzianus Grunow</t>
  </si>
  <si>
    <t>秘鲁角毛藻Chaetoceros peruvianus Brightwell</t>
  </si>
  <si>
    <t>聚生角毛藻Chaetoceros socialis Lauder 1864</t>
  </si>
  <si>
    <t>佛氏梯形藻Climacodium biconcavum Cleve</t>
  </si>
  <si>
    <t>短尖圆筛藻平顶变种Coscinodiscus apiculatus vas.ambigus Grunow</t>
  </si>
  <si>
    <t>蛇目圆筛藻Coscinodiscus argus Ehrenberg</t>
  </si>
  <si>
    <t>星脐圆筛藻Coscinodiscus asteromphalus var.asteromphalus</t>
  </si>
  <si>
    <t>弓束圆筛藻Coscinodiscus curvatulus Grunow</t>
  </si>
  <si>
    <t>明壁圆筛藻Coscinodiscus debilis Grove</t>
  </si>
  <si>
    <t>格氏圆筛藻Coscinodiscus granii Grough</t>
  </si>
  <si>
    <t>琼氏圆筛藻Coscinodiscus jonesianus</t>
  </si>
  <si>
    <t>具边线形圆筛藻Coscinodiscus marginato-lineatus</t>
  </si>
  <si>
    <t>高圆筛藻Coscinodiscus nobilis Grunow</t>
  </si>
  <si>
    <t>虹彩圆筛藻Coscinodiscus oculus-iridis Ehrenberg</t>
  </si>
  <si>
    <t>肾形圆筛藻Coscinodiscus reniformis</t>
  </si>
  <si>
    <t>细弱圆筛藻Coscinodiscus subtilis</t>
  </si>
  <si>
    <t>条纹小环藻Cyclotella striata var.striata (Kuetz.) Grunow</t>
  </si>
  <si>
    <t>矮小短棘藻Detonula pumila (Castracane) Gran</t>
  </si>
  <si>
    <t>长角弯角藻Eucampia cornuta</t>
  </si>
  <si>
    <t>短角弯角藻Eucampia zodiacus</t>
  </si>
  <si>
    <t>柔弱井字藻Eunotogramma debile</t>
  </si>
  <si>
    <t>脆杆藻Fragilaria spp.</t>
  </si>
  <si>
    <t>鼓形拟脆杆藻Fragilariopsis doliolus Medlin P.A.Sims</t>
  </si>
  <si>
    <t>热带环刺藻Gossleriella tropica Schüett</t>
  </si>
  <si>
    <t>圆柱几内亚藻Guinardia cylindrus (Cleve) Hasle</t>
  </si>
  <si>
    <t>霍氏半管藻Hemiaulus hauckii Grunow</t>
  </si>
  <si>
    <t>中华半管藻Hemiaulus sinensis Greville</t>
  </si>
  <si>
    <t>地中海细柱藻Leptocylindrus mediterraneus (H.Peragallo) Hasle</t>
  </si>
  <si>
    <t>嘴状胸隔藻Mastogloia rostrata (Wallich) Hustedt</t>
  </si>
  <si>
    <t>膜状谬氏藻Meuniera membraanacea</t>
  </si>
  <si>
    <t>舟形藻Navicula spp.</t>
  </si>
  <si>
    <t>长菱形藻Nitzschia longissima</t>
  </si>
  <si>
    <t>菱形藻Nitzschia spp.</t>
  </si>
  <si>
    <t>哈德掌状藻Palmeia hardmaniana</t>
  </si>
  <si>
    <t>具翼漂流藻Planktoniella blanda (A.Schmidt) Syvertsen&amp;Hasle</t>
  </si>
  <si>
    <t>美丽漂流藻Planktoniella foromsa</t>
  </si>
  <si>
    <t>海洋曲舟藻Pleurosigma pelagicum</t>
  </si>
  <si>
    <t>曲舟藻Pleurosigma spp.</t>
  </si>
  <si>
    <t>翼鼻状藻Proboscia alata (Brightwell) Sundstron</t>
  </si>
  <si>
    <t>柔弱伪菱形藻Pseudo-nitzschia delicatissima (Cleve) Heiden</t>
  </si>
  <si>
    <t>尖刺伪菱形藻Pseudo-nitzschia pungens (Grunow et Cleve) Hasle</t>
  </si>
  <si>
    <t>距端假管藻Pseudosolenia calcar-avis</t>
  </si>
  <si>
    <t>范氏圆箱藻Pyxidicual weyprechtii Grunow</t>
  </si>
  <si>
    <t>翼根管藻纤细变型Rhizosolenia alata f. gracillima (Cleve) Grunow</t>
  </si>
  <si>
    <t>伯氏根管藻Rhizosolenia bergonii Perty</t>
  </si>
  <si>
    <t xml:space="preserve">钝根管藻半刺变型Rhizosolenia hebetata f. semispina </t>
  </si>
  <si>
    <t>笔尖形根管藻Rhizosolenia styliformis Brightwell</t>
  </si>
  <si>
    <t>针杆藻Synedra spp.</t>
  </si>
  <si>
    <t>长海毛藻Thalassiothrix longissima Cleve et Grunow</t>
  </si>
  <si>
    <t>佛氏海线藻Thalassionema frauenfeldii (Grunow) Hallegraeff</t>
  </si>
  <si>
    <t>菱形海线藻Thalassionema  nitzschioides (Grunow) Mereschkowsky</t>
  </si>
  <si>
    <t>诺氏海链藻Thalassiosira nordenskioldii</t>
  </si>
  <si>
    <r>
      <rPr>
        <sz val="11"/>
        <color theme="1"/>
        <rFont val="宋体"/>
        <charset val="134"/>
      </rPr>
      <t>细弱</t>
    </r>
    <r>
      <rPr>
        <sz val="11"/>
        <color rgb="FF000000"/>
        <rFont val="宋体"/>
        <charset val="134"/>
      </rPr>
      <t>海链藻Thalassiosira subtilis(Ostenfeld)Gran</t>
    </r>
  </si>
  <si>
    <t>圆海链藻Thalassiosira rotula</t>
  </si>
  <si>
    <r>
      <rPr>
        <sz val="11"/>
        <color theme="1"/>
        <rFont val="宋体"/>
        <charset val="134"/>
      </rPr>
      <t>极小</t>
    </r>
    <r>
      <rPr>
        <sz val="11"/>
        <color rgb="FF000000"/>
        <rFont val="宋体"/>
        <charset val="134"/>
      </rPr>
      <t>海链藻Thalassiosira minima Gaarder</t>
    </r>
  </si>
  <si>
    <t>蜂窝三角藻Triceratium favus</t>
  </si>
  <si>
    <t>网状三角藻Triceratium reticulum</t>
  </si>
  <si>
    <t>小等刺硅鞭藻Dictyocha fibula</t>
  </si>
  <si>
    <t>金藻</t>
  </si>
  <si>
    <t>小等刺硅鞭藻蹬形变种Dictyocha fibula var. stapedia (Haeckel) Lemmermann</t>
  </si>
  <si>
    <t>铁氏束毛藻Trichodesmium thiebaultii Gomont</t>
  </si>
  <si>
    <t>蓝藻</t>
  </si>
  <si>
    <t>胞内植生藻Richelia intracellularis</t>
  </si>
  <si>
    <t>红海束毛藻Trichodesmium erythraeum</t>
  </si>
  <si>
    <r>
      <rPr>
        <sz val="11"/>
        <color theme="1"/>
        <rFont val="Times New Roman"/>
        <charset val="134"/>
      </rPr>
      <t>等效球体细胞直径（</t>
    </r>
    <r>
      <rPr>
        <sz val="11"/>
        <color theme="1"/>
        <rFont val="Times New Roman"/>
        <charset val="134"/>
      </rPr>
      <t>um</t>
    </r>
    <r>
      <rPr>
        <sz val="11"/>
        <color theme="1"/>
        <rFont val="楷体"/>
        <charset val="134"/>
      </rPr>
      <t>）</t>
    </r>
  </si>
  <si>
    <r>
      <rPr>
        <sz val="11"/>
        <color theme="1"/>
        <rFont val="Times New Roman"/>
        <charset val="134"/>
      </rPr>
      <t>单物种总和</t>
    </r>
    <r>
      <rPr>
        <sz val="11"/>
        <color theme="1"/>
        <rFont val="Times New Roman"/>
        <charset val="134"/>
      </rPr>
      <t xml:space="preserve"> ni</t>
    </r>
  </si>
  <si>
    <r>
      <rPr>
        <sz val="11"/>
        <color theme="1"/>
        <rFont val="Times New Roman"/>
        <charset val="134"/>
      </rPr>
      <t>出现次数</t>
    </r>
    <r>
      <rPr>
        <sz val="11"/>
        <color theme="1"/>
        <rFont val="Times New Roman"/>
        <charset val="134"/>
      </rPr>
      <t xml:space="preserve"> count</t>
    </r>
  </si>
  <si>
    <r>
      <rPr>
        <sz val="11"/>
        <color theme="1"/>
        <rFont val="Times New Roman"/>
        <charset val="134"/>
      </rPr>
      <t>出现频率</t>
    </r>
    <r>
      <rPr>
        <sz val="11"/>
        <color theme="1"/>
        <rFont val="Times New Roman"/>
        <charset val="134"/>
      </rPr>
      <t xml:space="preserve"> f</t>
    </r>
  </si>
  <si>
    <r>
      <rPr>
        <sz val="11"/>
        <color theme="1"/>
        <rFont val="Times New Roman"/>
        <charset val="134"/>
      </rPr>
      <t>优势度</t>
    </r>
    <r>
      <rPr>
        <sz val="11"/>
        <color theme="1"/>
        <rFont val="Times New Roman"/>
        <charset val="134"/>
      </rPr>
      <t>Y</t>
    </r>
  </si>
  <si>
    <r>
      <rPr>
        <sz val="11"/>
        <color indexed="8"/>
        <rFont val="Times New Roman"/>
        <charset val="134"/>
      </rPr>
      <t>六幅辐裥藻</t>
    </r>
    <r>
      <rPr>
        <sz val="11"/>
        <color indexed="8"/>
        <rFont val="Times New Roman"/>
        <charset val="134"/>
      </rPr>
      <t>Actinoptychus senarius (Ehrenberg) Ehrenberg</t>
    </r>
  </si>
  <si>
    <r>
      <rPr>
        <sz val="11"/>
        <color indexed="8"/>
        <rFont val="Times New Roman"/>
        <charset val="134"/>
      </rPr>
      <t>双眉藻</t>
    </r>
    <r>
      <rPr>
        <sz val="11"/>
        <color indexed="8"/>
        <rFont val="Times New Roman"/>
        <charset val="134"/>
      </rPr>
      <t>Amphora spp.</t>
    </r>
  </si>
  <si>
    <r>
      <rPr>
        <sz val="11"/>
        <color indexed="8"/>
        <rFont val="Times New Roman"/>
        <charset val="134"/>
      </rPr>
      <t>扇形星脐藻</t>
    </r>
    <r>
      <rPr>
        <sz val="11"/>
        <color indexed="8"/>
        <rFont val="Times New Roman"/>
        <charset val="134"/>
      </rPr>
      <t>Asteromphalus flabellatus (Brébisson)</t>
    </r>
  </si>
  <si>
    <r>
      <rPr>
        <sz val="11"/>
        <color indexed="8"/>
        <rFont val="Times New Roman"/>
        <charset val="134"/>
      </rPr>
      <t>近圆星脐藻</t>
    </r>
    <r>
      <rPr>
        <sz val="11"/>
        <color indexed="8"/>
        <rFont val="Times New Roman"/>
        <charset val="134"/>
      </rPr>
      <t>Asteromphalus heptactis (Brébisson) Ralfs</t>
    </r>
  </si>
  <si>
    <r>
      <rPr>
        <sz val="11"/>
        <color indexed="8"/>
        <rFont val="Times New Roman"/>
        <charset val="134"/>
      </rPr>
      <t>粗星脐藻</t>
    </r>
    <r>
      <rPr>
        <sz val="11"/>
        <color indexed="8"/>
        <rFont val="Times New Roman"/>
        <charset val="134"/>
      </rPr>
      <t>Asteromphalus rubustus</t>
    </r>
  </si>
  <si>
    <r>
      <rPr>
        <sz val="11"/>
        <color indexed="8"/>
        <rFont val="Times New Roman"/>
        <charset val="134"/>
      </rPr>
      <t>南方星芒藻</t>
    </r>
    <r>
      <rPr>
        <sz val="11"/>
        <color indexed="8"/>
        <rFont val="Times New Roman"/>
        <charset val="134"/>
      </rPr>
      <t>Asterolampra marylandica Ehrenberg</t>
    </r>
  </si>
  <si>
    <r>
      <rPr>
        <sz val="11"/>
        <color indexed="8"/>
        <rFont val="Times New Roman"/>
        <charset val="134"/>
      </rPr>
      <t>大星芒藻</t>
    </r>
    <r>
      <rPr>
        <sz val="11"/>
        <color indexed="8"/>
        <rFont val="Times New Roman"/>
        <charset val="134"/>
      </rPr>
      <t>Asterolampra vanheurckii Brun</t>
    </r>
  </si>
  <si>
    <r>
      <rPr>
        <sz val="11"/>
        <color indexed="8"/>
        <rFont val="Times New Roman"/>
        <charset val="134"/>
      </rPr>
      <t>透明辐杆藻</t>
    </r>
    <r>
      <rPr>
        <sz val="11"/>
        <color indexed="8"/>
        <rFont val="Times New Roman"/>
        <charset val="134"/>
      </rPr>
      <t>Bacteriastrum hyalinum Lauder</t>
    </r>
  </si>
  <si>
    <r>
      <rPr>
        <sz val="11"/>
        <color indexed="8"/>
        <rFont val="Times New Roman"/>
        <charset val="134"/>
      </rPr>
      <t>钟形中鼓藻</t>
    </r>
    <r>
      <rPr>
        <sz val="11"/>
        <color indexed="8"/>
        <rFont val="Times New Roman"/>
        <charset val="134"/>
      </rPr>
      <t>Bellerochea horologicalis</t>
    </r>
  </si>
  <si>
    <r>
      <rPr>
        <sz val="11"/>
        <color indexed="8"/>
        <rFont val="Times New Roman"/>
        <charset val="134"/>
      </rPr>
      <t>大洋角管藻</t>
    </r>
    <r>
      <rPr>
        <sz val="11"/>
        <color indexed="8"/>
        <rFont val="Times New Roman"/>
        <charset val="134"/>
      </rPr>
      <t>Cerataulina pelagica (Cleve) Hendey</t>
    </r>
  </si>
  <si>
    <r>
      <rPr>
        <sz val="11"/>
        <color indexed="8"/>
        <rFont val="Times New Roman"/>
        <charset val="134"/>
      </rPr>
      <t>窄隙角毛藻</t>
    </r>
    <r>
      <rPr>
        <sz val="11"/>
        <color indexed="8"/>
        <rFont val="Times New Roman"/>
        <charset val="134"/>
      </rPr>
      <t>Chaetoceros affinis</t>
    </r>
  </si>
  <si>
    <r>
      <rPr>
        <sz val="11"/>
        <color indexed="8"/>
        <rFont val="Times New Roman"/>
        <charset val="134"/>
      </rPr>
      <t>桥联角毛藻</t>
    </r>
    <r>
      <rPr>
        <sz val="11"/>
        <color indexed="8"/>
        <rFont val="Times New Roman"/>
        <charset val="134"/>
      </rPr>
      <t>Chaetoceros anastomosans</t>
    </r>
  </si>
  <si>
    <r>
      <rPr>
        <sz val="11"/>
        <color indexed="8"/>
        <rFont val="Times New Roman"/>
        <charset val="134"/>
      </rPr>
      <t>多瘤面角毛藻</t>
    </r>
    <r>
      <rPr>
        <sz val="11"/>
        <color indexed="8"/>
        <rFont val="Times New Roman"/>
        <charset val="134"/>
      </rPr>
      <t>Chaetoceros bacteriastroides G.H.H.Karsten</t>
    </r>
  </si>
  <si>
    <r>
      <rPr>
        <sz val="11"/>
        <color indexed="8"/>
        <rFont val="Times New Roman"/>
        <charset val="134"/>
      </rPr>
      <t>北方角毛藻</t>
    </r>
    <r>
      <rPr>
        <sz val="11"/>
        <color indexed="8"/>
        <rFont val="Times New Roman"/>
        <charset val="134"/>
      </rPr>
      <t>Chaetoceros borealis J.W.Bailey</t>
    </r>
  </si>
  <si>
    <r>
      <rPr>
        <sz val="11"/>
        <color indexed="8"/>
        <rFont val="Times New Roman"/>
        <charset val="134"/>
      </rPr>
      <t>密连角毛藻</t>
    </r>
    <r>
      <rPr>
        <sz val="11"/>
        <color indexed="8"/>
        <rFont val="Times New Roman"/>
        <charset val="134"/>
      </rPr>
      <t>Chaetoceros densus</t>
    </r>
  </si>
  <si>
    <r>
      <rPr>
        <sz val="11"/>
        <color indexed="8"/>
        <rFont val="Times New Roman"/>
        <charset val="134"/>
      </rPr>
      <t>劳氏角毛藻</t>
    </r>
    <r>
      <rPr>
        <sz val="11"/>
        <color indexed="8"/>
        <rFont val="Times New Roman"/>
        <charset val="134"/>
      </rPr>
      <t>Chaetoceros lorenzianus Grunow</t>
    </r>
  </si>
  <si>
    <r>
      <rPr>
        <sz val="11"/>
        <color indexed="8"/>
        <rFont val="Times New Roman"/>
        <charset val="134"/>
      </rPr>
      <t>秘鲁角毛藻</t>
    </r>
    <r>
      <rPr>
        <sz val="11"/>
        <color indexed="8"/>
        <rFont val="Times New Roman"/>
        <charset val="134"/>
      </rPr>
      <t>Chaetoceros peruvianus Brightwell</t>
    </r>
  </si>
  <si>
    <r>
      <rPr>
        <sz val="11"/>
        <color indexed="8"/>
        <rFont val="Times New Roman"/>
        <charset val="134"/>
      </rPr>
      <t>聚生角毛藻</t>
    </r>
    <r>
      <rPr>
        <sz val="11"/>
        <color indexed="8"/>
        <rFont val="Times New Roman"/>
        <charset val="134"/>
      </rPr>
      <t>Chaetoceros socialis Lauder 1864</t>
    </r>
  </si>
  <si>
    <r>
      <rPr>
        <sz val="11"/>
        <color indexed="8"/>
        <rFont val="Times New Roman"/>
        <charset val="134"/>
      </rPr>
      <t>佛氏梯形藻</t>
    </r>
    <r>
      <rPr>
        <sz val="11"/>
        <color indexed="8"/>
        <rFont val="Times New Roman"/>
        <charset val="134"/>
      </rPr>
      <t>Climacodium biconcavum Cleve</t>
    </r>
  </si>
  <si>
    <r>
      <rPr>
        <sz val="11"/>
        <color indexed="8"/>
        <rFont val="Times New Roman"/>
        <charset val="134"/>
      </rPr>
      <t>短尖圆筛藻平顶变种</t>
    </r>
    <r>
      <rPr>
        <sz val="11"/>
        <color indexed="8"/>
        <rFont val="Times New Roman"/>
        <charset val="134"/>
      </rPr>
      <t>Coscinodiscus apiculatus vas.ambigus Grunow</t>
    </r>
  </si>
  <si>
    <r>
      <rPr>
        <sz val="11"/>
        <color indexed="8"/>
        <rFont val="Times New Roman"/>
        <charset val="134"/>
      </rPr>
      <t>蛇目圆筛藻</t>
    </r>
    <r>
      <rPr>
        <sz val="11"/>
        <color indexed="8"/>
        <rFont val="Times New Roman"/>
        <charset val="134"/>
      </rPr>
      <t>Coscinodiscus argus Ehrenberg</t>
    </r>
  </si>
  <si>
    <r>
      <rPr>
        <sz val="11"/>
        <color indexed="8"/>
        <rFont val="Times New Roman"/>
        <charset val="134"/>
      </rPr>
      <t>星脐圆筛藻</t>
    </r>
    <r>
      <rPr>
        <sz val="11"/>
        <color indexed="8"/>
        <rFont val="Times New Roman"/>
        <charset val="134"/>
      </rPr>
      <t>Coscinodiscus asteromphalus var.asteromphalus</t>
    </r>
  </si>
  <si>
    <r>
      <rPr>
        <sz val="11"/>
        <color indexed="8"/>
        <rFont val="Times New Roman"/>
        <charset val="134"/>
      </rPr>
      <t>弓束圆筛藻</t>
    </r>
    <r>
      <rPr>
        <sz val="11"/>
        <color indexed="8"/>
        <rFont val="Times New Roman"/>
        <charset val="134"/>
      </rPr>
      <t>Coscinodiscus curvatulus Grunow</t>
    </r>
  </si>
  <si>
    <r>
      <rPr>
        <sz val="11"/>
        <color indexed="8"/>
        <rFont val="Times New Roman"/>
        <charset val="134"/>
      </rPr>
      <t>明壁圆筛藻</t>
    </r>
    <r>
      <rPr>
        <sz val="11"/>
        <color indexed="8"/>
        <rFont val="Times New Roman"/>
        <charset val="134"/>
      </rPr>
      <t>Coscinodiscus debilis Grove</t>
    </r>
  </si>
  <si>
    <r>
      <rPr>
        <sz val="11"/>
        <color indexed="8"/>
        <rFont val="Times New Roman"/>
        <charset val="134"/>
      </rPr>
      <t>格氏圆筛藻</t>
    </r>
    <r>
      <rPr>
        <sz val="11"/>
        <color indexed="8"/>
        <rFont val="Times New Roman"/>
        <charset val="134"/>
      </rPr>
      <t>Coscinodiscus granii Grough</t>
    </r>
  </si>
  <si>
    <r>
      <rPr>
        <sz val="11"/>
        <color indexed="8"/>
        <rFont val="Times New Roman"/>
        <charset val="134"/>
      </rPr>
      <t>琼氏圆筛藻</t>
    </r>
    <r>
      <rPr>
        <sz val="11"/>
        <color indexed="8"/>
        <rFont val="Times New Roman"/>
        <charset val="134"/>
      </rPr>
      <t>Coscinodiscus jonesianus</t>
    </r>
  </si>
  <si>
    <r>
      <rPr>
        <sz val="11"/>
        <color indexed="8"/>
        <rFont val="Times New Roman"/>
        <charset val="134"/>
      </rPr>
      <t>具边线形圆筛藻</t>
    </r>
    <r>
      <rPr>
        <sz val="11"/>
        <color indexed="8"/>
        <rFont val="Times New Roman"/>
        <charset val="134"/>
      </rPr>
      <t>Coscinodiscus marginato-lineatus</t>
    </r>
  </si>
  <si>
    <r>
      <rPr>
        <sz val="11"/>
        <color indexed="8"/>
        <rFont val="Times New Roman"/>
        <charset val="134"/>
      </rPr>
      <t>高圆筛藻</t>
    </r>
    <r>
      <rPr>
        <sz val="11"/>
        <color indexed="8"/>
        <rFont val="Times New Roman"/>
        <charset val="134"/>
      </rPr>
      <t>Coscinodiscus nobilis Grunow</t>
    </r>
  </si>
  <si>
    <r>
      <rPr>
        <sz val="11"/>
        <color indexed="8"/>
        <rFont val="Times New Roman"/>
        <charset val="134"/>
      </rPr>
      <t>虹彩圆筛藻</t>
    </r>
    <r>
      <rPr>
        <sz val="11"/>
        <color indexed="8"/>
        <rFont val="Times New Roman"/>
        <charset val="134"/>
      </rPr>
      <t>Coscinodiscus oculus-iridis Ehrenberg</t>
    </r>
  </si>
  <si>
    <r>
      <rPr>
        <sz val="11"/>
        <color indexed="8"/>
        <rFont val="Times New Roman"/>
        <charset val="134"/>
      </rPr>
      <t>肾形圆筛藻</t>
    </r>
    <r>
      <rPr>
        <sz val="11"/>
        <color indexed="8"/>
        <rFont val="Times New Roman"/>
        <charset val="134"/>
      </rPr>
      <t>Coscinodiscus reniformis</t>
    </r>
  </si>
  <si>
    <r>
      <rPr>
        <sz val="11"/>
        <color indexed="8"/>
        <rFont val="Times New Roman"/>
        <charset val="134"/>
      </rPr>
      <t>细弱圆筛藻</t>
    </r>
    <r>
      <rPr>
        <sz val="11"/>
        <color indexed="8"/>
        <rFont val="Times New Roman"/>
        <charset val="134"/>
      </rPr>
      <t>Coscinodiscus subtilis</t>
    </r>
  </si>
  <si>
    <r>
      <rPr>
        <sz val="11"/>
        <color indexed="8"/>
        <rFont val="Times New Roman"/>
        <charset val="134"/>
      </rPr>
      <t>条纹小环藻</t>
    </r>
    <r>
      <rPr>
        <sz val="11"/>
        <color indexed="8"/>
        <rFont val="Times New Roman"/>
        <charset val="134"/>
      </rPr>
      <t>Cyclotella striata var.striata (Kuetz.) Grunow</t>
    </r>
  </si>
  <si>
    <r>
      <rPr>
        <sz val="11"/>
        <color indexed="8"/>
        <rFont val="Times New Roman"/>
        <charset val="134"/>
      </rPr>
      <t>矮小短棘藻</t>
    </r>
    <r>
      <rPr>
        <sz val="11"/>
        <color indexed="8"/>
        <rFont val="Times New Roman"/>
        <charset val="134"/>
      </rPr>
      <t>Detonula pumila (Castracane) Gran</t>
    </r>
  </si>
  <si>
    <r>
      <rPr>
        <sz val="11"/>
        <color indexed="8"/>
        <rFont val="Times New Roman"/>
        <charset val="134"/>
      </rPr>
      <t>长角弯角藻</t>
    </r>
    <r>
      <rPr>
        <sz val="11"/>
        <color indexed="8"/>
        <rFont val="Times New Roman"/>
        <charset val="134"/>
      </rPr>
      <t>Eucampia cornuta</t>
    </r>
  </si>
  <si>
    <r>
      <rPr>
        <sz val="11"/>
        <color indexed="8"/>
        <rFont val="Times New Roman"/>
        <charset val="134"/>
      </rPr>
      <t>短角弯角藻</t>
    </r>
    <r>
      <rPr>
        <sz val="11"/>
        <color indexed="8"/>
        <rFont val="Times New Roman"/>
        <charset val="134"/>
      </rPr>
      <t>Eucampia zodiacus</t>
    </r>
  </si>
  <si>
    <r>
      <rPr>
        <sz val="11"/>
        <color indexed="8"/>
        <rFont val="Times New Roman"/>
        <charset val="134"/>
      </rPr>
      <t>柔弱井字藻</t>
    </r>
    <r>
      <rPr>
        <sz val="11"/>
        <color indexed="8"/>
        <rFont val="Times New Roman"/>
        <charset val="134"/>
      </rPr>
      <t>Eunotogramma debile</t>
    </r>
  </si>
  <si>
    <r>
      <rPr>
        <sz val="11"/>
        <color indexed="8"/>
        <rFont val="Times New Roman"/>
        <charset val="134"/>
      </rPr>
      <t>脆杆藻</t>
    </r>
    <r>
      <rPr>
        <sz val="11"/>
        <color indexed="8"/>
        <rFont val="Times New Roman"/>
        <charset val="134"/>
      </rPr>
      <t>Fragilaria spp.</t>
    </r>
  </si>
  <si>
    <r>
      <rPr>
        <sz val="11"/>
        <color indexed="8"/>
        <rFont val="Times New Roman"/>
        <charset val="134"/>
      </rPr>
      <t>鼓形拟脆杆藻</t>
    </r>
    <r>
      <rPr>
        <sz val="11"/>
        <color indexed="8"/>
        <rFont val="Times New Roman"/>
        <charset val="134"/>
      </rPr>
      <t>Fragilariopsis doliolus Medlin P.A.Sims</t>
    </r>
  </si>
  <si>
    <r>
      <rPr>
        <sz val="11"/>
        <color indexed="8"/>
        <rFont val="Times New Roman"/>
        <charset val="134"/>
      </rPr>
      <t>热带环刺藻</t>
    </r>
    <r>
      <rPr>
        <sz val="11"/>
        <color indexed="8"/>
        <rFont val="Times New Roman"/>
        <charset val="134"/>
      </rPr>
      <t>Gossleriella tropica Schüett</t>
    </r>
  </si>
  <si>
    <r>
      <rPr>
        <sz val="11"/>
        <color indexed="8"/>
        <rFont val="Times New Roman"/>
        <charset val="134"/>
      </rPr>
      <t>圆柱几内亚藻</t>
    </r>
    <r>
      <rPr>
        <sz val="11"/>
        <color indexed="8"/>
        <rFont val="Times New Roman"/>
        <charset val="134"/>
      </rPr>
      <t>Guinardia cylindrus (Cleve) Hasle</t>
    </r>
  </si>
  <si>
    <r>
      <rPr>
        <sz val="11"/>
        <color indexed="8"/>
        <rFont val="Times New Roman"/>
        <charset val="134"/>
      </rPr>
      <t>霍氏半管藻</t>
    </r>
    <r>
      <rPr>
        <sz val="11"/>
        <color indexed="8"/>
        <rFont val="Times New Roman"/>
        <charset val="134"/>
      </rPr>
      <t>Hemiaulus hauckii Grunow</t>
    </r>
  </si>
  <si>
    <r>
      <rPr>
        <sz val="11"/>
        <color indexed="8"/>
        <rFont val="Times New Roman"/>
        <charset val="134"/>
      </rPr>
      <t>中华半管藻</t>
    </r>
    <r>
      <rPr>
        <sz val="11"/>
        <color indexed="8"/>
        <rFont val="Times New Roman"/>
        <charset val="134"/>
      </rPr>
      <t>Hemiaulus sinensis Greville</t>
    </r>
  </si>
  <si>
    <r>
      <rPr>
        <sz val="11"/>
        <color indexed="8"/>
        <rFont val="Times New Roman"/>
        <charset val="134"/>
      </rPr>
      <t>地中海细柱藻</t>
    </r>
    <r>
      <rPr>
        <sz val="11"/>
        <color indexed="8"/>
        <rFont val="Times New Roman"/>
        <charset val="134"/>
      </rPr>
      <t>Leptocylindrus mediterraneus (H.Peragallo) Hasle</t>
    </r>
  </si>
  <si>
    <r>
      <rPr>
        <sz val="11"/>
        <color indexed="8"/>
        <rFont val="Times New Roman"/>
        <charset val="134"/>
      </rPr>
      <t>嘴状胸隔藻</t>
    </r>
    <r>
      <rPr>
        <sz val="11"/>
        <color indexed="8"/>
        <rFont val="Times New Roman"/>
        <charset val="134"/>
      </rPr>
      <t>Mastogloia rostrata (Wallich) Hustedt</t>
    </r>
  </si>
  <si>
    <r>
      <rPr>
        <sz val="11"/>
        <color indexed="8"/>
        <rFont val="Times New Roman"/>
        <charset val="134"/>
      </rPr>
      <t>膜状谬氏藻</t>
    </r>
    <r>
      <rPr>
        <sz val="11"/>
        <color indexed="8"/>
        <rFont val="Times New Roman"/>
        <charset val="134"/>
      </rPr>
      <t>Meuniera membraanacea</t>
    </r>
  </si>
  <si>
    <r>
      <rPr>
        <sz val="11"/>
        <color indexed="8"/>
        <rFont val="Times New Roman"/>
        <charset val="134"/>
      </rPr>
      <t>舟形藻</t>
    </r>
    <r>
      <rPr>
        <sz val="11"/>
        <color indexed="8"/>
        <rFont val="Times New Roman"/>
        <charset val="134"/>
      </rPr>
      <t>Navicula spp.</t>
    </r>
  </si>
  <si>
    <r>
      <rPr>
        <sz val="11"/>
        <color indexed="8"/>
        <rFont val="Times New Roman"/>
        <charset val="134"/>
      </rPr>
      <t>长菱形藻</t>
    </r>
    <r>
      <rPr>
        <sz val="11"/>
        <color indexed="8"/>
        <rFont val="Times New Roman"/>
        <charset val="134"/>
      </rPr>
      <t>Nitzschia longissima</t>
    </r>
  </si>
  <si>
    <r>
      <rPr>
        <sz val="11"/>
        <color indexed="8"/>
        <rFont val="Times New Roman"/>
        <charset val="134"/>
      </rPr>
      <t>菱形藻</t>
    </r>
    <r>
      <rPr>
        <sz val="11"/>
        <color indexed="8"/>
        <rFont val="Times New Roman"/>
        <charset val="134"/>
      </rPr>
      <t>Nitzschia spp.</t>
    </r>
  </si>
  <si>
    <r>
      <rPr>
        <sz val="11"/>
        <color indexed="8"/>
        <rFont val="Times New Roman"/>
        <charset val="134"/>
      </rPr>
      <t>哈德掌状藻</t>
    </r>
    <r>
      <rPr>
        <sz val="11"/>
        <color indexed="8"/>
        <rFont val="Times New Roman"/>
        <charset val="134"/>
      </rPr>
      <t>Palmeia hardmaniana</t>
    </r>
  </si>
  <si>
    <r>
      <rPr>
        <sz val="11"/>
        <color indexed="8"/>
        <rFont val="Times New Roman"/>
        <charset val="134"/>
      </rPr>
      <t>具翼漂流藻</t>
    </r>
    <r>
      <rPr>
        <sz val="11"/>
        <color indexed="8"/>
        <rFont val="Times New Roman"/>
        <charset val="134"/>
      </rPr>
      <t>Planktoniella blanda (A.Schmidt) Syvertsen&amp;Hasle</t>
    </r>
  </si>
  <si>
    <r>
      <rPr>
        <sz val="11"/>
        <color indexed="8"/>
        <rFont val="Times New Roman"/>
        <charset val="134"/>
      </rPr>
      <t>美丽漂流藻</t>
    </r>
    <r>
      <rPr>
        <sz val="11"/>
        <color indexed="8"/>
        <rFont val="Times New Roman"/>
        <charset val="134"/>
      </rPr>
      <t>Planktoniella foromsa</t>
    </r>
  </si>
  <si>
    <r>
      <rPr>
        <sz val="11"/>
        <color indexed="8"/>
        <rFont val="Times New Roman"/>
        <charset val="134"/>
      </rPr>
      <t>海洋曲舟藻</t>
    </r>
    <r>
      <rPr>
        <sz val="11"/>
        <color indexed="8"/>
        <rFont val="Times New Roman"/>
        <charset val="134"/>
      </rPr>
      <t>Pleurosigma pelagicum</t>
    </r>
  </si>
  <si>
    <r>
      <rPr>
        <sz val="11"/>
        <color indexed="8"/>
        <rFont val="Times New Roman"/>
        <charset val="134"/>
      </rPr>
      <t>曲舟藻</t>
    </r>
    <r>
      <rPr>
        <sz val="11"/>
        <color indexed="8"/>
        <rFont val="Times New Roman"/>
        <charset val="134"/>
      </rPr>
      <t>Pleurosigma spp.</t>
    </r>
  </si>
  <si>
    <r>
      <rPr>
        <sz val="11"/>
        <color indexed="8"/>
        <rFont val="Times New Roman"/>
        <charset val="134"/>
      </rPr>
      <t>翼鼻状藻</t>
    </r>
    <r>
      <rPr>
        <sz val="11"/>
        <color indexed="8"/>
        <rFont val="Times New Roman"/>
        <charset val="134"/>
      </rPr>
      <t>Proboscia alata (Brightwell) Sundstron</t>
    </r>
  </si>
  <si>
    <r>
      <rPr>
        <sz val="11"/>
        <color indexed="8"/>
        <rFont val="Times New Roman"/>
        <charset val="134"/>
      </rPr>
      <t>柔弱伪菱形藻</t>
    </r>
    <r>
      <rPr>
        <sz val="11"/>
        <color indexed="8"/>
        <rFont val="Times New Roman"/>
        <charset val="134"/>
      </rPr>
      <t>Pseudo-nitzschia delicatissima (Cleve) Heiden</t>
    </r>
  </si>
  <si>
    <r>
      <rPr>
        <sz val="11"/>
        <color indexed="8"/>
        <rFont val="Times New Roman"/>
        <charset val="134"/>
      </rPr>
      <t>尖刺伪菱形藻</t>
    </r>
    <r>
      <rPr>
        <sz val="11"/>
        <color indexed="8"/>
        <rFont val="Times New Roman"/>
        <charset val="134"/>
      </rPr>
      <t>Pseudo-nitzschia pungens (Grunow et Cleve) Hasle</t>
    </r>
  </si>
  <si>
    <r>
      <rPr>
        <sz val="11"/>
        <color indexed="8"/>
        <rFont val="Times New Roman"/>
        <charset val="134"/>
      </rPr>
      <t>距端假管藻</t>
    </r>
    <r>
      <rPr>
        <sz val="11"/>
        <color indexed="8"/>
        <rFont val="Times New Roman"/>
        <charset val="134"/>
      </rPr>
      <t>Pseudosolenia calcar-avis</t>
    </r>
  </si>
  <si>
    <r>
      <rPr>
        <sz val="11"/>
        <color indexed="8"/>
        <rFont val="Times New Roman"/>
        <charset val="134"/>
      </rPr>
      <t>范氏圆箱藻</t>
    </r>
    <r>
      <rPr>
        <sz val="11"/>
        <color indexed="8"/>
        <rFont val="Times New Roman"/>
        <charset val="134"/>
      </rPr>
      <t>Pyxidicual weyprechtii Grunow</t>
    </r>
  </si>
  <si>
    <r>
      <rPr>
        <sz val="11"/>
        <color indexed="8"/>
        <rFont val="Times New Roman"/>
        <charset val="134"/>
      </rPr>
      <t>翼根管藻纤细变型</t>
    </r>
    <r>
      <rPr>
        <sz val="11"/>
        <color indexed="8"/>
        <rFont val="Times New Roman"/>
        <charset val="134"/>
      </rPr>
      <t>Rhizosolenia alata f. gracillima (Cleve) Grunow</t>
    </r>
  </si>
  <si>
    <r>
      <rPr>
        <sz val="11"/>
        <color indexed="8"/>
        <rFont val="Times New Roman"/>
        <charset val="134"/>
      </rPr>
      <t>伯氏根管藻</t>
    </r>
    <r>
      <rPr>
        <sz val="11"/>
        <color indexed="8"/>
        <rFont val="Times New Roman"/>
        <charset val="134"/>
      </rPr>
      <t>Rhizosolenia bergonii Perty</t>
    </r>
  </si>
  <si>
    <r>
      <rPr>
        <sz val="11"/>
        <color indexed="8"/>
        <rFont val="Times New Roman"/>
        <charset val="134"/>
      </rPr>
      <t>钝根管藻半刺变型</t>
    </r>
    <r>
      <rPr>
        <sz val="11"/>
        <color indexed="8"/>
        <rFont val="Times New Roman"/>
        <charset val="134"/>
      </rPr>
      <t xml:space="preserve">Rhizosolenia hebetata f. semispina </t>
    </r>
  </si>
  <si>
    <r>
      <rPr>
        <sz val="11"/>
        <color indexed="8"/>
        <rFont val="Times New Roman"/>
        <charset val="134"/>
      </rPr>
      <t>笔尖形根管藻</t>
    </r>
    <r>
      <rPr>
        <sz val="11"/>
        <color indexed="8"/>
        <rFont val="Times New Roman"/>
        <charset val="134"/>
      </rPr>
      <t>Rhizosolenia styliformis Brightwell</t>
    </r>
  </si>
  <si>
    <r>
      <rPr>
        <sz val="11"/>
        <color indexed="8"/>
        <rFont val="Times New Roman"/>
        <charset val="134"/>
      </rPr>
      <t>针杆藻</t>
    </r>
    <r>
      <rPr>
        <sz val="11"/>
        <color indexed="8"/>
        <rFont val="Times New Roman"/>
        <charset val="134"/>
      </rPr>
      <t>Synedra spp.</t>
    </r>
  </si>
  <si>
    <r>
      <rPr>
        <sz val="11"/>
        <color indexed="8"/>
        <rFont val="Times New Roman"/>
        <charset val="134"/>
      </rPr>
      <t>长海毛藻</t>
    </r>
    <r>
      <rPr>
        <sz val="11"/>
        <color indexed="8"/>
        <rFont val="Times New Roman"/>
        <charset val="134"/>
      </rPr>
      <t>Thalassiothrix longissima Cleve et Grunow</t>
    </r>
  </si>
  <si>
    <r>
      <rPr>
        <sz val="11"/>
        <color indexed="8"/>
        <rFont val="Times New Roman"/>
        <charset val="134"/>
      </rPr>
      <t>佛氏海线藻</t>
    </r>
    <r>
      <rPr>
        <sz val="11"/>
        <color indexed="8"/>
        <rFont val="Times New Roman"/>
        <charset val="134"/>
      </rPr>
      <t>Thalassionema frauenfeldii (Grunow) Hallegraeff</t>
    </r>
  </si>
  <si>
    <r>
      <rPr>
        <sz val="11"/>
        <color indexed="8"/>
        <rFont val="Times New Roman"/>
        <charset val="134"/>
      </rPr>
      <t>菱形海线藻</t>
    </r>
    <r>
      <rPr>
        <sz val="11"/>
        <color indexed="8"/>
        <rFont val="Times New Roman"/>
        <charset val="134"/>
      </rPr>
      <t>Thalassionema  nitzschioides (Grunow) Mereschkowsky</t>
    </r>
  </si>
  <si>
    <r>
      <rPr>
        <sz val="11"/>
        <color indexed="8"/>
        <rFont val="Times New Roman"/>
        <charset val="134"/>
      </rPr>
      <t>诺氏海链藻</t>
    </r>
    <r>
      <rPr>
        <sz val="11"/>
        <color indexed="8"/>
        <rFont val="Times New Roman"/>
        <charset val="134"/>
      </rPr>
      <t>Thalassiosira nordenskioldii</t>
    </r>
  </si>
  <si>
    <r>
      <rPr>
        <sz val="11"/>
        <color theme="1"/>
        <rFont val="Times New Roman"/>
        <charset val="134"/>
      </rPr>
      <t>细弱</t>
    </r>
    <r>
      <rPr>
        <sz val="11"/>
        <color rgb="FF000000"/>
        <rFont val="楷体"/>
        <charset val="134"/>
      </rPr>
      <t>海链藻</t>
    </r>
    <r>
      <rPr>
        <sz val="11"/>
        <color rgb="FF000000"/>
        <rFont val="Times New Roman"/>
        <charset val="134"/>
      </rPr>
      <t>Thalassiosira subtilis(Ostenfeld)Gran</t>
    </r>
  </si>
  <si>
    <r>
      <rPr>
        <sz val="11"/>
        <color indexed="8"/>
        <rFont val="Times New Roman"/>
        <charset val="134"/>
      </rPr>
      <t>圆海链藻</t>
    </r>
    <r>
      <rPr>
        <sz val="11"/>
        <color indexed="8"/>
        <rFont val="Times New Roman"/>
        <charset val="134"/>
      </rPr>
      <t>Thalassiosira rotula</t>
    </r>
  </si>
  <si>
    <r>
      <rPr>
        <sz val="11"/>
        <color theme="1"/>
        <rFont val="Times New Roman"/>
        <charset val="134"/>
      </rPr>
      <t>极小</t>
    </r>
    <r>
      <rPr>
        <sz val="11"/>
        <color rgb="FF000000"/>
        <rFont val="楷体"/>
        <charset val="134"/>
      </rPr>
      <t>海链藻</t>
    </r>
    <r>
      <rPr>
        <sz val="11"/>
        <color rgb="FF000000"/>
        <rFont val="Times New Roman"/>
        <charset val="134"/>
      </rPr>
      <t>Thalassiosira minima Gaarder</t>
    </r>
  </si>
  <si>
    <r>
      <rPr>
        <sz val="11"/>
        <color indexed="8"/>
        <rFont val="Times New Roman"/>
        <charset val="134"/>
      </rPr>
      <t>蜂窝三角藻</t>
    </r>
    <r>
      <rPr>
        <sz val="11"/>
        <color indexed="8"/>
        <rFont val="Times New Roman"/>
        <charset val="134"/>
      </rPr>
      <t>Triceratium favus</t>
    </r>
  </si>
  <si>
    <r>
      <rPr>
        <sz val="11"/>
        <color indexed="8"/>
        <rFont val="Times New Roman"/>
        <charset val="134"/>
      </rPr>
      <t>网状三角藻</t>
    </r>
    <r>
      <rPr>
        <sz val="11"/>
        <color indexed="8"/>
        <rFont val="Times New Roman"/>
        <charset val="134"/>
      </rPr>
      <t>Triceratium reticulum</t>
    </r>
  </si>
  <si>
    <r>
      <t>细弱</t>
    </r>
    <r>
      <rPr>
        <sz val="11"/>
        <color rgb="FF000000"/>
        <rFont val="楷体"/>
        <charset val="134"/>
      </rPr>
      <t>海链藻</t>
    </r>
    <r>
      <rPr>
        <sz val="11"/>
        <color rgb="FF000000"/>
        <rFont val="Times New Roman"/>
        <charset val="134"/>
      </rPr>
      <t>Thalassiosira subtilis(Ostenfeld)Gran</t>
    </r>
  </si>
  <si>
    <r>
      <rPr>
        <sz val="11"/>
        <color theme="1"/>
        <rFont val="宋体"/>
        <charset val="134"/>
      </rPr>
      <t>等效球体细胞直径（</t>
    </r>
    <r>
      <rPr>
        <sz val="11"/>
        <color theme="1"/>
        <rFont val="Times New Roman"/>
        <charset val="134"/>
      </rPr>
      <t>um</t>
    </r>
    <r>
      <rPr>
        <sz val="11"/>
        <color theme="1"/>
        <rFont val="楷体"/>
        <charset val="134"/>
      </rPr>
      <t>）</t>
    </r>
  </si>
  <si>
    <t>2-20 μm</t>
  </si>
  <si>
    <t>BSi</t>
  </si>
  <si>
    <t>＞20μm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</si>
</sst>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_ "/>
  </numFmts>
  <fonts count="64">
    <font>
      <sz val="11"/>
      <color indexed="8"/>
      <name val="宋体"/>
      <charset val="134"/>
    </font>
    <font>
      <sz val="11"/>
      <color indexed="8"/>
      <name val="Times New Roman"/>
      <charset val="134"/>
    </font>
    <font>
      <sz val="12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  <scheme val="minor"/>
    </font>
    <font>
      <sz val="6.5"/>
      <color rgb="FF000000"/>
      <name val="Times New Roman"/>
      <charset val="134"/>
    </font>
    <font>
      <sz val="11"/>
      <color theme="1"/>
      <name val="宋体"/>
      <charset val="134"/>
    </font>
    <font>
      <sz val="12"/>
      <name val="宋体"/>
      <charset val="134"/>
    </font>
    <font>
      <sz val="11"/>
      <color indexed="8"/>
      <name val="Tahoma"/>
      <charset val="134"/>
    </font>
    <font>
      <sz val="11"/>
      <color indexed="42"/>
      <name val="Tahoma"/>
      <charset val="134"/>
    </font>
    <font>
      <sz val="11"/>
      <color indexed="9"/>
      <name val="宋体"/>
      <charset val="134"/>
    </font>
    <font>
      <b/>
      <sz val="15"/>
      <color indexed="62"/>
      <name val="Tahoma"/>
      <charset val="134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indexed="6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10"/>
      <name val="Tahoma"/>
      <charset val="134"/>
    </font>
    <font>
      <i/>
      <sz val="11"/>
      <color indexed="23"/>
      <name val="Tahoma"/>
      <charset val="134"/>
    </font>
    <font>
      <i/>
      <sz val="11"/>
      <color indexed="23"/>
      <name val="宋体"/>
      <charset val="134"/>
    </font>
    <font>
      <sz val="11"/>
      <color indexed="52"/>
      <name val="Tahoma"/>
      <charset val="134"/>
    </font>
    <font>
      <b/>
      <sz val="11"/>
      <color indexed="42"/>
      <name val="Tahoma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Tahoma"/>
      <charset val="134"/>
    </font>
    <font>
      <b/>
      <sz val="11"/>
      <color indexed="62"/>
      <name val="Tahoma"/>
      <charset val="134"/>
    </font>
    <font>
      <b/>
      <sz val="11"/>
      <color indexed="56"/>
      <name val="宋体"/>
      <charset val="134"/>
    </font>
    <font>
      <b/>
      <sz val="13"/>
      <color indexed="62"/>
      <name val="Tahoma"/>
      <charset val="134"/>
    </font>
    <font>
      <sz val="11"/>
      <color indexed="20"/>
      <name val="Tahoma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Tahoma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Tahoma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sz val="11"/>
      <color indexed="60"/>
      <name val="Tahoma"/>
      <charset val="134"/>
    </font>
    <font>
      <b/>
      <sz val="11"/>
      <color indexed="52"/>
      <name val="Tahoma"/>
      <charset val="134"/>
    </font>
    <font>
      <b/>
      <sz val="11"/>
      <color indexed="63"/>
      <name val="Tahoma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theme="1"/>
      <name val="楷体"/>
      <charset val="134"/>
    </font>
    <font>
      <sz val="11"/>
      <color rgb="FF000000"/>
      <name val="楷体"/>
      <charset val="134"/>
    </font>
    <font>
      <sz val="11"/>
      <color rgb="FF000000"/>
      <name val="Times New Roman"/>
      <charset val="134"/>
    </font>
    <font>
      <sz val="11"/>
      <color rgb="FF000000"/>
      <name val="宋体"/>
      <charset val="134"/>
    </font>
  </fonts>
  <fills count="6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4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128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29" borderId="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7" fillId="36" borderId="10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8" fillId="36" borderId="4" applyNumberForma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0" fillId="5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5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5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7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6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7" fillId="10" borderId="15" applyNumberFormat="0" applyAlignment="0" applyProtection="0">
      <alignment vertical="center"/>
    </xf>
    <xf numFmtId="0" fontId="7" fillId="0" borderId="0">
      <alignment vertical="center"/>
    </xf>
    <xf numFmtId="0" fontId="47" fillId="10" borderId="15" applyNumberFormat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6" borderId="19" applyNumberFormat="0" applyFont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6" borderId="19" applyNumberFormat="0" applyFont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19" applyNumberFormat="0" applyFont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19" applyNumberFormat="0" applyFont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19" applyNumberFormat="0" applyFont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19" applyNumberFormat="0" applyFont="0" applyAlignment="0" applyProtection="0">
      <alignment vertical="center"/>
    </xf>
    <xf numFmtId="0" fontId="8" fillId="6" borderId="19" applyNumberFormat="0" applyFont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19" applyNumberFormat="0" applyFont="0" applyAlignment="0" applyProtection="0">
      <alignment vertical="center"/>
    </xf>
    <xf numFmtId="0" fontId="8" fillId="6" borderId="19" applyNumberFormat="0" applyFont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19" applyNumberFormat="0" applyFont="0" applyAlignment="0" applyProtection="0">
      <alignment vertical="center"/>
    </xf>
    <xf numFmtId="0" fontId="8" fillId="6" borderId="19" applyNumberFormat="0" applyFont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8" fillId="6" borderId="19" applyNumberFormat="0" applyFont="0" applyAlignment="0" applyProtection="0">
      <alignment vertical="center"/>
    </xf>
    <xf numFmtId="0" fontId="8" fillId="6" borderId="19" applyNumberFormat="0" applyFont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8" fillId="6" borderId="19" applyNumberFormat="0" applyFont="0" applyAlignment="0" applyProtection="0">
      <alignment vertical="center"/>
    </xf>
    <xf numFmtId="0" fontId="8" fillId="6" borderId="19" applyNumberFormat="0" applyFont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8" fillId="6" borderId="19" applyNumberFormat="0" applyFont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53" fillId="11" borderId="15" applyNumberFormat="0" applyAlignment="0" applyProtection="0">
      <alignment vertical="center"/>
    </xf>
    <xf numFmtId="0" fontId="53" fillId="11" borderId="15" applyNumberFormat="0" applyAlignment="0" applyProtection="0">
      <alignment vertical="center"/>
    </xf>
    <xf numFmtId="0" fontId="53" fillId="11" borderId="15" applyNumberFormat="0" applyAlignment="0" applyProtection="0">
      <alignment vertical="center"/>
    </xf>
    <xf numFmtId="0" fontId="53" fillId="11" borderId="15" applyNumberFormat="0" applyAlignment="0" applyProtection="0">
      <alignment vertical="center"/>
    </xf>
    <xf numFmtId="0" fontId="53" fillId="11" borderId="15" applyNumberFormat="0" applyAlignment="0" applyProtection="0">
      <alignment vertical="center"/>
    </xf>
    <xf numFmtId="0" fontId="53" fillId="11" borderId="15" applyNumberFormat="0" applyAlignment="0" applyProtection="0">
      <alignment vertical="center"/>
    </xf>
    <xf numFmtId="0" fontId="53" fillId="11" borderId="15" applyNumberFormat="0" applyAlignment="0" applyProtection="0">
      <alignment vertical="center"/>
    </xf>
    <xf numFmtId="0" fontId="53" fillId="11" borderId="15" applyNumberFormat="0" applyAlignment="0" applyProtection="0">
      <alignment vertical="center"/>
    </xf>
    <xf numFmtId="0" fontId="53" fillId="11" borderId="15" applyNumberFormat="0" applyAlignment="0" applyProtection="0">
      <alignment vertical="center"/>
    </xf>
    <xf numFmtId="0" fontId="53" fillId="11" borderId="15" applyNumberFormat="0" applyAlignment="0" applyProtection="0">
      <alignment vertical="center"/>
    </xf>
    <xf numFmtId="0" fontId="53" fillId="11" borderId="15" applyNumberFormat="0" applyAlignment="0" applyProtection="0">
      <alignment vertical="center"/>
    </xf>
    <xf numFmtId="0" fontId="53" fillId="11" borderId="15" applyNumberFormat="0" applyAlignment="0" applyProtection="0">
      <alignment vertical="center"/>
    </xf>
    <xf numFmtId="0" fontId="53" fillId="11" borderId="15" applyNumberFormat="0" applyAlignment="0" applyProtection="0">
      <alignment vertical="center"/>
    </xf>
    <xf numFmtId="0" fontId="53" fillId="11" borderId="15" applyNumberFormat="0" applyAlignment="0" applyProtection="0">
      <alignment vertical="center"/>
    </xf>
    <xf numFmtId="0" fontId="53" fillId="11" borderId="15" applyNumberFormat="0" applyAlignment="0" applyProtection="0">
      <alignment vertical="center"/>
    </xf>
    <xf numFmtId="0" fontId="55" fillId="8" borderId="15" applyNumberFormat="0" applyAlignment="0" applyProtection="0">
      <alignment vertical="center"/>
    </xf>
    <xf numFmtId="0" fontId="53" fillId="11" borderId="15" applyNumberFormat="0" applyAlignment="0" applyProtection="0">
      <alignment vertical="center"/>
    </xf>
    <xf numFmtId="0" fontId="55" fillId="8" borderId="15" applyNumberFormat="0" applyAlignment="0" applyProtection="0">
      <alignment vertical="center"/>
    </xf>
    <xf numFmtId="0" fontId="55" fillId="8" borderId="15" applyNumberFormat="0" applyAlignment="0" applyProtection="0">
      <alignment vertical="center"/>
    </xf>
    <xf numFmtId="0" fontId="53" fillId="11" borderId="15" applyNumberFormat="0" applyAlignment="0" applyProtection="0">
      <alignment vertical="center"/>
    </xf>
    <xf numFmtId="0" fontId="53" fillId="11" borderId="15" applyNumberFormat="0" applyAlignment="0" applyProtection="0">
      <alignment vertical="center"/>
    </xf>
    <xf numFmtId="0" fontId="53" fillId="11" borderId="15" applyNumberFormat="0" applyAlignment="0" applyProtection="0">
      <alignment vertical="center"/>
    </xf>
    <xf numFmtId="0" fontId="53" fillId="11" borderId="15" applyNumberFormat="0" applyAlignment="0" applyProtection="0">
      <alignment vertical="center"/>
    </xf>
    <xf numFmtId="0" fontId="53" fillId="11" borderId="15" applyNumberFormat="0" applyAlignment="0" applyProtection="0">
      <alignment vertical="center"/>
    </xf>
    <xf numFmtId="0" fontId="53" fillId="11" borderId="15" applyNumberFormat="0" applyAlignment="0" applyProtection="0">
      <alignment vertical="center"/>
    </xf>
    <xf numFmtId="0" fontId="36" fillId="57" borderId="13" applyNumberFormat="0" applyAlignment="0" applyProtection="0">
      <alignment vertical="center"/>
    </xf>
    <xf numFmtId="0" fontId="36" fillId="57" borderId="13" applyNumberFormat="0" applyAlignment="0" applyProtection="0">
      <alignment vertical="center"/>
    </xf>
    <xf numFmtId="0" fontId="36" fillId="57" borderId="13" applyNumberFormat="0" applyAlignment="0" applyProtection="0">
      <alignment vertical="center"/>
    </xf>
    <xf numFmtId="0" fontId="36" fillId="57" borderId="13" applyNumberFormat="0" applyAlignment="0" applyProtection="0">
      <alignment vertical="center"/>
    </xf>
    <xf numFmtId="0" fontId="36" fillId="57" borderId="13" applyNumberFormat="0" applyAlignment="0" applyProtection="0">
      <alignment vertical="center"/>
    </xf>
    <xf numFmtId="0" fontId="36" fillId="57" borderId="13" applyNumberFormat="0" applyAlignment="0" applyProtection="0">
      <alignment vertical="center"/>
    </xf>
    <xf numFmtId="0" fontId="36" fillId="57" borderId="13" applyNumberFormat="0" applyAlignment="0" applyProtection="0">
      <alignment vertical="center"/>
    </xf>
    <xf numFmtId="0" fontId="36" fillId="57" borderId="13" applyNumberFormat="0" applyAlignment="0" applyProtection="0">
      <alignment vertical="center"/>
    </xf>
    <xf numFmtId="0" fontId="36" fillId="57" borderId="13" applyNumberFormat="0" applyAlignment="0" applyProtection="0">
      <alignment vertical="center"/>
    </xf>
    <xf numFmtId="0" fontId="36" fillId="57" borderId="13" applyNumberFormat="0" applyAlignment="0" applyProtection="0">
      <alignment vertical="center"/>
    </xf>
    <xf numFmtId="0" fontId="36" fillId="57" borderId="13" applyNumberFormat="0" applyAlignment="0" applyProtection="0">
      <alignment vertical="center"/>
    </xf>
    <xf numFmtId="0" fontId="36" fillId="57" borderId="13" applyNumberFormat="0" applyAlignment="0" applyProtection="0">
      <alignment vertical="center"/>
    </xf>
    <xf numFmtId="0" fontId="36" fillId="57" borderId="13" applyNumberFormat="0" applyAlignment="0" applyProtection="0">
      <alignment vertical="center"/>
    </xf>
    <xf numFmtId="0" fontId="36" fillId="57" borderId="13" applyNumberFormat="0" applyAlignment="0" applyProtection="0">
      <alignment vertical="center"/>
    </xf>
    <xf numFmtId="0" fontId="36" fillId="57" borderId="13" applyNumberFormat="0" applyAlignment="0" applyProtection="0">
      <alignment vertical="center"/>
    </xf>
    <xf numFmtId="0" fontId="57" fillId="57" borderId="13" applyNumberFormat="0" applyAlignment="0" applyProtection="0">
      <alignment vertical="center"/>
    </xf>
    <xf numFmtId="0" fontId="36" fillId="57" borderId="13" applyNumberFormat="0" applyAlignment="0" applyProtection="0">
      <alignment vertical="center"/>
    </xf>
    <xf numFmtId="0" fontId="57" fillId="57" borderId="13" applyNumberFormat="0" applyAlignment="0" applyProtection="0">
      <alignment vertical="center"/>
    </xf>
    <xf numFmtId="0" fontId="57" fillId="57" borderId="13" applyNumberFormat="0" applyAlignment="0" applyProtection="0">
      <alignment vertical="center"/>
    </xf>
    <xf numFmtId="0" fontId="36" fillId="57" borderId="13" applyNumberFormat="0" applyAlignment="0" applyProtection="0">
      <alignment vertical="center"/>
    </xf>
    <xf numFmtId="0" fontId="36" fillId="57" borderId="13" applyNumberFormat="0" applyAlignment="0" applyProtection="0">
      <alignment vertical="center"/>
    </xf>
    <xf numFmtId="0" fontId="36" fillId="57" borderId="13" applyNumberFormat="0" applyAlignment="0" applyProtection="0">
      <alignment vertical="center"/>
    </xf>
    <xf numFmtId="0" fontId="36" fillId="57" borderId="13" applyNumberFormat="0" applyAlignment="0" applyProtection="0">
      <alignment vertical="center"/>
    </xf>
    <xf numFmtId="0" fontId="36" fillId="57" borderId="13" applyNumberFormat="0" applyAlignment="0" applyProtection="0">
      <alignment vertical="center"/>
    </xf>
    <xf numFmtId="0" fontId="36" fillId="57" borderId="13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59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6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60" borderId="0" applyNumberFormat="0" applyBorder="0" applyAlignment="0" applyProtection="0">
      <alignment vertical="center"/>
    </xf>
    <xf numFmtId="0" fontId="10" fillId="6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10" fillId="59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10" fillId="59" borderId="0" applyNumberFormat="0" applyBorder="0" applyAlignment="0" applyProtection="0">
      <alignment vertical="center"/>
    </xf>
    <xf numFmtId="0" fontId="10" fillId="59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4" fillId="11" borderId="22" applyNumberFormat="0" applyAlignment="0" applyProtection="0">
      <alignment vertical="center"/>
    </xf>
    <xf numFmtId="0" fontId="54" fillId="11" borderId="22" applyNumberFormat="0" applyAlignment="0" applyProtection="0">
      <alignment vertical="center"/>
    </xf>
    <xf numFmtId="0" fontId="54" fillId="11" borderId="22" applyNumberFormat="0" applyAlignment="0" applyProtection="0">
      <alignment vertical="center"/>
    </xf>
    <xf numFmtId="0" fontId="54" fillId="11" borderId="22" applyNumberFormat="0" applyAlignment="0" applyProtection="0">
      <alignment vertical="center"/>
    </xf>
    <xf numFmtId="0" fontId="54" fillId="11" borderId="22" applyNumberFormat="0" applyAlignment="0" applyProtection="0">
      <alignment vertical="center"/>
    </xf>
    <xf numFmtId="0" fontId="54" fillId="11" borderId="22" applyNumberFormat="0" applyAlignment="0" applyProtection="0">
      <alignment vertical="center"/>
    </xf>
    <xf numFmtId="0" fontId="54" fillId="11" borderId="22" applyNumberFormat="0" applyAlignment="0" applyProtection="0">
      <alignment vertical="center"/>
    </xf>
    <xf numFmtId="0" fontId="54" fillId="11" borderId="22" applyNumberFormat="0" applyAlignment="0" applyProtection="0">
      <alignment vertical="center"/>
    </xf>
    <xf numFmtId="0" fontId="54" fillId="11" borderId="22" applyNumberFormat="0" applyAlignment="0" applyProtection="0">
      <alignment vertical="center"/>
    </xf>
    <xf numFmtId="0" fontId="54" fillId="11" borderId="22" applyNumberFormat="0" applyAlignment="0" applyProtection="0">
      <alignment vertical="center"/>
    </xf>
    <xf numFmtId="0" fontId="54" fillId="11" borderId="22" applyNumberFormat="0" applyAlignment="0" applyProtection="0">
      <alignment vertical="center"/>
    </xf>
    <xf numFmtId="0" fontId="54" fillId="11" borderId="22" applyNumberFormat="0" applyAlignment="0" applyProtection="0">
      <alignment vertical="center"/>
    </xf>
    <xf numFmtId="0" fontId="54" fillId="11" borderId="22" applyNumberFormat="0" applyAlignment="0" applyProtection="0">
      <alignment vertical="center"/>
    </xf>
    <xf numFmtId="0" fontId="54" fillId="11" borderId="22" applyNumberFormat="0" applyAlignment="0" applyProtection="0">
      <alignment vertical="center"/>
    </xf>
    <xf numFmtId="0" fontId="54" fillId="11" borderId="22" applyNumberFormat="0" applyAlignment="0" applyProtection="0">
      <alignment vertical="center"/>
    </xf>
    <xf numFmtId="0" fontId="56" fillId="8" borderId="22" applyNumberFormat="0" applyAlignment="0" applyProtection="0">
      <alignment vertical="center"/>
    </xf>
    <xf numFmtId="0" fontId="54" fillId="11" borderId="22" applyNumberFormat="0" applyAlignment="0" applyProtection="0">
      <alignment vertical="center"/>
    </xf>
    <xf numFmtId="0" fontId="56" fillId="8" borderId="22" applyNumberFormat="0" applyAlignment="0" applyProtection="0">
      <alignment vertical="center"/>
    </xf>
    <xf numFmtId="0" fontId="56" fillId="8" borderId="22" applyNumberFormat="0" applyAlignment="0" applyProtection="0">
      <alignment vertical="center"/>
    </xf>
    <xf numFmtId="0" fontId="54" fillId="11" borderId="22" applyNumberFormat="0" applyAlignment="0" applyProtection="0">
      <alignment vertical="center"/>
    </xf>
    <xf numFmtId="0" fontId="54" fillId="11" borderId="22" applyNumberFormat="0" applyAlignment="0" applyProtection="0">
      <alignment vertical="center"/>
    </xf>
    <xf numFmtId="0" fontId="54" fillId="11" borderId="22" applyNumberFormat="0" applyAlignment="0" applyProtection="0">
      <alignment vertical="center"/>
    </xf>
    <xf numFmtId="0" fontId="54" fillId="11" borderId="22" applyNumberFormat="0" applyAlignment="0" applyProtection="0">
      <alignment vertical="center"/>
    </xf>
    <xf numFmtId="0" fontId="54" fillId="11" borderId="22" applyNumberFormat="0" applyAlignment="0" applyProtection="0">
      <alignment vertical="center"/>
    </xf>
    <xf numFmtId="0" fontId="54" fillId="11" borderId="22" applyNumberFormat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47" fillId="10" borderId="15" applyNumberFormat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0" fillId="6" borderId="19" applyNumberFormat="0" applyFont="0" applyAlignment="0" applyProtection="0">
      <alignment vertical="center"/>
    </xf>
    <xf numFmtId="0" fontId="7" fillId="6" borderId="19" applyNumberFormat="0" applyFont="0" applyAlignment="0" applyProtection="0">
      <alignment vertical="center"/>
    </xf>
    <xf numFmtId="0" fontId="0" fillId="6" borderId="19" applyNumberFormat="0" applyFont="0" applyAlignment="0" applyProtection="0">
      <alignment vertical="center"/>
    </xf>
    <xf numFmtId="0" fontId="8" fillId="6" borderId="19" applyNumberFormat="0" applyFont="0" applyAlignment="0" applyProtection="0">
      <alignment vertical="center"/>
    </xf>
    <xf numFmtId="0" fontId="8" fillId="6" borderId="19" applyNumberFormat="0" applyFont="0" applyAlignment="0" applyProtection="0">
      <alignment vertical="center"/>
    </xf>
    <xf numFmtId="0" fontId="8" fillId="6" borderId="19" applyNumberFormat="0" applyFont="0" applyAlignment="0" applyProtection="0">
      <alignment vertical="center"/>
    </xf>
    <xf numFmtId="0" fontId="8" fillId="6" borderId="19" applyNumberFormat="0" applyFont="0" applyAlignment="0" applyProtection="0">
      <alignment vertical="center"/>
    </xf>
    <xf numFmtId="0" fontId="8" fillId="6" borderId="19" applyNumberFormat="0" applyFont="0" applyAlignment="0" applyProtection="0">
      <alignment vertical="center"/>
    </xf>
    <xf numFmtId="0" fontId="8" fillId="6" borderId="19" applyNumberFormat="0" applyFon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678" applyFont="1" applyFill="1" applyAlignment="1"/>
    <xf numFmtId="0" fontId="3" fillId="0" borderId="0" xfId="0" applyFont="1" applyFill="1" applyAlignment="1">
      <alignment vertical="center"/>
    </xf>
    <xf numFmtId="0" fontId="1" fillId="3" borderId="0" xfId="0" applyFont="1" applyFill="1">
      <alignment vertical="center"/>
    </xf>
    <xf numFmtId="176" fontId="3" fillId="0" borderId="0" xfId="0" applyNumberFormat="1" applyFont="1" applyFill="1" applyAlignment="1">
      <alignment vertical="center"/>
    </xf>
    <xf numFmtId="0" fontId="1" fillId="0" borderId="0" xfId="0" applyFont="1" applyFill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NumberFormat="1">
      <alignment vertical="center"/>
    </xf>
    <xf numFmtId="58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678" applyFont="1" applyFill="1" applyAlignment="1">
      <alignment horizontal="center"/>
    </xf>
    <xf numFmtId="0" fontId="1" fillId="0" borderId="0" xfId="0" applyNumberFormat="1" applyFont="1">
      <alignment vertical="center"/>
    </xf>
    <xf numFmtId="0" fontId="7" fillId="2" borderId="0" xfId="678" applyFont="1" applyFill="1" applyAlignment="1"/>
    <xf numFmtId="0" fontId="7" fillId="2" borderId="0" xfId="678" applyFont="1" applyFill="1" applyAlignment="1">
      <alignment horizontal="center"/>
    </xf>
    <xf numFmtId="0" fontId="0" fillId="4" borderId="0" xfId="0" applyFill="1">
      <alignment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176" fontId="4" fillId="0" borderId="0" xfId="0" applyNumberFormat="1" applyFont="1" applyFill="1" applyAlignment="1">
      <alignment vertical="center"/>
    </xf>
    <xf numFmtId="0" fontId="0" fillId="5" borderId="0" xfId="0" applyFill="1">
      <alignment vertical="center"/>
    </xf>
  </cellXfs>
  <cellStyles count="1128">
    <cellStyle name="常规" xfId="0" builtinId="0"/>
    <cellStyle name="货币[0]" xfId="1" builtinId="7"/>
    <cellStyle name="20% - 强调文字颜色 1 20" xfId="2"/>
    <cellStyle name="20% - 强调文字颜色 1 15" xfId="3"/>
    <cellStyle name="40% - 强调文字颜色 2 16" xfId="4"/>
    <cellStyle name="40% - 强调文字颜色 2 21" xfId="5"/>
    <cellStyle name="60% - 强调文字颜色 3 17" xfId="6"/>
    <cellStyle name="60% - 强调文字颜色 3 22" xfId="7"/>
    <cellStyle name="20% - 强调文字颜色 1 2" xfId="8"/>
    <cellStyle name="输入" xfId="9" builtinId="20"/>
    <cellStyle name="60% - 强调文字颜色 1 11" xfId="10"/>
    <cellStyle name="20% - 强调文字颜色 3 26" xfId="11"/>
    <cellStyle name="货币" xfId="12" builtinId="4"/>
    <cellStyle name="40% - 强调文字颜色 1 13" xfId="13"/>
    <cellStyle name="60% - 强调文字颜色 2 14" xfId="14"/>
    <cellStyle name="20% - 强调文字颜色 3" xfId="15" builtinId="38"/>
    <cellStyle name="千位分隔[0]" xfId="16" builtinId="6"/>
    <cellStyle name="40% - 强调文字颜色 3" xfId="17" builtinId="39"/>
    <cellStyle name="差" xfId="18" builtinId="27"/>
    <cellStyle name="千位分隔" xfId="19" builtinId="3"/>
    <cellStyle name="60% - 强调文字颜色 3" xfId="20" builtinId="40"/>
    <cellStyle name="超链接" xfId="21" builtinId="8"/>
    <cellStyle name="百分比" xfId="22" builtinId="5"/>
    <cellStyle name="20% - 强调文字颜色 1 11" xfId="23"/>
    <cellStyle name="40% - 强调文字颜色 2 12" xfId="24"/>
    <cellStyle name="60% - 强调文字颜色 3 13" xfId="25"/>
    <cellStyle name="已访问的超链接" xfId="26" builtinId="9"/>
    <cellStyle name="60% - 强调文字颜色 2 3" xfId="27"/>
    <cellStyle name="注释" xfId="28" builtinId="10"/>
    <cellStyle name="20% - 强调文字颜色 4 5" xfId="29"/>
    <cellStyle name="40% - 强调文字颜色 3 9" xfId="30"/>
    <cellStyle name="60% - 强调文字颜色 2" xfId="31" builtinId="36"/>
    <cellStyle name="标题 4" xfId="32" builtinId="19"/>
    <cellStyle name="警告文本" xfId="33" builtinId="11"/>
    <cellStyle name="60% - 强调文字颜色 6 8" xfId="34"/>
    <cellStyle name="40% - 强调文字颜色 3 10" xfId="35"/>
    <cellStyle name="60% - 强调文字颜色 4 11" xfId="36"/>
    <cellStyle name="20% - 强调文字颜色 6 26" xfId="37"/>
    <cellStyle name="标题" xfId="38" builtinId="15"/>
    <cellStyle name="解释性文本" xfId="39" builtinId="53"/>
    <cellStyle name="强调文字颜色 2 13" xfId="40"/>
    <cellStyle name="标题 1" xfId="41" builtinId="16"/>
    <cellStyle name="标题 2" xfId="42" builtinId="17"/>
    <cellStyle name="40% - 强调文字颜色 3 8" xfId="43"/>
    <cellStyle name="60% - 强调文字颜色 1" xfId="44" builtinId="32"/>
    <cellStyle name="标题 3" xfId="45" builtinId="18"/>
    <cellStyle name="60% - 强调文字颜色 4" xfId="46" builtinId="44"/>
    <cellStyle name="输出" xfId="47" builtinId="21"/>
    <cellStyle name="20% - 强调文字颜色 4 16" xfId="48"/>
    <cellStyle name="20% - 强调文字颜色 4 21" xfId="49"/>
    <cellStyle name="40% - 强调文字颜色 5 17" xfId="50"/>
    <cellStyle name="40% - 强调文字颜色 5 22" xfId="51"/>
    <cellStyle name="60% - 强调文字颜色 6 18" xfId="52"/>
    <cellStyle name="60% - 强调文字颜色 6 23" xfId="53"/>
    <cellStyle name="计算" xfId="54" builtinId="22"/>
    <cellStyle name="40% - 强调文字颜色 4 2" xfId="55"/>
    <cellStyle name="检查单元格" xfId="56" builtinId="23"/>
    <cellStyle name="20% - 强调文字颜色 6" xfId="57" builtinId="50"/>
    <cellStyle name="20% - 强调文字颜色 2 26" xfId="58"/>
    <cellStyle name="强调文字颜色 2" xfId="59" builtinId="33"/>
    <cellStyle name="40% - 强调文字颜色 5 7" xfId="60"/>
    <cellStyle name="链接单元格" xfId="61" builtinId="24"/>
    <cellStyle name="标题 25" xfId="62"/>
    <cellStyle name="40% - 强调文字颜色 6 5" xfId="63"/>
    <cellStyle name="汇总" xfId="64" builtinId="25"/>
    <cellStyle name="好" xfId="65" builtinId="26"/>
    <cellStyle name="适中" xfId="66" builtinId="28"/>
    <cellStyle name="20% - 强调文字颜色 5 14" xfId="67"/>
    <cellStyle name="40% - 强调文字颜色 6 15" xfId="68"/>
    <cellStyle name="40% - 强调文字颜色 6 20" xfId="69"/>
    <cellStyle name="20% - 强调文字颜色 3 3" xfId="70"/>
    <cellStyle name="20% - 强调文字颜色 5" xfId="71" builtinId="46"/>
    <cellStyle name="20% - 强调文字颜色 2 25" xfId="72"/>
    <cellStyle name="40% - 强调文字颜色 3 26" xfId="73"/>
    <cellStyle name="强调文字颜色 1" xfId="74" builtinId="29"/>
    <cellStyle name="20% - 强调文字颜色 1" xfId="75" builtinId="30"/>
    <cellStyle name="40% - 强调文字颜色 1" xfId="76" builtinId="31"/>
    <cellStyle name="20% - 强调文字颜色 2" xfId="77" builtinId="34"/>
    <cellStyle name="40% - 强调文字颜色 2" xfId="78" builtinId="35"/>
    <cellStyle name="强调文字颜色 3" xfId="79" builtinId="37"/>
    <cellStyle name="强调文字颜色 4" xfId="80" builtinId="41"/>
    <cellStyle name="20% - 强调文字颜色 4" xfId="81" builtinId="42"/>
    <cellStyle name="40% - 强调文字颜色 4" xfId="82" builtinId="43"/>
    <cellStyle name="强调文字颜色 5" xfId="83" builtinId="45"/>
    <cellStyle name="40% - 强调文字颜色 5" xfId="84" builtinId="47"/>
    <cellStyle name="60% - 强调文字颜色 5" xfId="85" builtinId="48"/>
    <cellStyle name="强调文字颜色 6" xfId="86" builtinId="49"/>
    <cellStyle name="40% - 强调文字颜色 6" xfId="87" builtinId="51"/>
    <cellStyle name="60% - 强调文字颜色 6" xfId="88" builtinId="52"/>
    <cellStyle name="20% - 强调文字颜色 1 23" xfId="89"/>
    <cellStyle name="20% - 强调文字颜色 1 18" xfId="90"/>
    <cellStyle name="40% - 强调文字颜色 2 19" xfId="91"/>
    <cellStyle name="40% - 强调文字颜色 2 24" xfId="92"/>
    <cellStyle name="60% - 强调文字颜色 3 25" xfId="93"/>
    <cellStyle name="20% - 强调文字颜色 1 22" xfId="94"/>
    <cellStyle name="20% - 强调文字颜色 1 17" xfId="95"/>
    <cellStyle name="40% - 强调文字颜色 2 18" xfId="96"/>
    <cellStyle name="40% - 强调文字颜色 2 23" xfId="97"/>
    <cellStyle name="60% - 强调文字颜色 3 19" xfId="98"/>
    <cellStyle name="60% - 强调文字颜色 3 24" xfId="99"/>
    <cellStyle name="20% - 强调文字颜色 1 13" xfId="100"/>
    <cellStyle name="40% - 强调文字颜色 2 14" xfId="101"/>
    <cellStyle name="60% - 强调文字颜色 3 15" xfId="102"/>
    <cellStyle name="60% - 强调文字颜色 3 20" xfId="103"/>
    <cellStyle name="20% - 强调文字颜色 1 14" xfId="104"/>
    <cellStyle name="40% - 强调文字颜色 2 15" xfId="105"/>
    <cellStyle name="40% - 强调文字颜色 2 20" xfId="106"/>
    <cellStyle name="60% - 强调文字颜色 3 16" xfId="107"/>
    <cellStyle name="60% - 强调文字颜色 3 21" xfId="108"/>
    <cellStyle name="20% - 强调文字颜色 1 24" xfId="109"/>
    <cellStyle name="20% - 强调文字颜色 1 19" xfId="110"/>
    <cellStyle name="40% - 强调文字颜色 2 25" xfId="111"/>
    <cellStyle name="60% - 强调文字颜色 3 26" xfId="112"/>
    <cellStyle name="20% - 强调文字颜色 1 21" xfId="113"/>
    <cellStyle name="20% - 强调文字颜色 1 16" xfId="114"/>
    <cellStyle name="40% - 强调文字颜色 2 17" xfId="115"/>
    <cellStyle name="40% - 强调文字颜色 2 22" xfId="116"/>
    <cellStyle name="60% - 强调文字颜色 3 18" xfId="117"/>
    <cellStyle name="60% - 强调文字颜色 3 23" xfId="118"/>
    <cellStyle name="20% - 强调文字颜色 1 10" xfId="119"/>
    <cellStyle name="40% - 强调文字颜色 2 11" xfId="120"/>
    <cellStyle name="60% - 强调文字颜色 3 12" xfId="121"/>
    <cellStyle name="60% - 强调文字颜色 1 9" xfId="122"/>
    <cellStyle name="20% - 强调文字颜色 1 12" xfId="123"/>
    <cellStyle name="40% - 强调文字颜色 2 13" xfId="124"/>
    <cellStyle name="60% - 强调文字颜色 3 14" xfId="125"/>
    <cellStyle name="20% - 强调文字颜色 1 25" xfId="126"/>
    <cellStyle name="40% - 强调文字颜色 2 26" xfId="127"/>
    <cellStyle name="20% - 强调文字颜色 1 26" xfId="128"/>
    <cellStyle name="20% - 强调文字颜色 1 3" xfId="129"/>
    <cellStyle name="20% - 强调文字颜色 1 4" xfId="130"/>
    <cellStyle name="20% - 强调文字颜色 1 5" xfId="131"/>
    <cellStyle name="20% - 强调文字颜色 1 6" xfId="132"/>
    <cellStyle name="20% - 强调文字颜色 1 7" xfId="133"/>
    <cellStyle name="20% - 强调文字颜色 1 8" xfId="134"/>
    <cellStyle name="20% - 强调文字颜色 1 9" xfId="135"/>
    <cellStyle name="60% - 强调文字颜色 6 9" xfId="136"/>
    <cellStyle name="20% - 强调文字颜色 2 10" xfId="137"/>
    <cellStyle name="40% - 强调文字颜色 3 11" xfId="138"/>
    <cellStyle name="60% - 强调文字颜色 4 12" xfId="139"/>
    <cellStyle name="20% - 强调文字颜色 2 11" xfId="140"/>
    <cellStyle name="40% - 强调文字颜色 3 12" xfId="141"/>
    <cellStyle name="60% - 强调文字颜色 4 13" xfId="142"/>
    <cellStyle name="20% - 强调文字颜色 2 12" xfId="143"/>
    <cellStyle name="40% - 强调文字颜色 3 13" xfId="144"/>
    <cellStyle name="60% - 强调文字颜色 4 14" xfId="145"/>
    <cellStyle name="20% - 强调文字颜色 2 13" xfId="146"/>
    <cellStyle name="40% - 强调文字颜色 3 14" xfId="147"/>
    <cellStyle name="60% - 强调文字颜色 4 15" xfId="148"/>
    <cellStyle name="60% - 强调文字颜色 4 20" xfId="149"/>
    <cellStyle name="20% - 强调文字颜色 2 14" xfId="150"/>
    <cellStyle name="40% - 强调文字颜色 3 15" xfId="151"/>
    <cellStyle name="40% - 强调文字颜色 3 20" xfId="152"/>
    <cellStyle name="60% - 强调文字颜色 4 16" xfId="153"/>
    <cellStyle name="60% - 强调文字颜色 4 21" xfId="154"/>
    <cellStyle name="20% - 强调文字颜色 2 15" xfId="155"/>
    <cellStyle name="20% - 强调文字颜色 2 20" xfId="156"/>
    <cellStyle name="40% - 强调文字颜色 3 16" xfId="157"/>
    <cellStyle name="40% - 强调文字颜色 3 21" xfId="158"/>
    <cellStyle name="60% - 强调文字颜色 4 17" xfId="159"/>
    <cellStyle name="60% - 强调文字颜色 4 22" xfId="160"/>
    <cellStyle name="20% - 强调文字颜色 2 16" xfId="161"/>
    <cellStyle name="20% - 强调文字颜色 2 21" xfId="162"/>
    <cellStyle name="40% - 强调文字颜色 3 17" xfId="163"/>
    <cellStyle name="40% - 强调文字颜色 3 22" xfId="164"/>
    <cellStyle name="60% - 强调文字颜色 4 18" xfId="165"/>
    <cellStyle name="60% - 强调文字颜色 4 23" xfId="166"/>
    <cellStyle name="20% - 强调文字颜色 2 17" xfId="167"/>
    <cellStyle name="20% - 强调文字颜色 2 22" xfId="168"/>
    <cellStyle name="40% - 强调文字颜色 3 18" xfId="169"/>
    <cellStyle name="40% - 强调文字颜色 3 23" xfId="170"/>
    <cellStyle name="60% - 强调文字颜色 4 19" xfId="171"/>
    <cellStyle name="60% - 强调文字颜色 4 24" xfId="172"/>
    <cellStyle name="20% - 强调文字颜色 2 18" xfId="173"/>
    <cellStyle name="20% - 强调文字颜色 2 23" xfId="174"/>
    <cellStyle name="40% - 强调文字颜色 3 19" xfId="175"/>
    <cellStyle name="40% - 强调文字颜色 3 24" xfId="176"/>
    <cellStyle name="60% - 强调文字颜色 4 25" xfId="177"/>
    <cellStyle name="20% - 强调文字颜色 2 19" xfId="178"/>
    <cellStyle name="20% - 强调文字颜色 2 24" xfId="179"/>
    <cellStyle name="40% - 强调文字颜色 3 25" xfId="180"/>
    <cellStyle name="60% - 强调文字颜色 4 26" xfId="181"/>
    <cellStyle name="20% - 强调文字颜色 2 2" xfId="182"/>
    <cellStyle name="20% - 强调文字颜色 2 3" xfId="183"/>
    <cellStyle name="20% - 强调文字颜色 2 4" xfId="184"/>
    <cellStyle name="20% - 强调文字颜色 2 5" xfId="185"/>
    <cellStyle name="20% - 强调文字颜色 2 6" xfId="186"/>
    <cellStyle name="20% - 强调文字颜色 2 7" xfId="187"/>
    <cellStyle name="样式 1" xfId="188"/>
    <cellStyle name="20% - 强调文字颜色 2 8" xfId="189"/>
    <cellStyle name="20% - 强调文字颜色 2 9" xfId="190"/>
    <cellStyle name="20% - 强调文字颜色 3 10" xfId="191"/>
    <cellStyle name="40% - 强调文字颜色 4 11" xfId="192"/>
    <cellStyle name="60% - 强调文字颜色 5 12" xfId="193"/>
    <cellStyle name="40% - 强调文字颜色 2 4" xfId="194"/>
    <cellStyle name="20% - 强调文字颜色 3 11" xfId="195"/>
    <cellStyle name="40% - 强调文字颜色 4 12" xfId="196"/>
    <cellStyle name="60% - 强调文字颜色 5 13" xfId="197"/>
    <cellStyle name="40% - 强调文字颜色 2 5" xfId="198"/>
    <cellStyle name="20% - 强调文字颜色 3 12" xfId="199"/>
    <cellStyle name="40% - 强调文字颜色 4 13" xfId="200"/>
    <cellStyle name="60% - 强调文字颜色 5 14" xfId="201"/>
    <cellStyle name="40% - 强调文字颜色 2 6" xfId="202"/>
    <cellStyle name="20% - 强调文字颜色 3 13" xfId="203"/>
    <cellStyle name="40% - 强调文字颜色 4 14" xfId="204"/>
    <cellStyle name="60% - 强调文字颜色 5 15" xfId="205"/>
    <cellStyle name="60% - 强调文字颜色 5 20" xfId="206"/>
    <cellStyle name="40% - 强调文字颜色 2 7" xfId="207"/>
    <cellStyle name="20% - 强调文字颜色 3 14" xfId="208"/>
    <cellStyle name="40% - 强调文字颜色 4 15" xfId="209"/>
    <cellStyle name="40% - 强调文字颜色 4 20" xfId="210"/>
    <cellStyle name="60% - 强调文字颜色 5 16" xfId="211"/>
    <cellStyle name="60% - 强调文字颜色 5 21" xfId="212"/>
    <cellStyle name="40% - 强调文字颜色 2 8" xfId="213"/>
    <cellStyle name="20% - 强调文字颜色 3 15" xfId="214"/>
    <cellStyle name="20% - 强调文字颜色 3 20" xfId="215"/>
    <cellStyle name="40% - 强调文字颜色 4 16" xfId="216"/>
    <cellStyle name="40% - 强调文字颜色 4 21" xfId="217"/>
    <cellStyle name="60% - 强调文字颜色 5 17" xfId="218"/>
    <cellStyle name="60% - 强调文字颜色 5 22" xfId="219"/>
    <cellStyle name="40% - 强调文字颜色 2 9" xfId="220"/>
    <cellStyle name="20% - 强调文字颜色 3 16" xfId="221"/>
    <cellStyle name="20% - 强调文字颜色 3 21" xfId="222"/>
    <cellStyle name="40% - 强调文字颜色 4 17" xfId="223"/>
    <cellStyle name="40% - 强调文字颜色 4 22" xfId="224"/>
    <cellStyle name="60% - 强调文字颜色 5 18" xfId="225"/>
    <cellStyle name="60% - 强调文字颜色 5 23" xfId="226"/>
    <cellStyle name="20% - 强调文字颜色 3 17" xfId="227"/>
    <cellStyle name="20% - 强调文字颜色 3 22" xfId="228"/>
    <cellStyle name="40% - 强调文字颜色 4 18" xfId="229"/>
    <cellStyle name="40% - 强调文字颜色 4 23" xfId="230"/>
    <cellStyle name="60% - 强调文字颜色 5 19" xfId="231"/>
    <cellStyle name="60% - 强调文字颜色 5 24" xfId="232"/>
    <cellStyle name="20% - 强调文字颜色 3 18" xfId="233"/>
    <cellStyle name="20% - 强调文字颜色 3 23" xfId="234"/>
    <cellStyle name="40% - 强调文字颜色 4 19" xfId="235"/>
    <cellStyle name="40% - 强调文字颜色 4 24" xfId="236"/>
    <cellStyle name="60% - 强调文字颜色 5 25" xfId="237"/>
    <cellStyle name="20% - 强调文字颜色 3 19" xfId="238"/>
    <cellStyle name="20% - 强调文字颜色 3 24" xfId="239"/>
    <cellStyle name="40% - 强调文字颜色 4 25" xfId="240"/>
    <cellStyle name="60% - 强调文字颜色 5 26" xfId="241"/>
    <cellStyle name="20% - 强调文字颜色 5 13" xfId="242"/>
    <cellStyle name="40% - 强调文字颜色 6 14" xfId="243"/>
    <cellStyle name="20% - 强调文字颜色 3 2" xfId="244"/>
    <cellStyle name="60% - 强调文字颜色 1 10" xfId="245"/>
    <cellStyle name="20% - 强调文字颜色 3 25" xfId="246"/>
    <cellStyle name="40% - 强调文字颜色 4 26" xfId="247"/>
    <cellStyle name="60% - 强调文字颜色 1 2" xfId="248"/>
    <cellStyle name="20% - 强调文字颜色 5 15" xfId="249"/>
    <cellStyle name="20% - 强调文字颜色 5 20" xfId="250"/>
    <cellStyle name="40% - 强调文字颜色 6 16" xfId="251"/>
    <cellStyle name="40% - 强调文字颜色 6 21" xfId="252"/>
    <cellStyle name="20% - 强调文字颜色 3 4" xfId="253"/>
    <cellStyle name="60% - 强调文字颜色 1 3" xfId="254"/>
    <cellStyle name="20% - 强调文字颜色 5 16" xfId="255"/>
    <cellStyle name="20% - 强调文字颜色 5 21" xfId="256"/>
    <cellStyle name="40% - 强调文字颜色 6 17" xfId="257"/>
    <cellStyle name="40% - 强调文字颜色 6 22" xfId="258"/>
    <cellStyle name="20% - 强调文字颜色 3 5" xfId="259"/>
    <cellStyle name="60% - 强调文字颜色 1 4" xfId="260"/>
    <cellStyle name="20% - 强调文字颜色 5 17" xfId="261"/>
    <cellStyle name="20% - 强调文字颜色 5 22" xfId="262"/>
    <cellStyle name="40% - 强调文字颜色 6 18" xfId="263"/>
    <cellStyle name="40% - 强调文字颜色 6 23" xfId="264"/>
    <cellStyle name="20% - 强调文字颜色 3 6" xfId="265"/>
    <cellStyle name="60% - 强调文字颜色 1 5" xfId="266"/>
    <cellStyle name="20% - 强调文字颜色 5 18" xfId="267"/>
    <cellStyle name="20% - 强调文字颜色 5 23" xfId="268"/>
    <cellStyle name="40% - 强调文字颜色 6 19" xfId="269"/>
    <cellStyle name="40% - 强调文字颜色 6 24" xfId="270"/>
    <cellStyle name="20% - 强调文字颜色 3 7" xfId="271"/>
    <cellStyle name="60% - 强调文字颜色 1 6" xfId="272"/>
    <cellStyle name="20% - 强调文字颜色 5 19" xfId="273"/>
    <cellStyle name="20% - 强调文字颜色 5 24" xfId="274"/>
    <cellStyle name="40% - 强调文字颜色 6 25" xfId="275"/>
    <cellStyle name="20% - 强调文字颜色 3 8" xfId="276"/>
    <cellStyle name="20% - 强调文字颜色 3 9" xfId="277"/>
    <cellStyle name="60% - 强调文字颜色 3 10" xfId="278"/>
    <cellStyle name="60% - 强调文字颜色 1 7" xfId="279"/>
    <cellStyle name="20% - 强调文字颜色 5 25" xfId="280"/>
    <cellStyle name="40% - 强调文字颜色 6 26" xfId="281"/>
    <cellStyle name="20% - 强调文字颜色 4 10" xfId="282"/>
    <cellStyle name="40% - 强调文字颜色 5 11" xfId="283"/>
    <cellStyle name="60% - 强调文字颜色 6 12" xfId="284"/>
    <cellStyle name="20% - 强调文字颜色 4 11" xfId="285"/>
    <cellStyle name="40% - 强调文字颜色 5 12" xfId="286"/>
    <cellStyle name="60% - 强调文字颜色 6 13" xfId="287"/>
    <cellStyle name="20% - 强调文字颜色 4 12" xfId="288"/>
    <cellStyle name="40% - 强调文字颜色 5 13" xfId="289"/>
    <cellStyle name="60% - 强调文字颜色 6 14" xfId="290"/>
    <cellStyle name="20% - 强调文字颜色 4 13" xfId="291"/>
    <cellStyle name="40% - 强调文字颜色 5 14" xfId="292"/>
    <cellStyle name="60% - 强调文字颜色 6 15" xfId="293"/>
    <cellStyle name="60% - 强调文字颜色 6 20" xfId="294"/>
    <cellStyle name="20% - 强调文字颜色 4 14" xfId="295"/>
    <cellStyle name="40% - 强调文字颜色 5 15" xfId="296"/>
    <cellStyle name="40% - 强调文字颜色 5 20" xfId="297"/>
    <cellStyle name="60% - 强调文字颜色 6 16" xfId="298"/>
    <cellStyle name="60% - 强调文字颜色 6 21" xfId="299"/>
    <cellStyle name="20% - 强调文字颜色 4 15" xfId="300"/>
    <cellStyle name="20% - 强调文字颜色 4 20" xfId="301"/>
    <cellStyle name="40% - 强调文字颜色 5 16" xfId="302"/>
    <cellStyle name="40% - 强调文字颜色 5 21" xfId="303"/>
    <cellStyle name="60% - 强调文字颜色 6 17" xfId="304"/>
    <cellStyle name="60% - 强调文字颜色 6 22" xfId="305"/>
    <cellStyle name="20% - 强调文字颜色 4 17" xfId="306"/>
    <cellStyle name="20% - 强调文字颜色 4 22" xfId="307"/>
    <cellStyle name="40% - 强调文字颜色 5 18" xfId="308"/>
    <cellStyle name="40% - 强调文字颜色 5 23" xfId="309"/>
    <cellStyle name="60% - 强调文字颜色 6 19" xfId="310"/>
    <cellStyle name="60% - 强调文字颜色 6 24" xfId="311"/>
    <cellStyle name="20% - 强调文字颜色 4 18" xfId="312"/>
    <cellStyle name="20% - 强调文字颜色 4 23" xfId="313"/>
    <cellStyle name="40% - 强调文字颜色 5 19" xfId="314"/>
    <cellStyle name="40% - 强调文字颜色 5 24" xfId="315"/>
    <cellStyle name="60% - 强调文字颜色 6 25" xfId="316"/>
    <cellStyle name="20% - 强调文字颜色 4 19" xfId="317"/>
    <cellStyle name="20% - 强调文字颜色 4 24" xfId="318"/>
    <cellStyle name="40% - 强调文字颜色 5 25" xfId="319"/>
    <cellStyle name="60% - 强调文字颜色 6 26" xfId="320"/>
    <cellStyle name="20% - 强调文字颜色 4 2" xfId="321"/>
    <cellStyle name="60% - 强调文字颜色 2 10" xfId="322"/>
    <cellStyle name="20% - 强调文字颜色 4 25" xfId="323"/>
    <cellStyle name="40% - 强调文字颜色 5 26" xfId="324"/>
    <cellStyle name="40% - 强调文字颜色 1 10" xfId="325"/>
    <cellStyle name="60% - 强调文字颜色 2 11" xfId="326"/>
    <cellStyle name="20% - 强调文字颜色 4 26" xfId="327"/>
    <cellStyle name="20% - 强调文字颜色 4 3" xfId="328"/>
    <cellStyle name="60% - 强调文字颜色 2 2" xfId="329"/>
    <cellStyle name="20% - 强调文字颜色 4 4" xfId="330"/>
    <cellStyle name="60% - 强调文字颜色 2 4" xfId="331"/>
    <cellStyle name="20% - 强调文字颜色 4 6" xfId="332"/>
    <cellStyle name="60% - 强调文字颜色 2 5" xfId="333"/>
    <cellStyle name="20% - 强调文字颜色 4 7" xfId="334"/>
    <cellStyle name="60% - 强调文字颜色 2 6" xfId="335"/>
    <cellStyle name="20% - 强调文字颜色 4 8" xfId="336"/>
    <cellStyle name="60% - 强调文字颜色 2 7" xfId="337"/>
    <cellStyle name="20% - 强调文字颜色 4 9" xfId="338"/>
    <cellStyle name="20% - 强调文字颜色 5 10" xfId="339"/>
    <cellStyle name="40% - 强调文字颜色 6 11" xfId="340"/>
    <cellStyle name="20% - 强调文字颜色 5 11" xfId="341"/>
    <cellStyle name="40% - 强调文字颜色 6 12" xfId="342"/>
    <cellStyle name="20% - 强调文字颜色 5 12" xfId="343"/>
    <cellStyle name="40% - 强调文字颜色 6 13" xfId="344"/>
    <cellStyle name="20% - 强调文字颜色 5 2" xfId="345"/>
    <cellStyle name="40% - 强调文字颜色 2 10" xfId="346"/>
    <cellStyle name="60% - 强调文字颜色 3 11" xfId="347"/>
    <cellStyle name="60% - 强调文字颜色 1 8" xfId="348"/>
    <cellStyle name="20% - 强调文字颜色 5 26" xfId="349"/>
    <cellStyle name="20% - 强调文字颜色 5 3" xfId="350"/>
    <cellStyle name="60% - 强调文字颜色 3 2" xfId="351"/>
    <cellStyle name="20% - 强调文字颜色 5 4" xfId="352"/>
    <cellStyle name="60% - 强调文字颜色 3 3" xfId="353"/>
    <cellStyle name="20% - 强调文字颜色 5 5" xfId="354"/>
    <cellStyle name="60% - 强调文字颜色 3 4" xfId="355"/>
    <cellStyle name="20% - 强调文字颜色 5 6" xfId="356"/>
    <cellStyle name="60% - 强调文字颜色 3 5" xfId="357"/>
    <cellStyle name="20% - 强调文字颜色 5 7" xfId="358"/>
    <cellStyle name="60% - 强调文字颜色 3 6" xfId="359"/>
    <cellStyle name="20% - 强调文字颜色 5 8" xfId="360"/>
    <cellStyle name="60% - 强调文字颜色 3 7" xfId="361"/>
    <cellStyle name="20% - 强调文字颜色 5 9" xfId="362"/>
    <cellStyle name="20% - 强调文字颜色 6 10" xfId="363"/>
    <cellStyle name="20% - 强调文字颜色 6 11" xfId="364"/>
    <cellStyle name="20% - 强调文字颜色 6 12" xfId="365"/>
    <cellStyle name="20% - 强调文字颜色 6 13" xfId="366"/>
    <cellStyle name="20% - 强调文字颜色 6 14" xfId="367"/>
    <cellStyle name="60% - 强调文字颜色 6 2" xfId="368"/>
    <cellStyle name="20% - 强调文字颜色 6 15" xfId="369"/>
    <cellStyle name="20% - 强调文字颜色 6 20" xfId="370"/>
    <cellStyle name="60% - 强调文字颜色 6 3" xfId="371"/>
    <cellStyle name="20% - 强调文字颜色 6 16" xfId="372"/>
    <cellStyle name="20% - 强调文字颜色 6 21" xfId="373"/>
    <cellStyle name="60% - 强调文字颜色 6 4" xfId="374"/>
    <cellStyle name="20% - 强调文字颜色 6 17" xfId="375"/>
    <cellStyle name="20% - 强调文字颜色 6 22" xfId="376"/>
    <cellStyle name="60% - 强调文字颜色 6 5" xfId="377"/>
    <cellStyle name="20% - 强调文字颜色 6 18" xfId="378"/>
    <cellStyle name="20% - 强调文字颜色 6 23" xfId="379"/>
    <cellStyle name="60% - 强调文字颜色 6 6" xfId="380"/>
    <cellStyle name="20% - 强调文字颜色 6 19" xfId="381"/>
    <cellStyle name="20% - 强调文字颜色 6 24" xfId="382"/>
    <cellStyle name="20% - 强调文字颜色 6 2" xfId="383"/>
    <cellStyle name="60% - 强调文字颜色 6 7" xfId="384"/>
    <cellStyle name="60% - 强调文字颜色 4 10" xfId="385"/>
    <cellStyle name="20% - 强调文字颜色 6 25" xfId="386"/>
    <cellStyle name="20% - 强调文字颜色 6 3" xfId="387"/>
    <cellStyle name="60% - 强调文字颜色 4 2" xfId="388"/>
    <cellStyle name="20% - 强调文字颜色 6 4" xfId="389"/>
    <cellStyle name="60% - 强调文字颜色 4 3" xfId="390"/>
    <cellStyle name="20% - 强调文字颜色 6 5" xfId="391"/>
    <cellStyle name="60% - 强调文字颜色 4 4" xfId="392"/>
    <cellStyle name="20% - 强调文字颜色 6 6" xfId="393"/>
    <cellStyle name="60% - 强调文字颜色 4 5" xfId="394"/>
    <cellStyle name="20% - 强调文字颜色 6 7" xfId="395"/>
    <cellStyle name="60% - 强调文字颜色 4 6" xfId="396"/>
    <cellStyle name="20% - 强调文字颜色 6 8" xfId="397"/>
    <cellStyle name="60% - 强调文字颜色 4 7" xfId="398"/>
    <cellStyle name="20% - 强调文字颜色 6 9" xfId="399"/>
    <cellStyle name="40% - 强调文字颜色 1 11" xfId="400"/>
    <cellStyle name="60% - 强调文字颜色 2 12" xfId="401"/>
    <cellStyle name="40% - 强调文字颜色 1 12" xfId="402"/>
    <cellStyle name="60% - 强调文字颜色 2 13" xfId="403"/>
    <cellStyle name="40% - 强调文字颜色 1 14" xfId="404"/>
    <cellStyle name="60% - 强调文字颜色 2 15" xfId="405"/>
    <cellStyle name="60% - 强调文字颜色 2 20" xfId="406"/>
    <cellStyle name="标题 1 2" xfId="407"/>
    <cellStyle name="40% - 强调文字颜色 1 15" xfId="408"/>
    <cellStyle name="40% - 强调文字颜色 1 20" xfId="409"/>
    <cellStyle name="60% - 强调文字颜色 2 16" xfId="410"/>
    <cellStyle name="60% - 强调文字颜色 2 21" xfId="411"/>
    <cellStyle name="40% - 强调文字颜色 1 16" xfId="412"/>
    <cellStyle name="40% - 强调文字颜色 1 21" xfId="413"/>
    <cellStyle name="60% - 强调文字颜色 2 17" xfId="414"/>
    <cellStyle name="60% - 强调文字颜色 2 22" xfId="415"/>
    <cellStyle name="40% - 强调文字颜色 1 17" xfId="416"/>
    <cellStyle name="40% - 强调文字颜色 1 22" xfId="417"/>
    <cellStyle name="60% - 强调文字颜色 2 18" xfId="418"/>
    <cellStyle name="60% - 强调文字颜色 2 23" xfId="419"/>
    <cellStyle name="40% - 强调文字颜色 1 18" xfId="420"/>
    <cellStyle name="40% - 强调文字颜色 1 23" xfId="421"/>
    <cellStyle name="60% - 强调文字颜色 2 19" xfId="422"/>
    <cellStyle name="60% - 强调文字颜色 2 24" xfId="423"/>
    <cellStyle name="40% - 强调文字颜色 1 19" xfId="424"/>
    <cellStyle name="40% - 强调文字颜色 1 24" xfId="425"/>
    <cellStyle name="60% - 强调文字颜色 2 25" xfId="426"/>
    <cellStyle name="40% - 强调文字颜色 1 2" xfId="427"/>
    <cellStyle name="40% - 强调文字颜色 1 25" xfId="428"/>
    <cellStyle name="60% - 强调文字颜色 2 26" xfId="429"/>
    <cellStyle name="40% - 强调文字颜色 1 26" xfId="430"/>
    <cellStyle name="40% - 强调文字颜色 1 3" xfId="431"/>
    <cellStyle name="40% - 强调文字颜色 1 4" xfId="432"/>
    <cellStyle name="40% - 强调文字颜色 1 5" xfId="433"/>
    <cellStyle name="40% - 强调文字颜色 1 6" xfId="434"/>
    <cellStyle name="40% - 强调文字颜色 1 7" xfId="435"/>
    <cellStyle name="40% - 强调文字颜色 1 8" xfId="436"/>
    <cellStyle name="40% - 强调文字颜色 1 9" xfId="437"/>
    <cellStyle name="60% - 强调文字颜色 5 10" xfId="438"/>
    <cellStyle name="40% - 强调文字颜色 2 2" xfId="439"/>
    <cellStyle name="40% - 强调文字颜色 4 10" xfId="440"/>
    <cellStyle name="60% - 强调文字颜色 5 11" xfId="441"/>
    <cellStyle name="40% - 强调文字颜色 2 3" xfId="442"/>
    <cellStyle name="40% - 强调文字颜色 3 2" xfId="443"/>
    <cellStyle name="40% - 强调文字颜色 3 3" xfId="444"/>
    <cellStyle name="40% - 强调文字颜色 3 4" xfId="445"/>
    <cellStyle name="40% - 强调文字颜色 3 5" xfId="446"/>
    <cellStyle name="40% - 强调文字颜色 3 6" xfId="447"/>
    <cellStyle name="40% - 强调文字颜色 3 7" xfId="448"/>
    <cellStyle name="40% - 强调文字颜色 4 3" xfId="449"/>
    <cellStyle name="40% - 强调文字颜色 4 4" xfId="450"/>
    <cellStyle name="40% - 强调文字颜色 4 5" xfId="451"/>
    <cellStyle name="40% - 强调文字颜色 4 6" xfId="452"/>
    <cellStyle name="40% - 强调文字颜色 4 7" xfId="453"/>
    <cellStyle name="40% - 强调文字颜色 4 8" xfId="454"/>
    <cellStyle name="40% - 强调文字颜色 4 9" xfId="455"/>
    <cellStyle name="40% - 强调文字颜色 5 10" xfId="456"/>
    <cellStyle name="60% - 强调文字颜色 6 11" xfId="457"/>
    <cellStyle name="40% - 强调文字颜色 5 2" xfId="458"/>
    <cellStyle name="40% - 强调文字颜色 5 3" xfId="459"/>
    <cellStyle name="40% - 强调文字颜色 5 4" xfId="460"/>
    <cellStyle name="40% - 强调文字颜色 5 5" xfId="461"/>
    <cellStyle name="40% - 强调文字颜色 5 6" xfId="462"/>
    <cellStyle name="40% - 强调文字颜色 5 8" xfId="463"/>
    <cellStyle name="40% - 强调文字颜色 5 9" xfId="464"/>
    <cellStyle name="40% - 强调文字颜色 6 10" xfId="465"/>
    <cellStyle name="标题 22" xfId="466"/>
    <cellStyle name="标题 17" xfId="467"/>
    <cellStyle name="40% - 强调文字颜色 6 2" xfId="468"/>
    <cellStyle name="标题 23" xfId="469"/>
    <cellStyle name="标题 18" xfId="470"/>
    <cellStyle name="40% - 强调文字颜色 6 3" xfId="471"/>
    <cellStyle name="标题 24" xfId="472"/>
    <cellStyle name="标题 19" xfId="473"/>
    <cellStyle name="40% - 强调文字颜色 6 4" xfId="474"/>
    <cellStyle name="标题 26" xfId="475"/>
    <cellStyle name="40% - 强调文字颜色 6 6" xfId="476"/>
    <cellStyle name="标题 27" xfId="477"/>
    <cellStyle name="40% - 强调文字颜色 6 7" xfId="478"/>
    <cellStyle name="标题 28" xfId="479"/>
    <cellStyle name="40% - 强调文字颜色 6 8" xfId="480"/>
    <cellStyle name="标题 29" xfId="481"/>
    <cellStyle name="40% - 强调文字颜色 6 9" xfId="482"/>
    <cellStyle name="60% - 强调文字颜色 1 12" xfId="483"/>
    <cellStyle name="60% - 强调文字颜色 1 13" xfId="484"/>
    <cellStyle name="60% - 强调文字颜色 1 14" xfId="485"/>
    <cellStyle name="60% - 强调文字颜色 1 15" xfId="486"/>
    <cellStyle name="60% - 强调文字颜色 1 20" xfId="487"/>
    <cellStyle name="60% - 强调文字颜色 1 16" xfId="488"/>
    <cellStyle name="60% - 强调文字颜色 1 21" xfId="489"/>
    <cellStyle name="60% - 强调文字颜色 1 17" xfId="490"/>
    <cellStyle name="60% - 强调文字颜色 1 22" xfId="491"/>
    <cellStyle name="60% - 强调文字颜色 1 18" xfId="492"/>
    <cellStyle name="60% - 强调文字颜色 1 23" xfId="493"/>
    <cellStyle name="60% - 强调文字颜色 1 19" xfId="494"/>
    <cellStyle name="60% - 强调文字颜色 1 24" xfId="495"/>
    <cellStyle name="60% - 强调文字颜色 1 25" xfId="496"/>
    <cellStyle name="60% - 强调文字颜色 1 26" xfId="497"/>
    <cellStyle name="60% - 强调文字颜色 2 8" xfId="498"/>
    <cellStyle name="60% - 强调文字颜色 2 9" xfId="499"/>
    <cellStyle name="60% - 强调文字颜色 3 8" xfId="500"/>
    <cellStyle name="60% - 强调文字颜色 3 9" xfId="501"/>
    <cellStyle name="60% - 强调文字颜色 4 8" xfId="502"/>
    <cellStyle name="60% - 强调文字颜色 4 9" xfId="503"/>
    <cellStyle name="60% - 强调文字颜色 5 2" xfId="504"/>
    <cellStyle name="60% - 强调文字颜色 5 3" xfId="505"/>
    <cellStyle name="60% - 强调文字颜色 5 4" xfId="506"/>
    <cellStyle name="60% - 强调文字颜色 5 5" xfId="507"/>
    <cellStyle name="60% - 强调文字颜色 5 6" xfId="508"/>
    <cellStyle name="60% - 强调文字颜色 5 7" xfId="509"/>
    <cellStyle name="60% - 强调文字颜色 5 8" xfId="510"/>
    <cellStyle name="60% - 强调文字颜色 5 9" xfId="511"/>
    <cellStyle name="60% - 强调文字颜色 6 10" xfId="512"/>
    <cellStyle name="输入 10" xfId="513"/>
    <cellStyle name="强调文字颜色 4 8" xfId="514"/>
    <cellStyle name="Normal_CHOICE_C_2009S_Nutrients" xfId="515"/>
    <cellStyle name="标题 1 10" xfId="516"/>
    <cellStyle name="标题 1 11" xfId="517"/>
    <cellStyle name="标题 1 12" xfId="518"/>
    <cellStyle name="标题 1 13" xfId="519"/>
    <cellStyle name="标题 1 14" xfId="520"/>
    <cellStyle name="标题 1 15" xfId="521"/>
    <cellStyle name="标题 1 20" xfId="522"/>
    <cellStyle name="标题 1 16" xfId="523"/>
    <cellStyle name="标题 1 21" xfId="524"/>
    <cellStyle name="标题 1 22" xfId="525"/>
    <cellStyle name="标题 1 17" xfId="526"/>
    <cellStyle name="标题 1 23" xfId="527"/>
    <cellStyle name="标题 1 18" xfId="528"/>
    <cellStyle name="标题 1 24" xfId="529"/>
    <cellStyle name="标题 1 19" xfId="530"/>
    <cellStyle name="标题 1 25" xfId="531"/>
    <cellStyle name="标题 1 26" xfId="532"/>
    <cellStyle name="标题 1 3" xfId="533"/>
    <cellStyle name="标题 1 4" xfId="534"/>
    <cellStyle name="标题 1 5" xfId="535"/>
    <cellStyle name="标题 1 6" xfId="536"/>
    <cellStyle name="标题 1 7" xfId="537"/>
    <cellStyle name="标题 1 8" xfId="538"/>
    <cellStyle name="标题 1 9" xfId="539"/>
    <cellStyle name="标题 10" xfId="540"/>
    <cellStyle name="标题 11" xfId="541"/>
    <cellStyle name="标题 12" xfId="542"/>
    <cellStyle name="标题 13" xfId="543"/>
    <cellStyle name="标题 14" xfId="544"/>
    <cellStyle name="标题 20" xfId="545"/>
    <cellStyle name="标题 15" xfId="546"/>
    <cellStyle name="标题 21" xfId="547"/>
    <cellStyle name="标题 16" xfId="548"/>
    <cellStyle name="标题 2 10" xfId="549"/>
    <cellStyle name="标题 2 11" xfId="550"/>
    <cellStyle name="标题 2 12" xfId="551"/>
    <cellStyle name="标题 2 13" xfId="552"/>
    <cellStyle name="标题 2 14" xfId="553"/>
    <cellStyle name="标题 2 20" xfId="554"/>
    <cellStyle name="标题 2 15" xfId="555"/>
    <cellStyle name="标题 2 21" xfId="556"/>
    <cellStyle name="标题 2 16" xfId="557"/>
    <cellStyle name="标题 2 22" xfId="558"/>
    <cellStyle name="标题 2 17" xfId="559"/>
    <cellStyle name="标题 2 23" xfId="560"/>
    <cellStyle name="标题 2 18" xfId="561"/>
    <cellStyle name="标题 2 24" xfId="562"/>
    <cellStyle name="标题 2 19" xfId="563"/>
    <cellStyle name="标题 2 2" xfId="564"/>
    <cellStyle name="标题 2 25" xfId="565"/>
    <cellStyle name="标题 2 26" xfId="566"/>
    <cellStyle name="标题 2 3" xfId="567"/>
    <cellStyle name="标题 2 4" xfId="568"/>
    <cellStyle name="标题 2 5" xfId="569"/>
    <cellStyle name="标题 2 6" xfId="570"/>
    <cellStyle name="标题 2 7" xfId="571"/>
    <cellStyle name="标题 2 8" xfId="572"/>
    <cellStyle name="标题 2 9" xfId="573"/>
    <cellStyle name="标题 3 10" xfId="574"/>
    <cellStyle name="标题 3 11" xfId="575"/>
    <cellStyle name="标题 3 12" xfId="576"/>
    <cellStyle name="标题 3 13" xfId="577"/>
    <cellStyle name="标题 3 14" xfId="578"/>
    <cellStyle name="标题 3 20" xfId="579"/>
    <cellStyle name="标题 3 15" xfId="580"/>
    <cellStyle name="标题 3 21" xfId="581"/>
    <cellStyle name="标题 3 16" xfId="582"/>
    <cellStyle name="标题 3 22" xfId="583"/>
    <cellStyle name="标题 3 17" xfId="584"/>
    <cellStyle name="标题 3 23" xfId="585"/>
    <cellStyle name="标题 3 18" xfId="586"/>
    <cellStyle name="标题 3 24" xfId="587"/>
    <cellStyle name="标题 3 19" xfId="588"/>
    <cellStyle name="标题 3 2" xfId="589"/>
    <cellStyle name="标题 3 25" xfId="590"/>
    <cellStyle name="标题 3 26" xfId="591"/>
    <cellStyle name="标题 3 3" xfId="592"/>
    <cellStyle name="标题 3 4" xfId="593"/>
    <cellStyle name="标题 3 5" xfId="594"/>
    <cellStyle name="标题 3 6" xfId="595"/>
    <cellStyle name="标题 3 7" xfId="596"/>
    <cellStyle name="标题 3 8" xfId="597"/>
    <cellStyle name="标题 3 9" xfId="598"/>
    <cellStyle name="标题 4 10" xfId="599"/>
    <cellStyle name="标题 4 11" xfId="600"/>
    <cellStyle name="标题 4 12" xfId="601"/>
    <cellStyle name="标题 4 13" xfId="602"/>
    <cellStyle name="标题 4 14" xfId="603"/>
    <cellStyle name="标题 4 20" xfId="604"/>
    <cellStyle name="标题 4 15" xfId="605"/>
    <cellStyle name="标题 4 21" xfId="606"/>
    <cellStyle name="标题 4 16" xfId="607"/>
    <cellStyle name="标题 4 22" xfId="608"/>
    <cellStyle name="标题 4 17" xfId="609"/>
    <cellStyle name="标题 4 23" xfId="610"/>
    <cellStyle name="标题 4 18" xfId="611"/>
    <cellStyle name="标题 4 24" xfId="612"/>
    <cellStyle name="标题 4 19" xfId="613"/>
    <cellStyle name="标题 4 2" xfId="614"/>
    <cellStyle name="标题 4 25" xfId="615"/>
    <cellStyle name="标题 4 26" xfId="616"/>
    <cellStyle name="标题 4 3" xfId="617"/>
    <cellStyle name="标题 4 4" xfId="618"/>
    <cellStyle name="标题 4 5" xfId="619"/>
    <cellStyle name="标题 4 6" xfId="620"/>
    <cellStyle name="标题 4 7" xfId="621"/>
    <cellStyle name="标题 4 8" xfId="622"/>
    <cellStyle name="标题 4 9" xfId="623"/>
    <cellStyle name="标题 5" xfId="624"/>
    <cellStyle name="标题 6" xfId="625"/>
    <cellStyle name="标题 7" xfId="626"/>
    <cellStyle name="标题 8" xfId="627"/>
    <cellStyle name="标题 9" xfId="628"/>
    <cellStyle name="差 10" xfId="629"/>
    <cellStyle name="差 11" xfId="630"/>
    <cellStyle name="差 12" xfId="631"/>
    <cellStyle name="差 13" xfId="632"/>
    <cellStyle name="差 14" xfId="633"/>
    <cellStyle name="差 20" xfId="634"/>
    <cellStyle name="差 15" xfId="635"/>
    <cellStyle name="差 21" xfId="636"/>
    <cellStyle name="差 16" xfId="637"/>
    <cellStyle name="差 22" xfId="638"/>
    <cellStyle name="差 17" xfId="639"/>
    <cellStyle name="差 23" xfId="640"/>
    <cellStyle name="差 18" xfId="641"/>
    <cellStyle name="差 24" xfId="642"/>
    <cellStyle name="差 19" xfId="643"/>
    <cellStyle name="解释性文本 5" xfId="644"/>
    <cellStyle name="差 2" xfId="645"/>
    <cellStyle name="差 25" xfId="646"/>
    <cellStyle name="差 26" xfId="647"/>
    <cellStyle name="解释性文本 6" xfId="648"/>
    <cellStyle name="差 3" xfId="649"/>
    <cellStyle name="解释性文本 7" xfId="650"/>
    <cellStyle name="差 4" xfId="651"/>
    <cellStyle name="解释性文本 8" xfId="652"/>
    <cellStyle name="差 5" xfId="653"/>
    <cellStyle name="解释性文本 9" xfId="654"/>
    <cellStyle name="差 6" xfId="655"/>
    <cellStyle name="差 7" xfId="656"/>
    <cellStyle name="差 8" xfId="657"/>
    <cellStyle name="差 9" xfId="658"/>
    <cellStyle name="常规 2 18" xfId="659"/>
    <cellStyle name="差_Bohai&amp;N.YS_2012-08_nutrients_data" xfId="660"/>
    <cellStyle name="差_NSFC_2012-11_nutrients_data" xfId="661"/>
    <cellStyle name="常规 10" xfId="662"/>
    <cellStyle name="常规 11" xfId="663"/>
    <cellStyle name="常规 12" xfId="664"/>
    <cellStyle name="常规 13" xfId="665"/>
    <cellStyle name="常规 14" xfId="666"/>
    <cellStyle name="常规 20" xfId="667"/>
    <cellStyle name="常规 15" xfId="668"/>
    <cellStyle name="常规 21" xfId="669"/>
    <cellStyle name="常规 16" xfId="670"/>
    <cellStyle name="常规 22" xfId="671"/>
    <cellStyle name="常规 17" xfId="672"/>
    <cellStyle name="常规 23" xfId="673"/>
    <cellStyle name="常规 18" xfId="674"/>
    <cellStyle name="常规 24" xfId="675"/>
    <cellStyle name="常规 19" xfId="676"/>
    <cellStyle name="好 10" xfId="677"/>
    <cellStyle name="常规 2" xfId="678"/>
    <cellStyle name="强调文字颜色 3 3" xfId="679"/>
    <cellStyle name="常规 2 10" xfId="680"/>
    <cellStyle name="强调文字颜色 3 4" xfId="681"/>
    <cellStyle name="常规 2 11" xfId="682"/>
    <cellStyle name="强调文字颜色 3 5" xfId="683"/>
    <cellStyle name="常规 2 12" xfId="684"/>
    <cellStyle name="强调文字颜色 3 6" xfId="685"/>
    <cellStyle name="常规 2 13" xfId="686"/>
    <cellStyle name="强调文字颜色 3 7" xfId="687"/>
    <cellStyle name="常规 2 14" xfId="688"/>
    <cellStyle name="强调文字颜色 3 8" xfId="689"/>
    <cellStyle name="常规 2 15" xfId="690"/>
    <cellStyle name="强调文字颜色 3 9" xfId="691"/>
    <cellStyle name="常规 2 16" xfId="692"/>
    <cellStyle name="常规 2 17" xfId="693"/>
    <cellStyle name="常规 2 19" xfId="694"/>
    <cellStyle name="常规 2 2" xfId="695"/>
    <cellStyle name="常规 2 3" xfId="696"/>
    <cellStyle name="常规 2 4" xfId="697"/>
    <cellStyle name="常规 2 5" xfId="698"/>
    <cellStyle name="常规 2 6" xfId="699"/>
    <cellStyle name="常规 2 7" xfId="700"/>
    <cellStyle name="输入 2" xfId="701"/>
    <cellStyle name="常规 2 8" xfId="702"/>
    <cellStyle name="输入 3" xfId="703"/>
    <cellStyle name="常规 2 9" xfId="704"/>
    <cellStyle name="常规 2_NSFC_2012-11_nutrients_data" xfId="705"/>
    <cellStyle name="常规 30" xfId="706"/>
    <cellStyle name="常规 25" xfId="707"/>
    <cellStyle name="常规 26" xfId="708"/>
    <cellStyle name="常规 27" xfId="709"/>
    <cellStyle name="常规 28" xfId="710"/>
    <cellStyle name="常规 29" xfId="711"/>
    <cellStyle name="注释 10" xfId="712"/>
    <cellStyle name="好 11" xfId="713"/>
    <cellStyle name="常规 3" xfId="714"/>
    <cellStyle name="注释 11" xfId="715"/>
    <cellStyle name="好 12" xfId="716"/>
    <cellStyle name="常规 4" xfId="717"/>
    <cellStyle name="注释 12" xfId="718"/>
    <cellStyle name="好 13" xfId="719"/>
    <cellStyle name="常规 5" xfId="720"/>
    <cellStyle name="注释 13" xfId="721"/>
    <cellStyle name="好 14" xfId="722"/>
    <cellStyle name="常规 6" xfId="723"/>
    <cellStyle name="注释 14" xfId="724"/>
    <cellStyle name="好 20" xfId="725"/>
    <cellStyle name="好 15" xfId="726"/>
    <cellStyle name="常规 7" xfId="727"/>
    <cellStyle name="注释 20" xfId="728"/>
    <cellStyle name="注释 15" xfId="729"/>
    <cellStyle name="好 21" xfId="730"/>
    <cellStyle name="好 16" xfId="731"/>
    <cellStyle name="常规 8" xfId="732"/>
    <cellStyle name="注释 21" xfId="733"/>
    <cellStyle name="注释 16" xfId="734"/>
    <cellStyle name="好 22" xfId="735"/>
    <cellStyle name="好 17" xfId="736"/>
    <cellStyle name="常规 9" xfId="737"/>
    <cellStyle name="注释 22" xfId="738"/>
    <cellStyle name="注释 17" xfId="739"/>
    <cellStyle name="好 23" xfId="740"/>
    <cellStyle name="好 18" xfId="741"/>
    <cellStyle name="注释 23" xfId="742"/>
    <cellStyle name="注释 18" xfId="743"/>
    <cellStyle name="好 24" xfId="744"/>
    <cellStyle name="好 19" xfId="745"/>
    <cellStyle name="好 2" xfId="746"/>
    <cellStyle name="注释 24" xfId="747"/>
    <cellStyle name="注释 19" xfId="748"/>
    <cellStyle name="好 25" xfId="749"/>
    <cellStyle name="注释 25" xfId="750"/>
    <cellStyle name="好 26" xfId="751"/>
    <cellStyle name="好 3" xfId="752"/>
    <cellStyle name="好 4" xfId="753"/>
    <cellStyle name="好 5" xfId="754"/>
    <cellStyle name="好 6" xfId="755"/>
    <cellStyle name="好 7" xfId="756"/>
    <cellStyle name="好 8" xfId="757"/>
    <cellStyle name="好 9" xfId="758"/>
    <cellStyle name="好_Bohai&amp;N.YS_2012-08_nutrients_data" xfId="759"/>
    <cellStyle name="好_NSFC_2012-11_nutrients_data" xfId="760"/>
    <cellStyle name="强调文字颜色 4 11" xfId="761"/>
    <cellStyle name="汇总 10" xfId="762"/>
    <cellStyle name="强调文字颜色 4 12" xfId="763"/>
    <cellStyle name="汇总 11" xfId="764"/>
    <cellStyle name="强调文字颜色 4 13" xfId="765"/>
    <cellStyle name="汇总 12" xfId="766"/>
    <cellStyle name="强调文字颜色 4 14" xfId="767"/>
    <cellStyle name="汇总 13" xfId="768"/>
    <cellStyle name="强调文字颜色 4 20" xfId="769"/>
    <cellStyle name="强调文字颜色 4 15" xfId="770"/>
    <cellStyle name="汇总 14" xfId="771"/>
    <cellStyle name="强调文字颜色 4 21" xfId="772"/>
    <cellStyle name="强调文字颜色 4 16" xfId="773"/>
    <cellStyle name="汇总 20" xfId="774"/>
    <cellStyle name="汇总 15" xfId="775"/>
    <cellStyle name="强调文字颜色 4 22" xfId="776"/>
    <cellStyle name="强调文字颜色 4 17" xfId="777"/>
    <cellStyle name="汇总 21" xfId="778"/>
    <cellStyle name="汇总 16" xfId="779"/>
    <cellStyle name="强调文字颜色 4 23" xfId="780"/>
    <cellStyle name="强调文字颜色 4 18" xfId="781"/>
    <cellStyle name="汇总 22" xfId="782"/>
    <cellStyle name="汇总 17" xfId="783"/>
    <cellStyle name="强调文字颜色 4 24" xfId="784"/>
    <cellStyle name="强调文字颜色 4 19" xfId="785"/>
    <cellStyle name="汇总 23" xfId="786"/>
    <cellStyle name="汇总 18" xfId="787"/>
    <cellStyle name="强调文字颜色 4 25" xfId="788"/>
    <cellStyle name="汇总 24" xfId="789"/>
    <cellStyle name="汇总 19" xfId="790"/>
    <cellStyle name="汇总 2" xfId="791"/>
    <cellStyle name="强调文字颜色 4 26" xfId="792"/>
    <cellStyle name="汇总 25" xfId="793"/>
    <cellStyle name="汇总 26" xfId="794"/>
    <cellStyle name="汇总 3" xfId="795"/>
    <cellStyle name="汇总 4" xfId="796"/>
    <cellStyle name="汇总 5" xfId="797"/>
    <cellStyle name="汇总 6" xfId="798"/>
    <cellStyle name="汇总 7" xfId="799"/>
    <cellStyle name="汇总 8" xfId="800"/>
    <cellStyle name="汇总 9" xfId="801"/>
    <cellStyle name="计算 10" xfId="802"/>
    <cellStyle name="计算 11" xfId="803"/>
    <cellStyle name="计算 12" xfId="804"/>
    <cellStyle name="计算 13" xfId="805"/>
    <cellStyle name="计算 14" xfId="806"/>
    <cellStyle name="计算 20" xfId="807"/>
    <cellStyle name="计算 15" xfId="808"/>
    <cellStyle name="计算 21" xfId="809"/>
    <cellStyle name="计算 16" xfId="810"/>
    <cellStyle name="计算 22" xfId="811"/>
    <cellStyle name="计算 17" xfId="812"/>
    <cellStyle name="计算 23" xfId="813"/>
    <cellStyle name="计算 18" xfId="814"/>
    <cellStyle name="计算 24" xfId="815"/>
    <cellStyle name="计算 19" xfId="816"/>
    <cellStyle name="计算 2" xfId="817"/>
    <cellStyle name="计算 25" xfId="818"/>
    <cellStyle name="计算 26" xfId="819"/>
    <cellStyle name="计算 3" xfId="820"/>
    <cellStyle name="计算 4" xfId="821"/>
    <cellStyle name="计算 5" xfId="822"/>
    <cellStyle name="计算 6" xfId="823"/>
    <cellStyle name="计算 7" xfId="824"/>
    <cellStyle name="计算 8" xfId="825"/>
    <cellStyle name="计算 9" xfId="826"/>
    <cellStyle name="检查单元格 10" xfId="827"/>
    <cellStyle name="检查单元格 11" xfId="828"/>
    <cellStyle name="检查单元格 12" xfId="829"/>
    <cellStyle name="检查单元格 13" xfId="830"/>
    <cellStyle name="检查单元格 14" xfId="831"/>
    <cellStyle name="检查单元格 20" xfId="832"/>
    <cellStyle name="检查单元格 15" xfId="833"/>
    <cellStyle name="检查单元格 21" xfId="834"/>
    <cellStyle name="检查单元格 16" xfId="835"/>
    <cellStyle name="检查单元格 22" xfId="836"/>
    <cellStyle name="检查单元格 17" xfId="837"/>
    <cellStyle name="检查单元格 23" xfId="838"/>
    <cellStyle name="检查单元格 18" xfId="839"/>
    <cellStyle name="检查单元格 24" xfId="840"/>
    <cellStyle name="检查单元格 19" xfId="841"/>
    <cellStyle name="检查单元格 2" xfId="842"/>
    <cellStyle name="检查单元格 25" xfId="843"/>
    <cellStyle name="检查单元格 26" xfId="844"/>
    <cellStyle name="检查单元格 3" xfId="845"/>
    <cellStyle name="检查单元格 4" xfId="846"/>
    <cellStyle name="检查单元格 5" xfId="847"/>
    <cellStyle name="检查单元格 6" xfId="848"/>
    <cellStyle name="检查单元格 7" xfId="849"/>
    <cellStyle name="检查单元格 8" xfId="850"/>
    <cellStyle name="检查单元格 9" xfId="851"/>
    <cellStyle name="解释性文本 10" xfId="852"/>
    <cellStyle name="解释性文本 11" xfId="853"/>
    <cellStyle name="解释性文本 12" xfId="854"/>
    <cellStyle name="解释性文本 13" xfId="855"/>
    <cellStyle name="解释性文本 14" xfId="856"/>
    <cellStyle name="解释性文本 20" xfId="857"/>
    <cellStyle name="解释性文本 15" xfId="858"/>
    <cellStyle name="解释性文本 21" xfId="859"/>
    <cellStyle name="解释性文本 16" xfId="860"/>
    <cellStyle name="解释性文本 22" xfId="861"/>
    <cellStyle name="解释性文本 17" xfId="862"/>
    <cellStyle name="解释性文本 23" xfId="863"/>
    <cellStyle name="解释性文本 18" xfId="864"/>
    <cellStyle name="解释性文本 24" xfId="865"/>
    <cellStyle name="解释性文本 19" xfId="866"/>
    <cellStyle name="解释性文本 2" xfId="867"/>
    <cellStyle name="解释性文本 25" xfId="868"/>
    <cellStyle name="解释性文本 26" xfId="869"/>
    <cellStyle name="解释性文本 3" xfId="870"/>
    <cellStyle name="解释性文本 4" xfId="871"/>
    <cellStyle name="警告文本 10" xfId="872"/>
    <cellStyle name="警告文本 11" xfId="873"/>
    <cellStyle name="警告文本 12" xfId="874"/>
    <cellStyle name="警告文本 13" xfId="875"/>
    <cellStyle name="警告文本 14" xfId="876"/>
    <cellStyle name="警告文本 20" xfId="877"/>
    <cellStyle name="警告文本 15" xfId="878"/>
    <cellStyle name="警告文本 21" xfId="879"/>
    <cellStyle name="警告文本 16" xfId="880"/>
    <cellStyle name="警告文本 22" xfId="881"/>
    <cellStyle name="警告文本 17" xfId="882"/>
    <cellStyle name="警告文本 23" xfId="883"/>
    <cellStyle name="警告文本 18" xfId="884"/>
    <cellStyle name="警告文本 24" xfId="885"/>
    <cellStyle name="警告文本 19" xfId="886"/>
    <cellStyle name="警告文本 2" xfId="887"/>
    <cellStyle name="警告文本 25" xfId="888"/>
    <cellStyle name="警告文本 26" xfId="889"/>
    <cellStyle name="警告文本 3" xfId="890"/>
    <cellStyle name="警告文本 4" xfId="891"/>
    <cellStyle name="警告文本 5" xfId="892"/>
    <cellStyle name="警告文本 6" xfId="893"/>
    <cellStyle name="警告文本 7" xfId="894"/>
    <cellStyle name="警告文本 8" xfId="895"/>
    <cellStyle name="警告文本 9" xfId="896"/>
    <cellStyle name="链接单元格 10" xfId="897"/>
    <cellStyle name="链接单元格 11" xfId="898"/>
    <cellStyle name="链接单元格 12" xfId="899"/>
    <cellStyle name="链接单元格 13" xfId="900"/>
    <cellStyle name="链接单元格 14" xfId="901"/>
    <cellStyle name="链接单元格 20" xfId="902"/>
    <cellStyle name="链接单元格 15" xfId="903"/>
    <cellStyle name="链接单元格 21" xfId="904"/>
    <cellStyle name="链接单元格 16" xfId="905"/>
    <cellStyle name="链接单元格 22" xfId="906"/>
    <cellStyle name="链接单元格 17" xfId="907"/>
    <cellStyle name="链接单元格 23" xfId="908"/>
    <cellStyle name="链接单元格 18" xfId="909"/>
    <cellStyle name="链接单元格 24" xfId="910"/>
    <cellStyle name="链接单元格 19" xfId="911"/>
    <cellStyle name="链接单元格 2" xfId="912"/>
    <cellStyle name="链接单元格 25" xfId="913"/>
    <cellStyle name="链接单元格 26" xfId="914"/>
    <cellStyle name="链接单元格 3" xfId="915"/>
    <cellStyle name="链接单元格 4" xfId="916"/>
    <cellStyle name="链接单元格 5" xfId="917"/>
    <cellStyle name="链接单元格 6" xfId="918"/>
    <cellStyle name="链接单元格 7" xfId="919"/>
    <cellStyle name="链接单元格 8" xfId="920"/>
    <cellStyle name="链接单元格 9" xfId="921"/>
    <cellStyle name="强调文字颜色 1 10" xfId="922"/>
    <cellStyle name="强调文字颜色 1 11" xfId="923"/>
    <cellStyle name="强调文字颜色 1 12" xfId="924"/>
    <cellStyle name="强调文字颜色 1 13" xfId="925"/>
    <cellStyle name="强调文字颜色 1 14" xfId="926"/>
    <cellStyle name="强调文字颜色 1 20" xfId="927"/>
    <cellStyle name="强调文字颜色 1 15" xfId="928"/>
    <cellStyle name="强调文字颜色 1 21" xfId="929"/>
    <cellStyle name="强调文字颜色 1 16" xfId="930"/>
    <cellStyle name="强调文字颜色 1 22" xfId="931"/>
    <cellStyle name="强调文字颜色 1 17" xfId="932"/>
    <cellStyle name="强调文字颜色 1 23" xfId="933"/>
    <cellStyle name="强调文字颜色 1 18" xfId="934"/>
    <cellStyle name="强调文字颜色 1 24" xfId="935"/>
    <cellStyle name="强调文字颜色 1 19" xfId="936"/>
    <cellStyle name="强调文字颜色 1 2" xfId="937"/>
    <cellStyle name="强调文字颜色 1 25" xfId="938"/>
    <cellStyle name="强调文字颜色 1 26" xfId="939"/>
    <cellStyle name="强调文字颜色 1 3" xfId="940"/>
    <cellStyle name="强调文字颜色 1 4" xfId="941"/>
    <cellStyle name="强调文字颜色 1 5" xfId="942"/>
    <cellStyle name="强调文字颜色 1 6" xfId="943"/>
    <cellStyle name="强调文字颜色 1 7" xfId="944"/>
    <cellStyle name="强调文字颜色 1 8" xfId="945"/>
    <cellStyle name="强调文字颜色 1 9" xfId="946"/>
    <cellStyle name="强调文字颜色 2 10" xfId="947"/>
    <cellStyle name="强调文字颜色 2 11" xfId="948"/>
    <cellStyle name="强调文字颜色 2 12" xfId="949"/>
    <cellStyle name="强调文字颜色 2 14" xfId="950"/>
    <cellStyle name="强调文字颜色 2 20" xfId="951"/>
    <cellStyle name="强调文字颜色 2 15" xfId="952"/>
    <cellStyle name="强调文字颜色 2 21" xfId="953"/>
    <cellStyle name="强调文字颜色 2 16" xfId="954"/>
    <cellStyle name="强调文字颜色 2 22" xfId="955"/>
    <cellStyle name="强调文字颜色 2 17" xfId="956"/>
    <cellStyle name="强调文字颜色 2 23" xfId="957"/>
    <cellStyle name="强调文字颜色 2 18" xfId="958"/>
    <cellStyle name="强调文字颜色 2 24" xfId="959"/>
    <cellStyle name="强调文字颜色 2 19" xfId="960"/>
    <cellStyle name="强调文字颜色 2 2" xfId="961"/>
    <cellStyle name="强调文字颜色 2 25" xfId="962"/>
    <cellStyle name="强调文字颜色 2 26" xfId="963"/>
    <cellStyle name="强调文字颜色 2 3" xfId="964"/>
    <cellStyle name="强调文字颜色 2 4" xfId="965"/>
    <cellStyle name="强调文字颜色 2 5" xfId="966"/>
    <cellStyle name="强调文字颜色 2 6" xfId="967"/>
    <cellStyle name="强调文字颜色 2 7" xfId="968"/>
    <cellStyle name="强调文字颜色 2 8" xfId="969"/>
    <cellStyle name="强调文字颜色 2 9" xfId="970"/>
    <cellStyle name="强调文字颜色 3 10" xfId="971"/>
    <cellStyle name="强调文字颜色 3 11" xfId="972"/>
    <cellStyle name="强调文字颜色 3 12" xfId="973"/>
    <cellStyle name="强调文字颜色 3 13" xfId="974"/>
    <cellStyle name="强调文字颜色 3 14" xfId="975"/>
    <cellStyle name="强调文字颜色 3 20" xfId="976"/>
    <cellStyle name="强调文字颜色 3 15" xfId="977"/>
    <cellStyle name="强调文字颜色 3 21" xfId="978"/>
    <cellStyle name="强调文字颜色 3 16" xfId="979"/>
    <cellStyle name="强调文字颜色 3 22" xfId="980"/>
    <cellStyle name="强调文字颜色 3 17" xfId="981"/>
    <cellStyle name="强调文字颜色 3 23" xfId="982"/>
    <cellStyle name="强调文字颜色 3 18" xfId="983"/>
    <cellStyle name="强调文字颜色 3 24" xfId="984"/>
    <cellStyle name="强调文字颜色 3 19" xfId="985"/>
    <cellStyle name="强调文字颜色 3 2" xfId="986"/>
    <cellStyle name="强调文字颜色 3 25" xfId="987"/>
    <cellStyle name="强调文字颜色 3 26" xfId="988"/>
    <cellStyle name="强调文字颜色 4 10" xfId="989"/>
    <cellStyle name="强调文字颜色 4 2" xfId="990"/>
    <cellStyle name="强调文字颜色 4 3" xfId="991"/>
    <cellStyle name="强调文字颜色 4 4" xfId="992"/>
    <cellStyle name="强调文字颜色 4 5" xfId="993"/>
    <cellStyle name="强调文字颜色 4 6" xfId="994"/>
    <cellStyle name="强调文字颜色 4 7" xfId="995"/>
    <cellStyle name="输入 11" xfId="996"/>
    <cellStyle name="强调文字颜色 4 9" xfId="997"/>
    <cellStyle name="强调文字颜色 5 10" xfId="998"/>
    <cellStyle name="强调文字颜色 5 11" xfId="999"/>
    <cellStyle name="强调文字颜色 5 12" xfId="1000"/>
    <cellStyle name="强调文字颜色 5 13" xfId="1001"/>
    <cellStyle name="强调文字颜色 5 14" xfId="1002"/>
    <cellStyle name="强调文字颜色 5 20" xfId="1003"/>
    <cellStyle name="强调文字颜色 5 15" xfId="1004"/>
    <cellStyle name="强调文字颜色 5 21" xfId="1005"/>
    <cellStyle name="强调文字颜色 5 16" xfId="1006"/>
    <cellStyle name="强调文字颜色 5 22" xfId="1007"/>
    <cellStyle name="强调文字颜色 5 17" xfId="1008"/>
    <cellStyle name="强调文字颜色 5 23" xfId="1009"/>
    <cellStyle name="强调文字颜色 5 18" xfId="1010"/>
    <cellStyle name="强调文字颜色 5 24" xfId="1011"/>
    <cellStyle name="强调文字颜色 5 19" xfId="1012"/>
    <cellStyle name="强调文字颜色 5 2" xfId="1013"/>
    <cellStyle name="强调文字颜色 5 25" xfId="1014"/>
    <cellStyle name="强调文字颜色 5 26" xfId="1015"/>
    <cellStyle name="强调文字颜色 5 3" xfId="1016"/>
    <cellStyle name="强调文字颜色 5 4" xfId="1017"/>
    <cellStyle name="强调文字颜色 5 5" xfId="1018"/>
    <cellStyle name="强调文字颜色 5 6" xfId="1019"/>
    <cellStyle name="强调文字颜色 5 7" xfId="1020"/>
    <cellStyle name="强调文字颜色 5 8" xfId="1021"/>
    <cellStyle name="强调文字颜色 5 9" xfId="1022"/>
    <cellStyle name="强调文字颜色 6 10" xfId="1023"/>
    <cellStyle name="强调文字颜色 6 11" xfId="1024"/>
    <cellStyle name="强调文字颜色 6 12" xfId="1025"/>
    <cellStyle name="强调文字颜色 6 13" xfId="1026"/>
    <cellStyle name="强调文字颜色 6 14" xfId="1027"/>
    <cellStyle name="强调文字颜色 6 20" xfId="1028"/>
    <cellStyle name="强调文字颜色 6 15" xfId="1029"/>
    <cellStyle name="强调文字颜色 6 21" xfId="1030"/>
    <cellStyle name="强调文字颜色 6 16" xfId="1031"/>
    <cellStyle name="强调文字颜色 6 22" xfId="1032"/>
    <cellStyle name="强调文字颜色 6 17" xfId="1033"/>
    <cellStyle name="强调文字颜色 6 23" xfId="1034"/>
    <cellStyle name="强调文字颜色 6 18" xfId="1035"/>
    <cellStyle name="强调文字颜色 6 24" xfId="1036"/>
    <cellStyle name="强调文字颜色 6 19" xfId="1037"/>
    <cellStyle name="强调文字颜色 6 2" xfId="1038"/>
    <cellStyle name="强调文字颜色 6 25" xfId="1039"/>
    <cellStyle name="强调文字颜色 6 26" xfId="1040"/>
    <cellStyle name="强调文字颜色 6 3" xfId="1041"/>
    <cellStyle name="强调文字颜色 6 4" xfId="1042"/>
    <cellStyle name="强调文字颜色 6 5" xfId="1043"/>
    <cellStyle name="强调文字颜色 6 6" xfId="1044"/>
    <cellStyle name="强调文字颜色 6 7" xfId="1045"/>
    <cellStyle name="强调文字颜色 6 8" xfId="1046"/>
    <cellStyle name="强调文字颜色 6 9" xfId="1047"/>
    <cellStyle name="适中 10" xfId="1048"/>
    <cellStyle name="适中 11" xfId="1049"/>
    <cellStyle name="适中 12" xfId="1050"/>
    <cellStyle name="适中 13" xfId="1051"/>
    <cellStyle name="适中 14" xfId="1052"/>
    <cellStyle name="适中 20" xfId="1053"/>
    <cellStyle name="适中 15" xfId="1054"/>
    <cellStyle name="适中 21" xfId="1055"/>
    <cellStyle name="适中 16" xfId="1056"/>
    <cellStyle name="适中 22" xfId="1057"/>
    <cellStyle name="适中 17" xfId="1058"/>
    <cellStyle name="适中 23" xfId="1059"/>
    <cellStyle name="适中 18" xfId="1060"/>
    <cellStyle name="适中 24" xfId="1061"/>
    <cellStyle name="适中 19" xfId="1062"/>
    <cellStyle name="适中 2" xfId="1063"/>
    <cellStyle name="适中 25" xfId="1064"/>
    <cellStyle name="适中 26" xfId="1065"/>
    <cellStyle name="适中 3" xfId="1066"/>
    <cellStyle name="适中 4" xfId="1067"/>
    <cellStyle name="适中 5" xfId="1068"/>
    <cellStyle name="适中 6" xfId="1069"/>
    <cellStyle name="适中 7" xfId="1070"/>
    <cellStyle name="适中 8" xfId="1071"/>
    <cellStyle name="适中 9" xfId="1072"/>
    <cellStyle name="输出 10" xfId="1073"/>
    <cellStyle name="输出 11" xfId="1074"/>
    <cellStyle name="输出 12" xfId="1075"/>
    <cellStyle name="输出 13" xfId="1076"/>
    <cellStyle name="输出 14" xfId="1077"/>
    <cellStyle name="输出 20" xfId="1078"/>
    <cellStyle name="输出 15" xfId="1079"/>
    <cellStyle name="输出 21" xfId="1080"/>
    <cellStyle name="输出 16" xfId="1081"/>
    <cellStyle name="输出 22" xfId="1082"/>
    <cellStyle name="输出 17" xfId="1083"/>
    <cellStyle name="输出 23" xfId="1084"/>
    <cellStyle name="输出 18" xfId="1085"/>
    <cellStyle name="输出 24" xfId="1086"/>
    <cellStyle name="输出 19" xfId="1087"/>
    <cellStyle name="输出 2" xfId="1088"/>
    <cellStyle name="输出 25" xfId="1089"/>
    <cellStyle name="输出 26" xfId="1090"/>
    <cellStyle name="输出 3" xfId="1091"/>
    <cellStyle name="输出 4" xfId="1092"/>
    <cellStyle name="输出 5" xfId="1093"/>
    <cellStyle name="输出 6" xfId="1094"/>
    <cellStyle name="输出 7" xfId="1095"/>
    <cellStyle name="输出 8" xfId="1096"/>
    <cellStyle name="输出 9" xfId="1097"/>
    <cellStyle name="输入 12" xfId="1098"/>
    <cellStyle name="输入 13" xfId="1099"/>
    <cellStyle name="输入 14" xfId="1100"/>
    <cellStyle name="输入 20" xfId="1101"/>
    <cellStyle name="输入 15" xfId="1102"/>
    <cellStyle name="输入 21" xfId="1103"/>
    <cellStyle name="输入 16" xfId="1104"/>
    <cellStyle name="输入 22" xfId="1105"/>
    <cellStyle name="输入 17" xfId="1106"/>
    <cellStyle name="输入 23" xfId="1107"/>
    <cellStyle name="输入 18" xfId="1108"/>
    <cellStyle name="输入 24" xfId="1109"/>
    <cellStyle name="输入 19" xfId="1110"/>
    <cellStyle name="输入 25" xfId="1111"/>
    <cellStyle name="输入 26" xfId="1112"/>
    <cellStyle name="输入 4" xfId="1113"/>
    <cellStyle name="输入 5" xfId="1114"/>
    <cellStyle name="输入 6" xfId="1115"/>
    <cellStyle name="输入 7" xfId="1116"/>
    <cellStyle name="输入 8" xfId="1117"/>
    <cellStyle name="输入 9" xfId="1118"/>
    <cellStyle name="注释 2" xfId="1119"/>
    <cellStyle name="注释 26" xfId="1120"/>
    <cellStyle name="注释 3" xfId="1121"/>
    <cellStyle name="注释 4" xfId="1122"/>
    <cellStyle name="注释 5" xfId="1123"/>
    <cellStyle name="注释 6" xfId="1124"/>
    <cellStyle name="注释 7" xfId="1125"/>
    <cellStyle name="注释 8" xfId="1126"/>
    <cellStyle name="注释 9" xfId="1127"/>
  </cellStyles>
  <tableStyles count="0" defaultTableStyle="TableStyleMedium2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09"/>
  <sheetViews>
    <sheetView workbookViewId="0">
      <pane xSplit="1" topLeftCell="B1" activePane="topRight" state="frozen"/>
      <selection/>
      <selection pane="topRight" activeCell="G9" sqref="G9"/>
    </sheetView>
  </sheetViews>
  <sheetFormatPr defaultColWidth="9" defaultRowHeight="14.4"/>
  <cols>
    <col min="1" max="1" width="33.5462962962963" customWidth="1"/>
    <col min="2" max="2" width="6" customWidth="1"/>
    <col min="3" max="3" width="8.55555555555556" customWidth="1"/>
    <col min="4" max="4" width="8" customWidth="1"/>
    <col min="5" max="5" width="7.33333333333333" customWidth="1"/>
    <col min="6" max="7" width="8.72222222222222" customWidth="1"/>
    <col min="41" max="41" width="14.0555555555556" customWidth="1"/>
    <col min="42" max="42" width="15.6203703703704" customWidth="1"/>
    <col min="43" max="43" width="16.8703703703704" customWidth="1"/>
    <col min="44" max="44" width="13.7407407407407" customWidth="1"/>
    <col min="45" max="45" width="12.8888888888889"/>
    <col min="46" max="46" width="9.68518518518519" customWidth="1"/>
  </cols>
  <sheetData>
    <row r="1" ht="15.6" spans="1:40">
      <c r="A1" s="17" t="s">
        <v>0</v>
      </c>
      <c r="B1" s="17" t="s">
        <v>1</v>
      </c>
      <c r="C1" s="7" t="s">
        <v>2</v>
      </c>
      <c r="D1" s="7" t="s">
        <v>3</v>
      </c>
      <c r="E1" s="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</row>
    <row r="2" ht="15.6" spans="1:47">
      <c r="A2" s="17"/>
      <c r="B2" s="17"/>
      <c r="C2" s="17"/>
      <c r="D2" s="17"/>
      <c r="E2" s="17"/>
      <c r="F2" s="18" t="s">
        <v>40</v>
      </c>
      <c r="G2" s="18" t="s">
        <v>40</v>
      </c>
      <c r="H2" s="18" t="s">
        <v>40</v>
      </c>
      <c r="I2" s="18" t="s">
        <v>40</v>
      </c>
      <c r="J2" s="18" t="s">
        <v>40</v>
      </c>
      <c r="K2" s="18" t="s">
        <v>40</v>
      </c>
      <c r="L2" s="18" t="s">
        <v>40</v>
      </c>
      <c r="M2" s="18" t="s">
        <v>40</v>
      </c>
      <c r="N2" s="18" t="s">
        <v>40</v>
      </c>
      <c r="O2" s="18" t="s">
        <v>40</v>
      </c>
      <c r="P2" s="18" t="s">
        <v>40</v>
      </c>
      <c r="Q2" s="18" t="s">
        <v>40</v>
      </c>
      <c r="R2" s="18" t="s">
        <v>40</v>
      </c>
      <c r="S2" s="18" t="s">
        <v>40</v>
      </c>
      <c r="T2" s="18" t="s">
        <v>40</v>
      </c>
      <c r="U2" s="18" t="s">
        <v>40</v>
      </c>
      <c r="V2" s="18" t="s">
        <v>40</v>
      </c>
      <c r="W2" s="18" t="s">
        <v>40</v>
      </c>
      <c r="X2" s="18" t="s">
        <v>40</v>
      </c>
      <c r="Y2" s="18" t="s">
        <v>40</v>
      </c>
      <c r="Z2" s="18" t="s">
        <v>40</v>
      </c>
      <c r="AA2" s="18" t="s">
        <v>40</v>
      </c>
      <c r="AB2" s="18" t="s">
        <v>40</v>
      </c>
      <c r="AC2" s="18" t="s">
        <v>40</v>
      </c>
      <c r="AD2" s="18" t="s">
        <v>40</v>
      </c>
      <c r="AE2" s="18" t="s">
        <v>40</v>
      </c>
      <c r="AF2" s="18" t="s">
        <v>40</v>
      </c>
      <c r="AG2" s="18" t="s">
        <v>40</v>
      </c>
      <c r="AH2" s="18" t="s">
        <v>40</v>
      </c>
      <c r="AI2" s="18" t="s">
        <v>40</v>
      </c>
      <c r="AJ2" s="18" t="s">
        <v>40</v>
      </c>
      <c r="AK2" s="18" t="s">
        <v>40</v>
      </c>
      <c r="AL2" s="18" t="s">
        <v>40</v>
      </c>
      <c r="AM2" s="18" t="s">
        <v>40</v>
      </c>
      <c r="AN2" s="18" t="s">
        <v>40</v>
      </c>
      <c r="AO2" s="7" t="s">
        <v>41</v>
      </c>
      <c r="AP2" s="7" t="s">
        <v>42</v>
      </c>
      <c r="AQ2" s="7" t="s">
        <v>43</v>
      </c>
      <c r="AR2" s="7" t="s">
        <v>44</v>
      </c>
      <c r="AS2" s="7" t="s">
        <v>45</v>
      </c>
      <c r="AT2" s="8" t="s">
        <v>46</v>
      </c>
      <c r="AU2" t="s">
        <v>47</v>
      </c>
    </row>
    <row r="3" spans="1:45">
      <c r="A3" t="s">
        <v>48</v>
      </c>
      <c r="B3" s="19" t="s">
        <v>49</v>
      </c>
      <c r="F3" s="20" t="s">
        <v>50</v>
      </c>
      <c r="G3" s="20" t="s">
        <v>50</v>
      </c>
      <c r="H3" s="20">
        <v>2</v>
      </c>
      <c r="I3" s="20" t="s">
        <v>50</v>
      </c>
      <c r="J3" s="20" t="s">
        <v>50</v>
      </c>
      <c r="K3" s="20" t="s">
        <v>50</v>
      </c>
      <c r="L3" s="20" t="s">
        <v>50</v>
      </c>
      <c r="M3" s="20" t="s">
        <v>50</v>
      </c>
      <c r="N3" s="20" t="s">
        <v>50</v>
      </c>
      <c r="O3" s="20" t="s">
        <v>50</v>
      </c>
      <c r="P3" s="20" t="s">
        <v>50</v>
      </c>
      <c r="Q3" s="20" t="s">
        <v>50</v>
      </c>
      <c r="R3" s="20" t="s">
        <v>50</v>
      </c>
      <c r="S3" s="20" t="s">
        <v>50</v>
      </c>
      <c r="T3" s="20" t="s">
        <v>50</v>
      </c>
      <c r="U3" s="20" t="s">
        <v>50</v>
      </c>
      <c r="V3" s="20" t="s">
        <v>50</v>
      </c>
      <c r="W3" s="20" t="s">
        <v>50</v>
      </c>
      <c r="X3" s="20" t="s">
        <v>50</v>
      </c>
      <c r="Y3" s="20" t="s">
        <v>50</v>
      </c>
      <c r="Z3" s="20" t="s">
        <v>50</v>
      </c>
      <c r="AA3" s="20" t="s">
        <v>50</v>
      </c>
      <c r="AB3" s="20" t="s">
        <v>50</v>
      </c>
      <c r="AC3" s="20" t="s">
        <v>50</v>
      </c>
      <c r="AD3" s="20" t="s">
        <v>50</v>
      </c>
      <c r="AE3" s="20" t="s">
        <v>50</v>
      </c>
      <c r="AF3" s="20" t="s">
        <v>50</v>
      </c>
      <c r="AG3" s="20" t="s">
        <v>50</v>
      </c>
      <c r="AH3" s="20" t="s">
        <v>50</v>
      </c>
      <c r="AI3" s="20" t="s">
        <v>50</v>
      </c>
      <c r="AJ3" s="20" t="s">
        <v>50</v>
      </c>
      <c r="AK3" s="20" t="s">
        <v>50</v>
      </c>
      <c r="AL3" s="20" t="s">
        <v>50</v>
      </c>
      <c r="AM3" s="20" t="s">
        <v>50</v>
      </c>
      <c r="AN3" s="20" t="s">
        <v>50</v>
      </c>
      <c r="AO3">
        <f t="shared" ref="AO3:AO18" si="0">SUM(F3:AN3)</f>
        <v>2</v>
      </c>
      <c r="AP3">
        <f t="shared" ref="AP3:AP18" si="1">COUNT(C3:AN3)</f>
        <v>1</v>
      </c>
      <c r="AQ3">
        <f t="shared" ref="AQ3:AQ18" si="2">AP3/42</f>
        <v>0.0238095238095238</v>
      </c>
      <c r="AR3">
        <f t="shared" ref="AR3:AR18" si="3">AO3/38230</f>
        <v>5.23149359142035e-5</v>
      </c>
      <c r="AS3">
        <f>AR3*AQ3</f>
        <v>1.24559371224294e-6</v>
      </c>
    </row>
    <row r="4" spans="1:45">
      <c r="A4" t="s">
        <v>51</v>
      </c>
      <c r="B4" s="19" t="s">
        <v>49</v>
      </c>
      <c r="F4" s="20" t="s">
        <v>50</v>
      </c>
      <c r="G4" s="20" t="s">
        <v>50</v>
      </c>
      <c r="H4" s="20" t="s">
        <v>50</v>
      </c>
      <c r="I4" s="20" t="s">
        <v>50</v>
      </c>
      <c r="J4" s="20" t="s">
        <v>50</v>
      </c>
      <c r="K4" s="20" t="s">
        <v>50</v>
      </c>
      <c r="L4" s="20" t="s">
        <v>50</v>
      </c>
      <c r="M4" s="20" t="s">
        <v>50</v>
      </c>
      <c r="N4" s="20" t="s">
        <v>50</v>
      </c>
      <c r="O4" s="20" t="s">
        <v>50</v>
      </c>
      <c r="P4" s="20" t="s">
        <v>50</v>
      </c>
      <c r="Q4" s="20" t="s">
        <v>50</v>
      </c>
      <c r="R4" s="20" t="s">
        <v>50</v>
      </c>
      <c r="S4" s="20" t="s">
        <v>50</v>
      </c>
      <c r="T4" s="20" t="s">
        <v>50</v>
      </c>
      <c r="U4" s="20" t="s">
        <v>50</v>
      </c>
      <c r="V4" s="20" t="s">
        <v>50</v>
      </c>
      <c r="W4" s="20" t="s">
        <v>50</v>
      </c>
      <c r="X4" s="20" t="s">
        <v>50</v>
      </c>
      <c r="Y4" s="20" t="s">
        <v>50</v>
      </c>
      <c r="Z4" s="20" t="s">
        <v>50</v>
      </c>
      <c r="AA4" s="20" t="s">
        <v>50</v>
      </c>
      <c r="AB4" s="20" t="s">
        <v>50</v>
      </c>
      <c r="AC4" s="20" t="s">
        <v>50</v>
      </c>
      <c r="AD4" s="20" t="s">
        <v>50</v>
      </c>
      <c r="AE4" s="20" t="s">
        <v>50</v>
      </c>
      <c r="AF4" s="20" t="s">
        <v>50</v>
      </c>
      <c r="AG4" s="20" t="s">
        <v>50</v>
      </c>
      <c r="AH4" s="20" t="s">
        <v>50</v>
      </c>
      <c r="AI4" s="20" t="s">
        <v>50</v>
      </c>
      <c r="AJ4" s="20" t="s">
        <v>50</v>
      </c>
      <c r="AK4" s="20" t="s">
        <v>50</v>
      </c>
      <c r="AL4" s="20" t="s">
        <v>50</v>
      </c>
      <c r="AM4" s="20" t="s">
        <v>50</v>
      </c>
      <c r="AN4" s="20" t="s">
        <v>50</v>
      </c>
      <c r="AO4">
        <f t="shared" si="0"/>
        <v>0</v>
      </c>
      <c r="AP4">
        <f t="shared" si="1"/>
        <v>0</v>
      </c>
      <c r="AQ4">
        <f t="shared" si="2"/>
        <v>0</v>
      </c>
      <c r="AR4">
        <f t="shared" si="3"/>
        <v>0</v>
      </c>
      <c r="AS4">
        <f t="shared" ref="AS4:AS67" si="4">AR4*AQ4</f>
        <v>0</v>
      </c>
    </row>
    <row r="5" spans="1:45">
      <c r="A5" t="s">
        <v>52</v>
      </c>
      <c r="B5" s="19" t="s">
        <v>49</v>
      </c>
      <c r="F5" s="20" t="s">
        <v>50</v>
      </c>
      <c r="G5" s="20" t="s">
        <v>50</v>
      </c>
      <c r="H5" s="20" t="s">
        <v>50</v>
      </c>
      <c r="I5" s="20" t="s">
        <v>50</v>
      </c>
      <c r="J5" s="20" t="s">
        <v>50</v>
      </c>
      <c r="K5" s="20" t="s">
        <v>50</v>
      </c>
      <c r="L5" s="20" t="s">
        <v>50</v>
      </c>
      <c r="M5" s="20" t="s">
        <v>50</v>
      </c>
      <c r="N5" s="20" t="s">
        <v>50</v>
      </c>
      <c r="O5" s="20" t="s">
        <v>50</v>
      </c>
      <c r="P5" s="20" t="s">
        <v>50</v>
      </c>
      <c r="Q5" s="20" t="s">
        <v>50</v>
      </c>
      <c r="R5" s="20" t="s">
        <v>50</v>
      </c>
      <c r="S5" s="20" t="s">
        <v>50</v>
      </c>
      <c r="T5" s="20" t="s">
        <v>50</v>
      </c>
      <c r="U5" s="20" t="s">
        <v>50</v>
      </c>
      <c r="V5" s="20" t="s">
        <v>50</v>
      </c>
      <c r="W5" s="20" t="s">
        <v>50</v>
      </c>
      <c r="X5" s="20" t="s">
        <v>50</v>
      </c>
      <c r="Y5" s="20" t="s">
        <v>50</v>
      </c>
      <c r="Z5" s="20" t="s">
        <v>50</v>
      </c>
      <c r="AA5" s="20" t="s">
        <v>50</v>
      </c>
      <c r="AB5" s="20" t="s">
        <v>50</v>
      </c>
      <c r="AC5" s="20" t="s">
        <v>50</v>
      </c>
      <c r="AD5" s="20" t="s">
        <v>50</v>
      </c>
      <c r="AE5" s="20" t="s">
        <v>50</v>
      </c>
      <c r="AF5" s="20" t="s">
        <v>50</v>
      </c>
      <c r="AG5" s="20" t="s">
        <v>50</v>
      </c>
      <c r="AH5" s="20" t="s">
        <v>50</v>
      </c>
      <c r="AI5" s="20" t="s">
        <v>50</v>
      </c>
      <c r="AJ5" s="20" t="s">
        <v>50</v>
      </c>
      <c r="AK5" s="20" t="s">
        <v>50</v>
      </c>
      <c r="AL5" s="20" t="s">
        <v>50</v>
      </c>
      <c r="AM5" s="20" t="s">
        <v>50</v>
      </c>
      <c r="AN5" s="20" t="s">
        <v>50</v>
      </c>
      <c r="AO5">
        <f t="shared" si="0"/>
        <v>0</v>
      </c>
      <c r="AP5">
        <f t="shared" si="1"/>
        <v>0</v>
      </c>
      <c r="AQ5">
        <f t="shared" si="2"/>
        <v>0</v>
      </c>
      <c r="AR5">
        <f t="shared" si="3"/>
        <v>0</v>
      </c>
      <c r="AS5">
        <f t="shared" si="4"/>
        <v>0</v>
      </c>
    </row>
    <row r="6" spans="1:45">
      <c r="A6" t="s">
        <v>53</v>
      </c>
      <c r="B6" s="19" t="s">
        <v>49</v>
      </c>
      <c r="F6" s="20" t="s">
        <v>50</v>
      </c>
      <c r="G6" s="20" t="s">
        <v>50</v>
      </c>
      <c r="H6" s="20" t="s">
        <v>50</v>
      </c>
      <c r="I6" s="20" t="s">
        <v>50</v>
      </c>
      <c r="J6" s="20" t="s">
        <v>50</v>
      </c>
      <c r="K6" s="20" t="s">
        <v>50</v>
      </c>
      <c r="L6" s="20" t="s">
        <v>50</v>
      </c>
      <c r="M6" s="20" t="s">
        <v>50</v>
      </c>
      <c r="N6" s="20" t="s">
        <v>50</v>
      </c>
      <c r="O6" s="20" t="s">
        <v>50</v>
      </c>
      <c r="P6" s="20" t="s">
        <v>50</v>
      </c>
      <c r="Q6" s="20" t="s">
        <v>50</v>
      </c>
      <c r="R6" s="20" t="s">
        <v>50</v>
      </c>
      <c r="S6" s="20" t="s">
        <v>50</v>
      </c>
      <c r="T6" s="20" t="s">
        <v>50</v>
      </c>
      <c r="U6" s="20" t="s">
        <v>50</v>
      </c>
      <c r="V6" s="20" t="s">
        <v>50</v>
      </c>
      <c r="W6" s="20">
        <v>2</v>
      </c>
      <c r="X6" s="20" t="s">
        <v>50</v>
      </c>
      <c r="Y6" s="20" t="s">
        <v>50</v>
      </c>
      <c r="Z6" s="20" t="s">
        <v>50</v>
      </c>
      <c r="AA6" s="20" t="s">
        <v>50</v>
      </c>
      <c r="AB6" s="20" t="s">
        <v>50</v>
      </c>
      <c r="AC6" s="20" t="s">
        <v>50</v>
      </c>
      <c r="AD6" s="20" t="s">
        <v>50</v>
      </c>
      <c r="AE6" s="20" t="s">
        <v>50</v>
      </c>
      <c r="AF6" s="20" t="s">
        <v>50</v>
      </c>
      <c r="AG6" s="20" t="s">
        <v>50</v>
      </c>
      <c r="AH6" s="20" t="s">
        <v>50</v>
      </c>
      <c r="AI6" s="20" t="s">
        <v>50</v>
      </c>
      <c r="AJ6" s="20" t="s">
        <v>50</v>
      </c>
      <c r="AK6" s="20" t="s">
        <v>50</v>
      </c>
      <c r="AL6" s="20" t="s">
        <v>50</v>
      </c>
      <c r="AM6" s="20" t="s">
        <v>50</v>
      </c>
      <c r="AN6" s="20" t="s">
        <v>50</v>
      </c>
      <c r="AO6">
        <f t="shared" si="0"/>
        <v>2</v>
      </c>
      <c r="AP6">
        <f t="shared" si="1"/>
        <v>1</v>
      </c>
      <c r="AQ6">
        <f t="shared" si="2"/>
        <v>0.0238095238095238</v>
      </c>
      <c r="AR6">
        <f t="shared" si="3"/>
        <v>5.23149359142035e-5</v>
      </c>
      <c r="AS6">
        <f t="shared" si="4"/>
        <v>1.24559371224294e-6</v>
      </c>
    </row>
    <row r="7" spans="1:45">
      <c r="A7" t="s">
        <v>54</v>
      </c>
      <c r="B7" s="19" t="s">
        <v>49</v>
      </c>
      <c r="F7" s="20" t="s">
        <v>50</v>
      </c>
      <c r="G7" s="20" t="s">
        <v>50</v>
      </c>
      <c r="H7" s="20" t="s">
        <v>50</v>
      </c>
      <c r="I7" s="20" t="s">
        <v>50</v>
      </c>
      <c r="J7" s="20" t="s">
        <v>50</v>
      </c>
      <c r="K7" s="20" t="s">
        <v>50</v>
      </c>
      <c r="L7" s="20" t="s">
        <v>50</v>
      </c>
      <c r="M7" s="20" t="s">
        <v>50</v>
      </c>
      <c r="N7" s="20" t="s">
        <v>50</v>
      </c>
      <c r="O7" s="20" t="s">
        <v>50</v>
      </c>
      <c r="P7" s="20" t="s">
        <v>50</v>
      </c>
      <c r="Q7" s="20" t="s">
        <v>50</v>
      </c>
      <c r="R7" s="20" t="s">
        <v>50</v>
      </c>
      <c r="S7" s="20" t="s">
        <v>50</v>
      </c>
      <c r="T7" s="20" t="s">
        <v>50</v>
      </c>
      <c r="U7" s="20" t="s">
        <v>50</v>
      </c>
      <c r="V7" s="20" t="s">
        <v>50</v>
      </c>
      <c r="W7" s="20" t="s">
        <v>50</v>
      </c>
      <c r="X7" s="20" t="s">
        <v>50</v>
      </c>
      <c r="Y7" s="20" t="s">
        <v>50</v>
      </c>
      <c r="Z7" s="20" t="s">
        <v>50</v>
      </c>
      <c r="AA7" s="20" t="s">
        <v>50</v>
      </c>
      <c r="AB7" s="20" t="s">
        <v>50</v>
      </c>
      <c r="AC7" s="20" t="s">
        <v>50</v>
      </c>
      <c r="AD7" s="20">
        <v>2</v>
      </c>
      <c r="AE7" s="20" t="s">
        <v>50</v>
      </c>
      <c r="AF7" s="20" t="s">
        <v>50</v>
      </c>
      <c r="AG7" s="20" t="s">
        <v>50</v>
      </c>
      <c r="AH7" s="20" t="s">
        <v>50</v>
      </c>
      <c r="AI7" s="20" t="s">
        <v>50</v>
      </c>
      <c r="AJ7" s="20" t="s">
        <v>50</v>
      </c>
      <c r="AK7" s="20" t="s">
        <v>50</v>
      </c>
      <c r="AL7" s="20" t="s">
        <v>50</v>
      </c>
      <c r="AM7" s="20" t="s">
        <v>50</v>
      </c>
      <c r="AN7" s="20" t="s">
        <v>50</v>
      </c>
      <c r="AO7">
        <f t="shared" si="0"/>
        <v>2</v>
      </c>
      <c r="AP7">
        <f t="shared" si="1"/>
        <v>1</v>
      </c>
      <c r="AQ7">
        <f t="shared" si="2"/>
        <v>0.0238095238095238</v>
      </c>
      <c r="AR7">
        <f t="shared" si="3"/>
        <v>5.23149359142035e-5</v>
      </c>
      <c r="AS7">
        <f t="shared" si="4"/>
        <v>1.24559371224294e-6</v>
      </c>
    </row>
    <row r="8" spans="1:45">
      <c r="A8" t="s">
        <v>55</v>
      </c>
      <c r="B8" s="19" t="s">
        <v>49</v>
      </c>
      <c r="F8" s="20" t="s">
        <v>50</v>
      </c>
      <c r="G8" s="20" t="s">
        <v>50</v>
      </c>
      <c r="H8" s="20" t="s">
        <v>50</v>
      </c>
      <c r="I8" s="20" t="s">
        <v>50</v>
      </c>
      <c r="J8" s="20" t="s">
        <v>50</v>
      </c>
      <c r="K8" s="20" t="s">
        <v>50</v>
      </c>
      <c r="L8" s="20" t="s">
        <v>50</v>
      </c>
      <c r="M8" s="20">
        <v>2</v>
      </c>
      <c r="N8" s="20" t="s">
        <v>50</v>
      </c>
      <c r="O8" s="20" t="s">
        <v>50</v>
      </c>
      <c r="P8" s="20" t="s">
        <v>50</v>
      </c>
      <c r="Q8" s="20" t="s">
        <v>50</v>
      </c>
      <c r="R8" s="20" t="s">
        <v>50</v>
      </c>
      <c r="S8" s="20" t="s">
        <v>50</v>
      </c>
      <c r="T8" s="20" t="s">
        <v>50</v>
      </c>
      <c r="U8" s="20" t="s">
        <v>50</v>
      </c>
      <c r="V8" s="20">
        <v>2</v>
      </c>
      <c r="W8" s="20" t="s">
        <v>50</v>
      </c>
      <c r="X8" s="20" t="s">
        <v>50</v>
      </c>
      <c r="Y8" s="20" t="s">
        <v>50</v>
      </c>
      <c r="Z8" s="20" t="s">
        <v>50</v>
      </c>
      <c r="AA8" s="20" t="s">
        <v>50</v>
      </c>
      <c r="AB8" s="20" t="s">
        <v>50</v>
      </c>
      <c r="AC8" s="20">
        <v>4</v>
      </c>
      <c r="AD8" s="20" t="s">
        <v>50</v>
      </c>
      <c r="AE8" s="20" t="s">
        <v>50</v>
      </c>
      <c r="AF8" s="20" t="s">
        <v>50</v>
      </c>
      <c r="AG8" s="20" t="s">
        <v>50</v>
      </c>
      <c r="AH8" s="20" t="s">
        <v>50</v>
      </c>
      <c r="AI8" s="20" t="s">
        <v>50</v>
      </c>
      <c r="AJ8" s="20" t="s">
        <v>50</v>
      </c>
      <c r="AK8" s="20" t="s">
        <v>50</v>
      </c>
      <c r="AL8" s="20" t="s">
        <v>50</v>
      </c>
      <c r="AM8" s="20" t="s">
        <v>50</v>
      </c>
      <c r="AN8" s="20" t="s">
        <v>50</v>
      </c>
      <c r="AO8">
        <f t="shared" si="0"/>
        <v>8</v>
      </c>
      <c r="AP8">
        <f t="shared" si="1"/>
        <v>3</v>
      </c>
      <c r="AQ8">
        <f t="shared" si="2"/>
        <v>0.0714285714285714</v>
      </c>
      <c r="AR8">
        <f t="shared" si="3"/>
        <v>0.000209259743656814</v>
      </c>
      <c r="AS8">
        <f t="shared" si="4"/>
        <v>1.49471245469153e-5</v>
      </c>
    </row>
    <row r="9" spans="1:45">
      <c r="A9" t="s">
        <v>56</v>
      </c>
      <c r="B9" s="19" t="s">
        <v>49</v>
      </c>
      <c r="F9" s="20" t="s">
        <v>50</v>
      </c>
      <c r="G9" s="20" t="s">
        <v>50</v>
      </c>
      <c r="H9" s="20" t="s">
        <v>50</v>
      </c>
      <c r="I9" s="20" t="s">
        <v>50</v>
      </c>
      <c r="J9" s="20" t="s">
        <v>50</v>
      </c>
      <c r="K9" s="20" t="s">
        <v>50</v>
      </c>
      <c r="L9" s="20" t="s">
        <v>50</v>
      </c>
      <c r="M9" s="20" t="s">
        <v>50</v>
      </c>
      <c r="N9" s="20" t="s">
        <v>50</v>
      </c>
      <c r="O9" s="20" t="s">
        <v>50</v>
      </c>
      <c r="P9" s="20" t="s">
        <v>50</v>
      </c>
      <c r="Q9" s="20" t="s">
        <v>50</v>
      </c>
      <c r="R9" s="20" t="s">
        <v>50</v>
      </c>
      <c r="S9" s="20" t="s">
        <v>50</v>
      </c>
      <c r="T9" s="20" t="s">
        <v>50</v>
      </c>
      <c r="U9" s="20" t="s">
        <v>50</v>
      </c>
      <c r="V9" s="20" t="s">
        <v>50</v>
      </c>
      <c r="W9" s="20">
        <v>2</v>
      </c>
      <c r="X9" s="20" t="s">
        <v>50</v>
      </c>
      <c r="Y9" s="20" t="s">
        <v>50</v>
      </c>
      <c r="Z9" s="20" t="s">
        <v>50</v>
      </c>
      <c r="AA9" s="20" t="s">
        <v>50</v>
      </c>
      <c r="AB9" s="20" t="s">
        <v>50</v>
      </c>
      <c r="AC9" s="20" t="s">
        <v>50</v>
      </c>
      <c r="AD9" s="20" t="s">
        <v>50</v>
      </c>
      <c r="AE9" s="20" t="s">
        <v>50</v>
      </c>
      <c r="AF9" s="20" t="s">
        <v>50</v>
      </c>
      <c r="AG9" s="20" t="s">
        <v>50</v>
      </c>
      <c r="AH9" s="20" t="s">
        <v>50</v>
      </c>
      <c r="AI9" s="20" t="s">
        <v>50</v>
      </c>
      <c r="AJ9" s="20" t="s">
        <v>50</v>
      </c>
      <c r="AK9" s="20" t="s">
        <v>50</v>
      </c>
      <c r="AL9" s="20">
        <v>2</v>
      </c>
      <c r="AM9" s="20" t="s">
        <v>50</v>
      </c>
      <c r="AN9" s="20" t="s">
        <v>50</v>
      </c>
      <c r="AO9">
        <f t="shared" si="0"/>
        <v>4</v>
      </c>
      <c r="AP9">
        <f t="shared" si="1"/>
        <v>2</v>
      </c>
      <c r="AQ9">
        <f t="shared" si="2"/>
        <v>0.0476190476190476</v>
      </c>
      <c r="AR9">
        <f t="shared" si="3"/>
        <v>0.000104629871828407</v>
      </c>
      <c r="AS9">
        <f t="shared" si="4"/>
        <v>4.98237484897176e-6</v>
      </c>
    </row>
    <row r="10" spans="1:45">
      <c r="A10" t="s">
        <v>57</v>
      </c>
      <c r="B10" s="19" t="s">
        <v>49</v>
      </c>
      <c r="F10" s="20" t="s">
        <v>50</v>
      </c>
      <c r="G10" s="20" t="s">
        <v>50</v>
      </c>
      <c r="H10" s="20" t="s">
        <v>50</v>
      </c>
      <c r="I10" s="20" t="s">
        <v>50</v>
      </c>
      <c r="J10" s="20" t="s">
        <v>50</v>
      </c>
      <c r="K10" s="20" t="s">
        <v>50</v>
      </c>
      <c r="L10" s="20" t="s">
        <v>50</v>
      </c>
      <c r="M10" s="20" t="s">
        <v>50</v>
      </c>
      <c r="N10" s="20" t="s">
        <v>50</v>
      </c>
      <c r="O10" s="20" t="s">
        <v>50</v>
      </c>
      <c r="P10" s="20" t="s">
        <v>50</v>
      </c>
      <c r="Q10" s="20" t="s">
        <v>50</v>
      </c>
      <c r="R10" s="20" t="s">
        <v>50</v>
      </c>
      <c r="S10" s="20" t="s">
        <v>50</v>
      </c>
      <c r="T10" s="20" t="s">
        <v>50</v>
      </c>
      <c r="U10" s="20" t="s">
        <v>50</v>
      </c>
      <c r="V10" s="20" t="s">
        <v>50</v>
      </c>
      <c r="W10" s="20" t="s">
        <v>50</v>
      </c>
      <c r="X10" s="20" t="s">
        <v>50</v>
      </c>
      <c r="Y10" s="20" t="s">
        <v>50</v>
      </c>
      <c r="Z10" s="20" t="s">
        <v>50</v>
      </c>
      <c r="AA10" s="20" t="s">
        <v>50</v>
      </c>
      <c r="AB10" s="20" t="s">
        <v>50</v>
      </c>
      <c r="AC10" s="20" t="s">
        <v>50</v>
      </c>
      <c r="AD10" s="20" t="s">
        <v>50</v>
      </c>
      <c r="AE10" s="20" t="s">
        <v>50</v>
      </c>
      <c r="AF10" s="20" t="s">
        <v>50</v>
      </c>
      <c r="AG10" s="20" t="s">
        <v>50</v>
      </c>
      <c r="AH10" s="20" t="s">
        <v>50</v>
      </c>
      <c r="AI10" s="20" t="s">
        <v>50</v>
      </c>
      <c r="AJ10" s="20" t="s">
        <v>50</v>
      </c>
      <c r="AK10" s="20" t="s">
        <v>50</v>
      </c>
      <c r="AL10" s="20">
        <v>2</v>
      </c>
      <c r="AM10" s="20" t="s">
        <v>50</v>
      </c>
      <c r="AN10" s="20" t="s">
        <v>50</v>
      </c>
      <c r="AO10">
        <f t="shared" si="0"/>
        <v>2</v>
      </c>
      <c r="AP10">
        <f t="shared" si="1"/>
        <v>1</v>
      </c>
      <c r="AQ10">
        <f t="shared" si="2"/>
        <v>0.0238095238095238</v>
      </c>
      <c r="AR10">
        <f t="shared" si="3"/>
        <v>5.23149359142035e-5</v>
      </c>
      <c r="AS10">
        <f t="shared" si="4"/>
        <v>1.24559371224294e-6</v>
      </c>
    </row>
    <row r="11" spans="1:45">
      <c r="A11" t="s">
        <v>58</v>
      </c>
      <c r="B11" s="19" t="s">
        <v>49</v>
      </c>
      <c r="F11" s="20" t="s">
        <v>50</v>
      </c>
      <c r="G11" s="20" t="s">
        <v>50</v>
      </c>
      <c r="H11" s="20" t="s">
        <v>50</v>
      </c>
      <c r="I11" s="20" t="s">
        <v>50</v>
      </c>
      <c r="J11" s="20" t="s">
        <v>50</v>
      </c>
      <c r="K11" s="20" t="s">
        <v>50</v>
      </c>
      <c r="L11" s="20" t="s">
        <v>50</v>
      </c>
      <c r="M11" s="20" t="s">
        <v>50</v>
      </c>
      <c r="N11" s="20">
        <v>2</v>
      </c>
      <c r="O11" s="20" t="s">
        <v>50</v>
      </c>
      <c r="P11" s="20" t="s">
        <v>50</v>
      </c>
      <c r="Q11" s="20" t="s">
        <v>50</v>
      </c>
      <c r="R11" s="20" t="s">
        <v>50</v>
      </c>
      <c r="S11" s="20" t="s">
        <v>50</v>
      </c>
      <c r="T11" s="20" t="s">
        <v>50</v>
      </c>
      <c r="U11" s="20" t="s">
        <v>50</v>
      </c>
      <c r="V11" s="20" t="s">
        <v>50</v>
      </c>
      <c r="W11" s="20" t="s">
        <v>50</v>
      </c>
      <c r="X11" s="20" t="s">
        <v>50</v>
      </c>
      <c r="Y11" s="20" t="s">
        <v>50</v>
      </c>
      <c r="Z11" s="20" t="s">
        <v>50</v>
      </c>
      <c r="AA11" s="20" t="s">
        <v>50</v>
      </c>
      <c r="AB11" s="20" t="s">
        <v>50</v>
      </c>
      <c r="AC11" s="20" t="s">
        <v>50</v>
      </c>
      <c r="AD11" s="20" t="s">
        <v>50</v>
      </c>
      <c r="AE11" s="20" t="s">
        <v>50</v>
      </c>
      <c r="AF11" s="20" t="s">
        <v>50</v>
      </c>
      <c r="AG11" s="20" t="s">
        <v>50</v>
      </c>
      <c r="AH11" s="20" t="s">
        <v>50</v>
      </c>
      <c r="AI11" s="20" t="s">
        <v>50</v>
      </c>
      <c r="AJ11" s="20" t="s">
        <v>50</v>
      </c>
      <c r="AK11" s="20" t="s">
        <v>50</v>
      </c>
      <c r="AL11" s="20" t="s">
        <v>50</v>
      </c>
      <c r="AM11" s="20" t="s">
        <v>50</v>
      </c>
      <c r="AN11" s="20" t="s">
        <v>50</v>
      </c>
      <c r="AO11">
        <f t="shared" si="0"/>
        <v>2</v>
      </c>
      <c r="AP11">
        <f t="shared" si="1"/>
        <v>1</v>
      </c>
      <c r="AQ11">
        <f t="shared" si="2"/>
        <v>0.0238095238095238</v>
      </c>
      <c r="AR11">
        <f t="shared" si="3"/>
        <v>5.23149359142035e-5</v>
      </c>
      <c r="AS11">
        <f t="shared" si="4"/>
        <v>1.24559371224294e-6</v>
      </c>
    </row>
    <row r="12" spans="1:45">
      <c r="A12" t="s">
        <v>59</v>
      </c>
      <c r="B12" s="19" t="s">
        <v>49</v>
      </c>
      <c r="F12" s="20" t="s">
        <v>50</v>
      </c>
      <c r="G12" s="20" t="s">
        <v>50</v>
      </c>
      <c r="H12" s="20" t="s">
        <v>50</v>
      </c>
      <c r="I12" s="20" t="s">
        <v>50</v>
      </c>
      <c r="J12" s="20" t="s">
        <v>50</v>
      </c>
      <c r="K12" s="20" t="s">
        <v>50</v>
      </c>
      <c r="L12" s="20">
        <v>2</v>
      </c>
      <c r="M12" s="20">
        <v>1474</v>
      </c>
      <c r="N12" s="20" t="s">
        <v>50</v>
      </c>
      <c r="O12" s="20">
        <v>4</v>
      </c>
      <c r="P12" s="20">
        <v>4</v>
      </c>
      <c r="Q12" s="20" t="s">
        <v>50</v>
      </c>
      <c r="R12" s="20" t="s">
        <v>50</v>
      </c>
      <c r="S12" s="20">
        <v>84</v>
      </c>
      <c r="T12" s="20" t="s">
        <v>50</v>
      </c>
      <c r="U12" s="20" t="s">
        <v>50</v>
      </c>
      <c r="V12" s="20" t="s">
        <v>50</v>
      </c>
      <c r="W12" s="20" t="s">
        <v>50</v>
      </c>
      <c r="X12" s="20" t="s">
        <v>50</v>
      </c>
      <c r="Y12" s="20" t="s">
        <v>50</v>
      </c>
      <c r="Z12" s="20" t="s">
        <v>50</v>
      </c>
      <c r="AA12" s="20">
        <v>2</v>
      </c>
      <c r="AB12" s="20">
        <v>2</v>
      </c>
      <c r="AC12" s="20">
        <v>10</v>
      </c>
      <c r="AD12" s="20">
        <v>2</v>
      </c>
      <c r="AE12" s="20" t="s">
        <v>50</v>
      </c>
      <c r="AF12" s="20">
        <v>282</v>
      </c>
      <c r="AG12" s="20" t="s">
        <v>50</v>
      </c>
      <c r="AH12" s="20" t="s">
        <v>50</v>
      </c>
      <c r="AI12" s="20" t="s">
        <v>50</v>
      </c>
      <c r="AJ12" s="20">
        <v>2</v>
      </c>
      <c r="AK12" s="20">
        <v>4</v>
      </c>
      <c r="AL12" s="20">
        <v>2</v>
      </c>
      <c r="AM12" s="20" t="s">
        <v>50</v>
      </c>
      <c r="AN12" s="20" t="s">
        <v>50</v>
      </c>
      <c r="AO12">
        <f t="shared" si="0"/>
        <v>1874</v>
      </c>
      <c r="AP12">
        <f t="shared" si="1"/>
        <v>13</v>
      </c>
      <c r="AQ12">
        <f t="shared" si="2"/>
        <v>0.30952380952381</v>
      </c>
      <c r="AR12">
        <f t="shared" si="3"/>
        <v>0.0490190949516087</v>
      </c>
      <c r="AS12">
        <f t="shared" si="4"/>
        <v>0.0151725770088313</v>
      </c>
    </row>
    <row r="13" spans="1:45">
      <c r="A13" t="s">
        <v>60</v>
      </c>
      <c r="B13" s="19" t="s">
        <v>49</v>
      </c>
      <c r="F13" s="20" t="s">
        <v>50</v>
      </c>
      <c r="G13" s="20" t="s">
        <v>50</v>
      </c>
      <c r="H13" s="20" t="s">
        <v>50</v>
      </c>
      <c r="I13" s="20" t="s">
        <v>50</v>
      </c>
      <c r="J13" s="20" t="s">
        <v>50</v>
      </c>
      <c r="K13" s="20" t="s">
        <v>50</v>
      </c>
      <c r="L13" s="20" t="s">
        <v>50</v>
      </c>
      <c r="M13" s="20">
        <v>2</v>
      </c>
      <c r="N13" s="20" t="s">
        <v>50</v>
      </c>
      <c r="O13" s="20" t="s">
        <v>50</v>
      </c>
      <c r="P13" s="20" t="s">
        <v>50</v>
      </c>
      <c r="Q13" s="20" t="s">
        <v>50</v>
      </c>
      <c r="R13" s="20" t="s">
        <v>50</v>
      </c>
      <c r="S13" s="20" t="s">
        <v>50</v>
      </c>
      <c r="T13" s="20" t="s">
        <v>50</v>
      </c>
      <c r="U13" s="20" t="s">
        <v>50</v>
      </c>
      <c r="V13" s="20" t="s">
        <v>50</v>
      </c>
      <c r="W13" s="20" t="s">
        <v>50</v>
      </c>
      <c r="X13" s="20" t="s">
        <v>50</v>
      </c>
      <c r="Y13" s="20" t="s">
        <v>50</v>
      </c>
      <c r="Z13" s="20" t="s">
        <v>50</v>
      </c>
      <c r="AA13" s="20" t="s">
        <v>50</v>
      </c>
      <c r="AB13" s="20" t="s">
        <v>50</v>
      </c>
      <c r="AC13" s="20" t="s">
        <v>50</v>
      </c>
      <c r="AD13" s="20" t="s">
        <v>50</v>
      </c>
      <c r="AE13" s="20" t="s">
        <v>50</v>
      </c>
      <c r="AF13" s="20" t="s">
        <v>50</v>
      </c>
      <c r="AG13" s="20" t="s">
        <v>50</v>
      </c>
      <c r="AH13" s="20" t="s">
        <v>50</v>
      </c>
      <c r="AI13" s="20" t="s">
        <v>50</v>
      </c>
      <c r="AJ13" s="20" t="s">
        <v>50</v>
      </c>
      <c r="AK13" s="20" t="s">
        <v>50</v>
      </c>
      <c r="AL13" s="20" t="s">
        <v>50</v>
      </c>
      <c r="AM13" s="20" t="s">
        <v>50</v>
      </c>
      <c r="AN13" s="20" t="s">
        <v>50</v>
      </c>
      <c r="AO13">
        <f t="shared" si="0"/>
        <v>2</v>
      </c>
      <c r="AP13">
        <f t="shared" si="1"/>
        <v>1</v>
      </c>
      <c r="AQ13">
        <f t="shared" si="2"/>
        <v>0.0238095238095238</v>
      </c>
      <c r="AR13">
        <f t="shared" si="3"/>
        <v>5.23149359142035e-5</v>
      </c>
      <c r="AS13">
        <f t="shared" si="4"/>
        <v>1.24559371224294e-6</v>
      </c>
    </row>
    <row r="14" spans="1:45">
      <c r="A14" t="s">
        <v>61</v>
      </c>
      <c r="B14" s="19" t="s">
        <v>49</v>
      </c>
      <c r="F14" s="20">
        <v>2</v>
      </c>
      <c r="G14" s="20" t="s">
        <v>50</v>
      </c>
      <c r="H14" s="20" t="s">
        <v>50</v>
      </c>
      <c r="I14" s="20" t="s">
        <v>50</v>
      </c>
      <c r="J14" s="20" t="s">
        <v>50</v>
      </c>
      <c r="K14" s="20" t="s">
        <v>50</v>
      </c>
      <c r="L14" s="20" t="s">
        <v>50</v>
      </c>
      <c r="M14" s="20" t="s">
        <v>50</v>
      </c>
      <c r="N14" s="20">
        <v>2</v>
      </c>
      <c r="O14" s="20" t="s">
        <v>50</v>
      </c>
      <c r="P14" s="20" t="s">
        <v>50</v>
      </c>
      <c r="Q14" s="20" t="s">
        <v>50</v>
      </c>
      <c r="R14" s="20" t="s">
        <v>50</v>
      </c>
      <c r="S14" s="20" t="s">
        <v>50</v>
      </c>
      <c r="T14" s="20">
        <v>2</v>
      </c>
      <c r="U14" s="20" t="s">
        <v>50</v>
      </c>
      <c r="V14" s="20" t="s">
        <v>50</v>
      </c>
      <c r="W14" s="20" t="s">
        <v>50</v>
      </c>
      <c r="X14" s="20" t="s">
        <v>50</v>
      </c>
      <c r="Y14" s="20" t="s">
        <v>50</v>
      </c>
      <c r="Z14" s="20" t="s">
        <v>50</v>
      </c>
      <c r="AA14" s="20" t="s">
        <v>50</v>
      </c>
      <c r="AB14" s="20" t="s">
        <v>50</v>
      </c>
      <c r="AC14" s="20" t="s">
        <v>50</v>
      </c>
      <c r="AD14" s="20" t="s">
        <v>50</v>
      </c>
      <c r="AE14" s="20" t="s">
        <v>50</v>
      </c>
      <c r="AF14" s="20" t="s">
        <v>50</v>
      </c>
      <c r="AG14" s="20" t="s">
        <v>50</v>
      </c>
      <c r="AH14" s="20" t="s">
        <v>50</v>
      </c>
      <c r="AI14" s="20" t="s">
        <v>50</v>
      </c>
      <c r="AJ14" s="20" t="s">
        <v>50</v>
      </c>
      <c r="AK14" s="20" t="s">
        <v>50</v>
      </c>
      <c r="AL14" s="20" t="s">
        <v>50</v>
      </c>
      <c r="AM14" s="20" t="s">
        <v>50</v>
      </c>
      <c r="AN14" s="20" t="s">
        <v>50</v>
      </c>
      <c r="AO14">
        <f t="shared" si="0"/>
        <v>6</v>
      </c>
      <c r="AP14">
        <f t="shared" si="1"/>
        <v>3</v>
      </c>
      <c r="AQ14">
        <f t="shared" si="2"/>
        <v>0.0714285714285714</v>
      </c>
      <c r="AR14">
        <f t="shared" si="3"/>
        <v>0.000156944807742611</v>
      </c>
      <c r="AS14">
        <f t="shared" si="4"/>
        <v>1.12103434101865e-5</v>
      </c>
    </row>
    <row r="15" spans="1:45">
      <c r="A15" t="s">
        <v>62</v>
      </c>
      <c r="B15" s="19" t="s">
        <v>49</v>
      </c>
      <c r="F15" s="20">
        <v>4</v>
      </c>
      <c r="G15" s="20">
        <v>10</v>
      </c>
      <c r="H15" s="20" t="s">
        <v>50</v>
      </c>
      <c r="I15" s="20">
        <v>2</v>
      </c>
      <c r="J15" s="20" t="s">
        <v>50</v>
      </c>
      <c r="K15" s="20" t="s">
        <v>50</v>
      </c>
      <c r="L15" s="20" t="s">
        <v>50</v>
      </c>
      <c r="M15" s="20">
        <v>2</v>
      </c>
      <c r="N15" s="20">
        <v>6</v>
      </c>
      <c r="O15" s="20" t="s">
        <v>50</v>
      </c>
      <c r="P15" s="20" t="s">
        <v>50</v>
      </c>
      <c r="Q15" s="20" t="s">
        <v>50</v>
      </c>
      <c r="R15" s="20" t="s">
        <v>50</v>
      </c>
      <c r="S15" s="20" t="s">
        <v>50</v>
      </c>
      <c r="T15" s="20" t="s">
        <v>50</v>
      </c>
      <c r="U15" s="20" t="s">
        <v>50</v>
      </c>
      <c r="V15" s="20">
        <v>6</v>
      </c>
      <c r="W15" s="20" t="s">
        <v>50</v>
      </c>
      <c r="X15" s="20" t="s">
        <v>50</v>
      </c>
      <c r="Y15" s="20" t="s">
        <v>50</v>
      </c>
      <c r="Z15" s="20" t="s">
        <v>50</v>
      </c>
      <c r="AA15" s="20">
        <v>8</v>
      </c>
      <c r="AB15" s="20">
        <v>2</v>
      </c>
      <c r="AC15" s="20">
        <v>12</v>
      </c>
      <c r="AD15" s="20" t="s">
        <v>50</v>
      </c>
      <c r="AE15" s="20" t="s">
        <v>50</v>
      </c>
      <c r="AF15" s="20" t="s">
        <v>50</v>
      </c>
      <c r="AG15" s="20" t="s">
        <v>50</v>
      </c>
      <c r="AH15" s="20">
        <v>2</v>
      </c>
      <c r="AI15" s="20">
        <v>2</v>
      </c>
      <c r="AJ15" s="20">
        <v>12</v>
      </c>
      <c r="AK15" s="20">
        <v>2</v>
      </c>
      <c r="AL15" s="20" t="s">
        <v>50</v>
      </c>
      <c r="AM15" s="20" t="s">
        <v>50</v>
      </c>
      <c r="AN15" s="20" t="s">
        <v>50</v>
      </c>
      <c r="AO15">
        <f t="shared" si="0"/>
        <v>70</v>
      </c>
      <c r="AP15">
        <f t="shared" si="1"/>
        <v>13</v>
      </c>
      <c r="AQ15">
        <f t="shared" si="2"/>
        <v>0.30952380952381</v>
      </c>
      <c r="AR15">
        <f t="shared" si="3"/>
        <v>0.00183102275699712</v>
      </c>
      <c r="AS15">
        <f t="shared" si="4"/>
        <v>0.000566745139070538</v>
      </c>
    </row>
    <row r="16" spans="1:45">
      <c r="A16" t="s">
        <v>63</v>
      </c>
      <c r="B16" s="19" t="s">
        <v>49</v>
      </c>
      <c r="F16" s="20" t="s">
        <v>50</v>
      </c>
      <c r="G16" s="20" t="s">
        <v>50</v>
      </c>
      <c r="H16" s="20" t="s">
        <v>50</v>
      </c>
      <c r="I16" s="20" t="s">
        <v>50</v>
      </c>
      <c r="J16" s="20" t="s">
        <v>50</v>
      </c>
      <c r="K16" s="20" t="s">
        <v>50</v>
      </c>
      <c r="L16" s="20" t="s">
        <v>50</v>
      </c>
      <c r="M16" s="20" t="s">
        <v>50</v>
      </c>
      <c r="N16" s="20">
        <v>2</v>
      </c>
      <c r="O16" s="20" t="s">
        <v>50</v>
      </c>
      <c r="P16" s="20" t="s">
        <v>50</v>
      </c>
      <c r="Q16" s="20" t="s">
        <v>50</v>
      </c>
      <c r="R16" s="20" t="s">
        <v>50</v>
      </c>
      <c r="S16" s="20" t="s">
        <v>50</v>
      </c>
      <c r="T16" s="20" t="s">
        <v>50</v>
      </c>
      <c r="U16" s="20" t="s">
        <v>50</v>
      </c>
      <c r="V16" s="20" t="s">
        <v>50</v>
      </c>
      <c r="W16" s="20" t="s">
        <v>50</v>
      </c>
      <c r="X16" s="20" t="s">
        <v>50</v>
      </c>
      <c r="Y16" s="20" t="s">
        <v>50</v>
      </c>
      <c r="Z16" s="20" t="s">
        <v>50</v>
      </c>
      <c r="AA16" s="20" t="s">
        <v>50</v>
      </c>
      <c r="AB16" s="20" t="s">
        <v>50</v>
      </c>
      <c r="AC16" s="20" t="s">
        <v>50</v>
      </c>
      <c r="AD16" s="20" t="s">
        <v>50</v>
      </c>
      <c r="AE16" s="20" t="s">
        <v>50</v>
      </c>
      <c r="AF16" s="20" t="s">
        <v>50</v>
      </c>
      <c r="AG16" s="20" t="s">
        <v>50</v>
      </c>
      <c r="AH16" s="20" t="s">
        <v>50</v>
      </c>
      <c r="AI16" s="20" t="s">
        <v>50</v>
      </c>
      <c r="AJ16" s="20" t="s">
        <v>50</v>
      </c>
      <c r="AK16" s="20" t="s">
        <v>50</v>
      </c>
      <c r="AL16" s="20" t="s">
        <v>50</v>
      </c>
      <c r="AM16" s="20" t="s">
        <v>50</v>
      </c>
      <c r="AN16" s="20" t="s">
        <v>50</v>
      </c>
      <c r="AO16">
        <f t="shared" si="0"/>
        <v>2</v>
      </c>
      <c r="AP16">
        <f t="shared" si="1"/>
        <v>1</v>
      </c>
      <c r="AQ16">
        <f t="shared" si="2"/>
        <v>0.0238095238095238</v>
      </c>
      <c r="AR16">
        <f t="shared" si="3"/>
        <v>5.23149359142035e-5</v>
      </c>
      <c r="AS16">
        <f t="shared" si="4"/>
        <v>1.24559371224294e-6</v>
      </c>
    </row>
    <row r="17" spans="1:45">
      <c r="A17" t="s">
        <v>64</v>
      </c>
      <c r="B17" s="19" t="s">
        <v>49</v>
      </c>
      <c r="F17" s="20" t="s">
        <v>50</v>
      </c>
      <c r="G17" s="20" t="s">
        <v>50</v>
      </c>
      <c r="H17" s="20" t="s">
        <v>50</v>
      </c>
      <c r="I17" s="20" t="s">
        <v>50</v>
      </c>
      <c r="J17" s="20" t="s">
        <v>50</v>
      </c>
      <c r="K17" s="20" t="s">
        <v>50</v>
      </c>
      <c r="L17" s="20" t="s">
        <v>50</v>
      </c>
      <c r="M17" s="20" t="s">
        <v>50</v>
      </c>
      <c r="N17" s="20" t="s">
        <v>50</v>
      </c>
      <c r="O17" s="20" t="s">
        <v>50</v>
      </c>
      <c r="P17" s="20" t="s">
        <v>50</v>
      </c>
      <c r="Q17" s="20" t="s">
        <v>50</v>
      </c>
      <c r="R17" s="20" t="s">
        <v>50</v>
      </c>
      <c r="S17" s="20" t="s">
        <v>50</v>
      </c>
      <c r="T17" s="20" t="s">
        <v>50</v>
      </c>
      <c r="U17" s="20" t="s">
        <v>50</v>
      </c>
      <c r="V17" s="20" t="s">
        <v>50</v>
      </c>
      <c r="W17" s="20">
        <v>20</v>
      </c>
      <c r="X17" s="20" t="s">
        <v>50</v>
      </c>
      <c r="Y17" s="20" t="s">
        <v>50</v>
      </c>
      <c r="Z17" s="20" t="s">
        <v>50</v>
      </c>
      <c r="AA17" s="20" t="s">
        <v>50</v>
      </c>
      <c r="AB17" s="20" t="s">
        <v>50</v>
      </c>
      <c r="AC17" s="20" t="s">
        <v>50</v>
      </c>
      <c r="AD17" s="20" t="s">
        <v>50</v>
      </c>
      <c r="AE17" s="20" t="s">
        <v>50</v>
      </c>
      <c r="AF17" s="20" t="s">
        <v>50</v>
      </c>
      <c r="AG17" s="20" t="s">
        <v>50</v>
      </c>
      <c r="AH17" s="20" t="s">
        <v>50</v>
      </c>
      <c r="AI17" s="20" t="s">
        <v>50</v>
      </c>
      <c r="AJ17" s="20" t="s">
        <v>50</v>
      </c>
      <c r="AK17" s="20" t="s">
        <v>50</v>
      </c>
      <c r="AL17" s="20" t="s">
        <v>50</v>
      </c>
      <c r="AM17" s="20" t="s">
        <v>50</v>
      </c>
      <c r="AN17" s="20" t="s">
        <v>50</v>
      </c>
      <c r="AO17">
        <f t="shared" si="0"/>
        <v>20</v>
      </c>
      <c r="AP17">
        <f t="shared" si="1"/>
        <v>1</v>
      </c>
      <c r="AQ17">
        <f t="shared" si="2"/>
        <v>0.0238095238095238</v>
      </c>
      <c r="AR17">
        <f t="shared" si="3"/>
        <v>0.000523149359142035</v>
      </c>
      <c r="AS17">
        <f t="shared" si="4"/>
        <v>1.24559371224294e-5</v>
      </c>
    </row>
    <row r="18" spans="1:45">
      <c r="A18" t="s">
        <v>65</v>
      </c>
      <c r="B18" s="19" t="s">
        <v>49</v>
      </c>
      <c r="F18" s="20" t="s">
        <v>50</v>
      </c>
      <c r="G18" s="20" t="s">
        <v>50</v>
      </c>
      <c r="H18" s="20" t="s">
        <v>50</v>
      </c>
      <c r="I18" s="20" t="s">
        <v>50</v>
      </c>
      <c r="J18" s="20" t="s">
        <v>50</v>
      </c>
      <c r="K18" s="20" t="s">
        <v>50</v>
      </c>
      <c r="L18" s="20" t="s">
        <v>50</v>
      </c>
      <c r="M18" s="20" t="s">
        <v>50</v>
      </c>
      <c r="N18" s="20" t="s">
        <v>50</v>
      </c>
      <c r="O18" s="20" t="s">
        <v>50</v>
      </c>
      <c r="P18" s="20" t="s">
        <v>50</v>
      </c>
      <c r="Q18" s="20" t="s">
        <v>50</v>
      </c>
      <c r="R18" s="20" t="s">
        <v>50</v>
      </c>
      <c r="S18" s="20" t="s">
        <v>50</v>
      </c>
      <c r="T18" s="20" t="s">
        <v>50</v>
      </c>
      <c r="U18" s="20" t="s">
        <v>50</v>
      </c>
      <c r="V18" s="20" t="s">
        <v>50</v>
      </c>
      <c r="W18" s="20" t="s">
        <v>50</v>
      </c>
      <c r="X18" s="20" t="s">
        <v>50</v>
      </c>
      <c r="Y18" s="20" t="s">
        <v>50</v>
      </c>
      <c r="Z18" s="20" t="s">
        <v>50</v>
      </c>
      <c r="AA18" s="20" t="s">
        <v>50</v>
      </c>
      <c r="AB18" s="20" t="s">
        <v>50</v>
      </c>
      <c r="AC18" s="20" t="s">
        <v>50</v>
      </c>
      <c r="AD18" s="20" t="s">
        <v>50</v>
      </c>
      <c r="AE18" s="20" t="s">
        <v>50</v>
      </c>
      <c r="AF18" s="20" t="s">
        <v>50</v>
      </c>
      <c r="AG18" s="20" t="s">
        <v>50</v>
      </c>
      <c r="AH18" s="20">
        <v>2</v>
      </c>
      <c r="AI18" s="20" t="s">
        <v>50</v>
      </c>
      <c r="AJ18" s="20" t="s">
        <v>50</v>
      </c>
      <c r="AK18" s="20" t="s">
        <v>50</v>
      </c>
      <c r="AL18" s="20" t="s">
        <v>50</v>
      </c>
      <c r="AM18" s="20" t="s">
        <v>50</v>
      </c>
      <c r="AN18" s="20" t="s">
        <v>50</v>
      </c>
      <c r="AO18">
        <f t="shared" si="0"/>
        <v>2</v>
      </c>
      <c r="AP18">
        <f t="shared" si="1"/>
        <v>1</v>
      </c>
      <c r="AQ18">
        <f t="shared" si="2"/>
        <v>0.0238095238095238</v>
      </c>
      <c r="AR18">
        <f t="shared" si="3"/>
        <v>5.23149359142035e-5</v>
      </c>
      <c r="AS18">
        <f t="shared" si="4"/>
        <v>1.24559371224294e-6</v>
      </c>
    </row>
    <row r="19" spans="1:45">
      <c r="A19" t="s">
        <v>66</v>
      </c>
      <c r="B19" s="19" t="s">
        <v>49</v>
      </c>
      <c r="F19" s="20" t="s">
        <v>50</v>
      </c>
      <c r="G19" s="20" t="s">
        <v>50</v>
      </c>
      <c r="H19" s="20" t="s">
        <v>50</v>
      </c>
      <c r="I19" s="20" t="s">
        <v>50</v>
      </c>
      <c r="J19" s="20" t="s">
        <v>50</v>
      </c>
      <c r="K19" s="20" t="s">
        <v>50</v>
      </c>
      <c r="L19" s="20" t="s">
        <v>50</v>
      </c>
      <c r="M19" s="20">
        <v>2</v>
      </c>
      <c r="N19" s="20" t="s">
        <v>50</v>
      </c>
      <c r="O19" s="20" t="s">
        <v>50</v>
      </c>
      <c r="P19" s="20" t="s">
        <v>50</v>
      </c>
      <c r="Q19" s="20" t="s">
        <v>50</v>
      </c>
      <c r="R19" s="20" t="s">
        <v>50</v>
      </c>
      <c r="S19" s="20" t="s">
        <v>50</v>
      </c>
      <c r="T19" s="20" t="s">
        <v>50</v>
      </c>
      <c r="U19" s="20" t="s">
        <v>50</v>
      </c>
      <c r="V19" s="20" t="s">
        <v>50</v>
      </c>
      <c r="W19" s="20" t="s">
        <v>50</v>
      </c>
      <c r="X19" s="20" t="s">
        <v>50</v>
      </c>
      <c r="Y19" s="20" t="s">
        <v>50</v>
      </c>
      <c r="Z19" s="20" t="s">
        <v>50</v>
      </c>
      <c r="AA19" s="20" t="s">
        <v>50</v>
      </c>
      <c r="AB19" s="20" t="s">
        <v>50</v>
      </c>
      <c r="AC19" s="20" t="s">
        <v>50</v>
      </c>
      <c r="AD19" s="20" t="s">
        <v>50</v>
      </c>
      <c r="AE19" s="20" t="s">
        <v>50</v>
      </c>
      <c r="AF19" s="20" t="s">
        <v>50</v>
      </c>
      <c r="AG19" s="20" t="s">
        <v>50</v>
      </c>
      <c r="AH19" s="20" t="s">
        <v>50</v>
      </c>
      <c r="AI19" s="20" t="s">
        <v>50</v>
      </c>
      <c r="AJ19" s="20" t="s">
        <v>50</v>
      </c>
      <c r="AK19" s="20" t="s">
        <v>50</v>
      </c>
      <c r="AL19" s="20" t="s">
        <v>50</v>
      </c>
      <c r="AM19" s="20" t="s">
        <v>50</v>
      </c>
      <c r="AN19" s="20" t="s">
        <v>50</v>
      </c>
      <c r="AO19">
        <f t="shared" ref="AO19:AO66" si="5">SUM(F19:AN19)</f>
        <v>2</v>
      </c>
      <c r="AP19">
        <f t="shared" ref="AP19:AP66" si="6">COUNT(C19:AN19)</f>
        <v>1</v>
      </c>
      <c r="AQ19">
        <f t="shared" ref="AQ19:AQ66" si="7">AP19/42</f>
        <v>0.0238095238095238</v>
      </c>
      <c r="AR19">
        <f t="shared" ref="AR19:AR66" si="8">AO19/38230</f>
        <v>5.23149359142035e-5</v>
      </c>
      <c r="AS19">
        <f t="shared" si="4"/>
        <v>1.24559371224294e-6</v>
      </c>
    </row>
    <row r="20" spans="1:45">
      <c r="A20" t="s">
        <v>67</v>
      </c>
      <c r="B20" s="19" t="s">
        <v>49</v>
      </c>
      <c r="F20" s="20" t="s">
        <v>50</v>
      </c>
      <c r="G20" s="20">
        <v>2</v>
      </c>
      <c r="H20" s="20" t="s">
        <v>50</v>
      </c>
      <c r="I20" s="20" t="s">
        <v>50</v>
      </c>
      <c r="J20" s="20" t="s">
        <v>50</v>
      </c>
      <c r="K20" s="20" t="s">
        <v>50</v>
      </c>
      <c r="L20" s="20" t="s">
        <v>50</v>
      </c>
      <c r="M20" s="20" t="s">
        <v>50</v>
      </c>
      <c r="N20" s="20" t="s">
        <v>50</v>
      </c>
      <c r="O20" s="20" t="s">
        <v>50</v>
      </c>
      <c r="P20" s="20" t="s">
        <v>50</v>
      </c>
      <c r="Q20" s="20" t="s">
        <v>50</v>
      </c>
      <c r="R20" s="20" t="s">
        <v>50</v>
      </c>
      <c r="S20" s="20" t="s">
        <v>50</v>
      </c>
      <c r="T20" s="20" t="s">
        <v>50</v>
      </c>
      <c r="U20" s="20" t="s">
        <v>50</v>
      </c>
      <c r="V20" s="20" t="s">
        <v>50</v>
      </c>
      <c r="W20" s="20" t="s">
        <v>50</v>
      </c>
      <c r="X20" s="20" t="s">
        <v>50</v>
      </c>
      <c r="Y20" s="20" t="s">
        <v>50</v>
      </c>
      <c r="Z20" s="20" t="s">
        <v>50</v>
      </c>
      <c r="AA20" s="20">
        <v>2</v>
      </c>
      <c r="AB20" s="20" t="s">
        <v>50</v>
      </c>
      <c r="AC20" s="20">
        <v>2</v>
      </c>
      <c r="AD20" s="20" t="s">
        <v>50</v>
      </c>
      <c r="AE20" s="20" t="s">
        <v>50</v>
      </c>
      <c r="AF20" s="20">
        <v>2</v>
      </c>
      <c r="AG20" s="20" t="s">
        <v>50</v>
      </c>
      <c r="AH20" s="20" t="s">
        <v>50</v>
      </c>
      <c r="AI20" s="20" t="s">
        <v>50</v>
      </c>
      <c r="AJ20" s="20" t="s">
        <v>50</v>
      </c>
      <c r="AK20" s="20">
        <v>2</v>
      </c>
      <c r="AL20" s="20" t="s">
        <v>50</v>
      </c>
      <c r="AM20" s="20" t="s">
        <v>50</v>
      </c>
      <c r="AN20" s="20" t="s">
        <v>50</v>
      </c>
      <c r="AO20">
        <f t="shared" si="5"/>
        <v>10</v>
      </c>
      <c r="AP20">
        <f t="shared" si="6"/>
        <v>5</v>
      </c>
      <c r="AQ20">
        <f t="shared" si="7"/>
        <v>0.119047619047619</v>
      </c>
      <c r="AR20">
        <f t="shared" si="8"/>
        <v>0.000261574679571018</v>
      </c>
      <c r="AS20">
        <f t="shared" si="4"/>
        <v>3.11398428060735e-5</v>
      </c>
    </row>
    <row r="21" spans="1:45">
      <c r="A21" t="s">
        <v>68</v>
      </c>
      <c r="B21" s="19" t="s">
        <v>49</v>
      </c>
      <c r="F21" s="20" t="s">
        <v>50</v>
      </c>
      <c r="G21" s="20" t="s">
        <v>50</v>
      </c>
      <c r="H21" s="20" t="s">
        <v>50</v>
      </c>
      <c r="I21" s="20" t="s">
        <v>50</v>
      </c>
      <c r="J21" s="20" t="s">
        <v>50</v>
      </c>
      <c r="K21" s="20" t="s">
        <v>50</v>
      </c>
      <c r="L21" s="20" t="s">
        <v>50</v>
      </c>
      <c r="M21" s="20">
        <v>2</v>
      </c>
      <c r="N21" s="20" t="s">
        <v>50</v>
      </c>
      <c r="O21" s="20" t="s">
        <v>50</v>
      </c>
      <c r="P21" s="20" t="s">
        <v>50</v>
      </c>
      <c r="Q21" s="20" t="s">
        <v>50</v>
      </c>
      <c r="R21" s="20" t="s">
        <v>50</v>
      </c>
      <c r="S21" s="20" t="s">
        <v>50</v>
      </c>
      <c r="T21" s="20" t="s">
        <v>50</v>
      </c>
      <c r="U21" s="20" t="s">
        <v>50</v>
      </c>
      <c r="V21" s="20" t="s">
        <v>50</v>
      </c>
      <c r="W21" s="20" t="s">
        <v>50</v>
      </c>
      <c r="X21" s="20" t="s">
        <v>50</v>
      </c>
      <c r="Y21" s="20" t="s">
        <v>50</v>
      </c>
      <c r="Z21" s="20" t="s">
        <v>50</v>
      </c>
      <c r="AA21" s="20" t="s">
        <v>50</v>
      </c>
      <c r="AB21" s="20" t="s">
        <v>50</v>
      </c>
      <c r="AC21" s="20" t="s">
        <v>50</v>
      </c>
      <c r="AD21" s="20" t="s">
        <v>50</v>
      </c>
      <c r="AE21" s="20" t="s">
        <v>50</v>
      </c>
      <c r="AF21" s="20" t="s">
        <v>50</v>
      </c>
      <c r="AG21" s="20" t="s">
        <v>50</v>
      </c>
      <c r="AH21" s="20" t="s">
        <v>50</v>
      </c>
      <c r="AI21" s="20" t="s">
        <v>50</v>
      </c>
      <c r="AJ21" s="20" t="s">
        <v>50</v>
      </c>
      <c r="AK21" s="20" t="s">
        <v>50</v>
      </c>
      <c r="AL21" s="20" t="s">
        <v>50</v>
      </c>
      <c r="AM21" s="20" t="s">
        <v>50</v>
      </c>
      <c r="AN21" s="20" t="s">
        <v>50</v>
      </c>
      <c r="AO21">
        <f t="shared" si="5"/>
        <v>2</v>
      </c>
      <c r="AP21">
        <f t="shared" si="6"/>
        <v>1</v>
      </c>
      <c r="AQ21">
        <f t="shared" si="7"/>
        <v>0.0238095238095238</v>
      </c>
      <c r="AR21">
        <f t="shared" si="8"/>
        <v>5.23149359142035e-5</v>
      </c>
      <c r="AS21">
        <f t="shared" si="4"/>
        <v>1.24559371224294e-6</v>
      </c>
    </row>
    <row r="22" spans="1:45">
      <c r="A22" t="s">
        <v>69</v>
      </c>
      <c r="B22" s="19" t="s">
        <v>49</v>
      </c>
      <c r="F22" s="20" t="s">
        <v>50</v>
      </c>
      <c r="G22" s="20" t="s">
        <v>50</v>
      </c>
      <c r="H22" s="20" t="s">
        <v>50</v>
      </c>
      <c r="I22" s="20" t="s">
        <v>50</v>
      </c>
      <c r="J22" s="20" t="s">
        <v>50</v>
      </c>
      <c r="K22" s="20" t="s">
        <v>50</v>
      </c>
      <c r="L22" s="20" t="s">
        <v>50</v>
      </c>
      <c r="M22" s="20" t="s">
        <v>50</v>
      </c>
      <c r="N22" s="20" t="s">
        <v>50</v>
      </c>
      <c r="O22" s="20" t="s">
        <v>50</v>
      </c>
      <c r="P22" s="20" t="s">
        <v>50</v>
      </c>
      <c r="Q22" s="20" t="s">
        <v>50</v>
      </c>
      <c r="R22" s="20" t="s">
        <v>50</v>
      </c>
      <c r="S22" s="20" t="s">
        <v>50</v>
      </c>
      <c r="T22" s="20" t="s">
        <v>50</v>
      </c>
      <c r="U22" s="20" t="s">
        <v>50</v>
      </c>
      <c r="V22" s="20" t="s">
        <v>50</v>
      </c>
      <c r="W22" s="20" t="s">
        <v>50</v>
      </c>
      <c r="X22" s="20" t="s">
        <v>50</v>
      </c>
      <c r="Y22" s="20" t="s">
        <v>50</v>
      </c>
      <c r="Z22" s="20" t="s">
        <v>50</v>
      </c>
      <c r="AA22" s="20">
        <v>2</v>
      </c>
      <c r="AB22" s="20" t="s">
        <v>50</v>
      </c>
      <c r="AC22" s="20" t="s">
        <v>50</v>
      </c>
      <c r="AD22" s="20" t="s">
        <v>50</v>
      </c>
      <c r="AE22" s="20" t="s">
        <v>50</v>
      </c>
      <c r="AF22" s="20" t="s">
        <v>50</v>
      </c>
      <c r="AG22" s="20" t="s">
        <v>50</v>
      </c>
      <c r="AH22" s="20" t="s">
        <v>50</v>
      </c>
      <c r="AI22" s="20" t="s">
        <v>50</v>
      </c>
      <c r="AJ22" s="20" t="s">
        <v>50</v>
      </c>
      <c r="AK22" s="20" t="s">
        <v>50</v>
      </c>
      <c r="AL22" s="20" t="s">
        <v>50</v>
      </c>
      <c r="AM22" s="20" t="s">
        <v>50</v>
      </c>
      <c r="AN22" s="20" t="s">
        <v>50</v>
      </c>
      <c r="AO22">
        <f t="shared" si="5"/>
        <v>2</v>
      </c>
      <c r="AP22">
        <f t="shared" si="6"/>
        <v>1</v>
      </c>
      <c r="AQ22">
        <f t="shared" si="7"/>
        <v>0.0238095238095238</v>
      </c>
      <c r="AR22">
        <f t="shared" si="8"/>
        <v>5.23149359142035e-5</v>
      </c>
      <c r="AS22">
        <f t="shared" si="4"/>
        <v>1.24559371224294e-6</v>
      </c>
    </row>
    <row r="23" spans="1:45">
      <c r="A23" t="s">
        <v>70</v>
      </c>
      <c r="B23" s="19" t="s">
        <v>49</v>
      </c>
      <c r="F23" s="20" t="s">
        <v>50</v>
      </c>
      <c r="G23" s="20" t="s">
        <v>50</v>
      </c>
      <c r="H23" s="20" t="s">
        <v>50</v>
      </c>
      <c r="I23" s="20" t="s">
        <v>50</v>
      </c>
      <c r="J23" s="20" t="s">
        <v>50</v>
      </c>
      <c r="K23" s="20" t="s">
        <v>50</v>
      </c>
      <c r="L23" s="20" t="s">
        <v>50</v>
      </c>
      <c r="M23" s="20">
        <v>2</v>
      </c>
      <c r="N23" s="20" t="s">
        <v>50</v>
      </c>
      <c r="O23" s="20" t="s">
        <v>50</v>
      </c>
      <c r="P23" s="20" t="s">
        <v>50</v>
      </c>
      <c r="Q23" s="20" t="s">
        <v>50</v>
      </c>
      <c r="R23" s="20" t="s">
        <v>50</v>
      </c>
      <c r="S23" s="20">
        <v>4</v>
      </c>
      <c r="T23" s="20" t="s">
        <v>50</v>
      </c>
      <c r="U23" s="20" t="s">
        <v>50</v>
      </c>
      <c r="V23" s="20" t="s">
        <v>50</v>
      </c>
      <c r="W23" s="20" t="s">
        <v>50</v>
      </c>
      <c r="X23" s="20" t="s">
        <v>50</v>
      </c>
      <c r="Y23" s="20" t="s">
        <v>50</v>
      </c>
      <c r="Z23" s="20" t="s">
        <v>50</v>
      </c>
      <c r="AA23" s="20" t="s">
        <v>50</v>
      </c>
      <c r="AB23" s="20" t="s">
        <v>50</v>
      </c>
      <c r="AC23" s="20" t="s">
        <v>50</v>
      </c>
      <c r="AD23" s="20" t="s">
        <v>50</v>
      </c>
      <c r="AE23" s="20" t="s">
        <v>50</v>
      </c>
      <c r="AF23" s="20" t="s">
        <v>50</v>
      </c>
      <c r="AG23" s="20" t="s">
        <v>50</v>
      </c>
      <c r="AH23" s="20" t="s">
        <v>50</v>
      </c>
      <c r="AI23" s="20" t="s">
        <v>50</v>
      </c>
      <c r="AJ23" s="20" t="s">
        <v>50</v>
      </c>
      <c r="AK23" s="20" t="s">
        <v>50</v>
      </c>
      <c r="AL23" s="20" t="s">
        <v>50</v>
      </c>
      <c r="AM23" s="20" t="s">
        <v>50</v>
      </c>
      <c r="AN23" s="20" t="s">
        <v>50</v>
      </c>
      <c r="AO23">
        <f t="shared" si="5"/>
        <v>6</v>
      </c>
      <c r="AP23">
        <f t="shared" si="6"/>
        <v>2</v>
      </c>
      <c r="AQ23">
        <f t="shared" si="7"/>
        <v>0.0476190476190476</v>
      </c>
      <c r="AR23">
        <f t="shared" si="8"/>
        <v>0.000156944807742611</v>
      </c>
      <c r="AS23">
        <f t="shared" si="4"/>
        <v>7.47356227345764e-6</v>
      </c>
    </row>
    <row r="24" spans="1:45">
      <c r="A24" t="s">
        <v>71</v>
      </c>
      <c r="B24" s="19" t="s">
        <v>49</v>
      </c>
      <c r="F24" s="20" t="s">
        <v>50</v>
      </c>
      <c r="G24" s="20" t="s">
        <v>50</v>
      </c>
      <c r="H24" s="20" t="s">
        <v>50</v>
      </c>
      <c r="I24" s="20" t="s">
        <v>50</v>
      </c>
      <c r="J24" s="20" t="s">
        <v>50</v>
      </c>
      <c r="K24" s="20" t="s">
        <v>50</v>
      </c>
      <c r="L24" s="20" t="s">
        <v>50</v>
      </c>
      <c r="M24" s="20" t="s">
        <v>50</v>
      </c>
      <c r="N24" s="20" t="s">
        <v>50</v>
      </c>
      <c r="O24" s="20" t="s">
        <v>50</v>
      </c>
      <c r="P24" s="20" t="s">
        <v>50</v>
      </c>
      <c r="Q24" s="20" t="s">
        <v>50</v>
      </c>
      <c r="R24" s="20" t="s">
        <v>50</v>
      </c>
      <c r="S24" s="20" t="s">
        <v>50</v>
      </c>
      <c r="T24" s="20" t="s">
        <v>50</v>
      </c>
      <c r="U24" s="20" t="s">
        <v>50</v>
      </c>
      <c r="V24" s="20" t="s">
        <v>50</v>
      </c>
      <c r="W24" s="20" t="s">
        <v>50</v>
      </c>
      <c r="X24" s="20">
        <v>2</v>
      </c>
      <c r="Y24" s="20" t="s">
        <v>50</v>
      </c>
      <c r="Z24" s="20" t="s">
        <v>50</v>
      </c>
      <c r="AA24" s="20" t="s">
        <v>50</v>
      </c>
      <c r="AB24" s="20" t="s">
        <v>50</v>
      </c>
      <c r="AC24" s="20" t="s">
        <v>50</v>
      </c>
      <c r="AD24" s="20" t="s">
        <v>50</v>
      </c>
      <c r="AE24" s="20" t="s">
        <v>50</v>
      </c>
      <c r="AF24" s="20" t="s">
        <v>50</v>
      </c>
      <c r="AG24" s="20" t="s">
        <v>50</v>
      </c>
      <c r="AH24" s="20" t="s">
        <v>50</v>
      </c>
      <c r="AI24" s="20" t="s">
        <v>50</v>
      </c>
      <c r="AJ24" s="20" t="s">
        <v>50</v>
      </c>
      <c r="AK24" s="20" t="s">
        <v>50</v>
      </c>
      <c r="AL24" s="20" t="s">
        <v>50</v>
      </c>
      <c r="AM24" s="20" t="s">
        <v>50</v>
      </c>
      <c r="AN24" s="20" t="s">
        <v>50</v>
      </c>
      <c r="AO24">
        <f t="shared" si="5"/>
        <v>2</v>
      </c>
      <c r="AP24">
        <f t="shared" si="6"/>
        <v>1</v>
      </c>
      <c r="AQ24">
        <f t="shared" si="7"/>
        <v>0.0238095238095238</v>
      </c>
      <c r="AR24">
        <f t="shared" si="8"/>
        <v>5.23149359142035e-5</v>
      </c>
      <c r="AS24">
        <f t="shared" si="4"/>
        <v>1.24559371224294e-6</v>
      </c>
    </row>
    <row r="25" spans="1:45">
      <c r="A25" t="s">
        <v>72</v>
      </c>
      <c r="B25" s="19" t="s">
        <v>49</v>
      </c>
      <c r="F25" s="20" t="s">
        <v>50</v>
      </c>
      <c r="G25" s="20" t="s">
        <v>50</v>
      </c>
      <c r="H25" s="20" t="s">
        <v>50</v>
      </c>
      <c r="I25" s="20" t="s">
        <v>50</v>
      </c>
      <c r="J25" s="20">
        <v>2</v>
      </c>
      <c r="K25" s="20" t="s">
        <v>50</v>
      </c>
      <c r="L25" s="20" t="s">
        <v>50</v>
      </c>
      <c r="M25" s="20" t="s">
        <v>50</v>
      </c>
      <c r="N25" s="20" t="s">
        <v>50</v>
      </c>
      <c r="O25" s="20" t="s">
        <v>50</v>
      </c>
      <c r="P25" s="20" t="s">
        <v>50</v>
      </c>
      <c r="Q25" s="20" t="s">
        <v>50</v>
      </c>
      <c r="R25" s="20" t="s">
        <v>50</v>
      </c>
      <c r="S25" s="20" t="s">
        <v>50</v>
      </c>
      <c r="T25" s="20" t="s">
        <v>50</v>
      </c>
      <c r="U25" s="20" t="s">
        <v>50</v>
      </c>
      <c r="V25" s="20" t="s">
        <v>50</v>
      </c>
      <c r="W25" s="20" t="s">
        <v>50</v>
      </c>
      <c r="X25" s="20" t="s">
        <v>50</v>
      </c>
      <c r="Y25" s="20" t="s">
        <v>50</v>
      </c>
      <c r="Z25" s="20" t="s">
        <v>50</v>
      </c>
      <c r="AA25" s="20" t="s">
        <v>50</v>
      </c>
      <c r="AB25" s="20" t="s">
        <v>50</v>
      </c>
      <c r="AC25" s="20" t="s">
        <v>50</v>
      </c>
      <c r="AD25" s="20" t="s">
        <v>50</v>
      </c>
      <c r="AE25" s="20" t="s">
        <v>50</v>
      </c>
      <c r="AF25" s="20" t="s">
        <v>50</v>
      </c>
      <c r="AG25" s="20" t="s">
        <v>50</v>
      </c>
      <c r="AH25" s="20" t="s">
        <v>50</v>
      </c>
      <c r="AI25" s="20" t="s">
        <v>50</v>
      </c>
      <c r="AJ25" s="20" t="s">
        <v>50</v>
      </c>
      <c r="AK25" s="20" t="s">
        <v>50</v>
      </c>
      <c r="AL25" s="20" t="s">
        <v>50</v>
      </c>
      <c r="AM25" s="20" t="s">
        <v>50</v>
      </c>
      <c r="AN25" s="20" t="s">
        <v>50</v>
      </c>
      <c r="AO25">
        <f t="shared" si="5"/>
        <v>2</v>
      </c>
      <c r="AP25">
        <f t="shared" si="6"/>
        <v>1</v>
      </c>
      <c r="AQ25">
        <f t="shared" si="7"/>
        <v>0.0238095238095238</v>
      </c>
      <c r="AR25">
        <f t="shared" si="8"/>
        <v>5.23149359142035e-5</v>
      </c>
      <c r="AS25">
        <f t="shared" si="4"/>
        <v>1.24559371224294e-6</v>
      </c>
    </row>
    <row r="26" spans="1:45">
      <c r="A26" t="s">
        <v>73</v>
      </c>
      <c r="B26" s="19" t="s">
        <v>49</v>
      </c>
      <c r="F26" s="20" t="s">
        <v>50</v>
      </c>
      <c r="G26" s="20" t="s">
        <v>50</v>
      </c>
      <c r="H26" s="20" t="s">
        <v>50</v>
      </c>
      <c r="I26" s="20">
        <v>4</v>
      </c>
      <c r="J26" s="20" t="s">
        <v>50</v>
      </c>
      <c r="K26" s="20" t="s">
        <v>50</v>
      </c>
      <c r="L26" s="20" t="s">
        <v>50</v>
      </c>
      <c r="M26" s="20" t="s">
        <v>50</v>
      </c>
      <c r="N26" s="20" t="s">
        <v>50</v>
      </c>
      <c r="O26" s="20" t="s">
        <v>50</v>
      </c>
      <c r="P26" s="20" t="s">
        <v>50</v>
      </c>
      <c r="Q26" s="20" t="s">
        <v>50</v>
      </c>
      <c r="R26" s="20" t="s">
        <v>50</v>
      </c>
      <c r="S26" s="20" t="s">
        <v>50</v>
      </c>
      <c r="T26" s="20" t="s">
        <v>50</v>
      </c>
      <c r="U26" s="20" t="s">
        <v>50</v>
      </c>
      <c r="V26" s="20" t="s">
        <v>50</v>
      </c>
      <c r="W26" s="20" t="s">
        <v>50</v>
      </c>
      <c r="X26" s="20" t="s">
        <v>50</v>
      </c>
      <c r="Y26" s="20" t="s">
        <v>50</v>
      </c>
      <c r="Z26" s="20" t="s">
        <v>50</v>
      </c>
      <c r="AA26" s="20" t="s">
        <v>50</v>
      </c>
      <c r="AB26" s="20" t="s">
        <v>50</v>
      </c>
      <c r="AC26" s="20" t="s">
        <v>50</v>
      </c>
      <c r="AD26" s="20" t="s">
        <v>50</v>
      </c>
      <c r="AE26" s="20" t="s">
        <v>50</v>
      </c>
      <c r="AF26" s="20" t="s">
        <v>50</v>
      </c>
      <c r="AG26" s="20" t="s">
        <v>50</v>
      </c>
      <c r="AH26" s="20" t="s">
        <v>50</v>
      </c>
      <c r="AI26" s="20" t="s">
        <v>50</v>
      </c>
      <c r="AJ26" s="20" t="s">
        <v>50</v>
      </c>
      <c r="AK26" s="20" t="s">
        <v>50</v>
      </c>
      <c r="AL26" s="20">
        <v>2</v>
      </c>
      <c r="AM26" s="20" t="s">
        <v>50</v>
      </c>
      <c r="AN26" s="20" t="s">
        <v>50</v>
      </c>
      <c r="AO26">
        <f t="shared" si="5"/>
        <v>6</v>
      </c>
      <c r="AP26">
        <f t="shared" si="6"/>
        <v>2</v>
      </c>
      <c r="AQ26">
        <f t="shared" si="7"/>
        <v>0.0476190476190476</v>
      </c>
      <c r="AR26">
        <f t="shared" si="8"/>
        <v>0.000156944807742611</v>
      </c>
      <c r="AS26">
        <f t="shared" si="4"/>
        <v>7.47356227345764e-6</v>
      </c>
    </row>
    <row r="27" spans="1:45">
      <c r="A27" t="s">
        <v>74</v>
      </c>
      <c r="B27" s="19" t="s">
        <v>49</v>
      </c>
      <c r="F27" s="20" t="s">
        <v>50</v>
      </c>
      <c r="G27" s="20" t="s">
        <v>50</v>
      </c>
      <c r="H27" s="20" t="s">
        <v>50</v>
      </c>
      <c r="I27" s="20" t="s">
        <v>50</v>
      </c>
      <c r="J27" s="20" t="s">
        <v>50</v>
      </c>
      <c r="K27" s="20" t="s">
        <v>50</v>
      </c>
      <c r="L27" s="20" t="s">
        <v>50</v>
      </c>
      <c r="M27" s="20" t="s">
        <v>50</v>
      </c>
      <c r="N27" s="20" t="s">
        <v>50</v>
      </c>
      <c r="O27" s="20" t="s">
        <v>50</v>
      </c>
      <c r="P27" s="20" t="s">
        <v>50</v>
      </c>
      <c r="Q27" s="20" t="s">
        <v>50</v>
      </c>
      <c r="R27" s="20" t="s">
        <v>50</v>
      </c>
      <c r="S27" s="20" t="s">
        <v>50</v>
      </c>
      <c r="T27" s="20" t="s">
        <v>50</v>
      </c>
      <c r="U27" s="20" t="s">
        <v>50</v>
      </c>
      <c r="V27" s="20" t="s">
        <v>50</v>
      </c>
      <c r="W27" s="20" t="s">
        <v>50</v>
      </c>
      <c r="X27" s="20" t="s">
        <v>50</v>
      </c>
      <c r="Y27" s="20" t="s">
        <v>50</v>
      </c>
      <c r="Z27" s="20" t="s">
        <v>50</v>
      </c>
      <c r="AA27" s="20" t="s">
        <v>50</v>
      </c>
      <c r="AB27" s="20" t="s">
        <v>50</v>
      </c>
      <c r="AC27" s="20" t="s">
        <v>50</v>
      </c>
      <c r="AD27" s="20" t="s">
        <v>50</v>
      </c>
      <c r="AE27" s="20" t="s">
        <v>50</v>
      </c>
      <c r="AF27" s="20" t="s">
        <v>50</v>
      </c>
      <c r="AG27" s="20" t="s">
        <v>50</v>
      </c>
      <c r="AH27" s="20" t="s">
        <v>50</v>
      </c>
      <c r="AI27" s="20" t="s">
        <v>50</v>
      </c>
      <c r="AJ27" s="20" t="s">
        <v>50</v>
      </c>
      <c r="AK27" s="20" t="s">
        <v>50</v>
      </c>
      <c r="AL27" s="20" t="s">
        <v>50</v>
      </c>
      <c r="AM27" s="20" t="s">
        <v>50</v>
      </c>
      <c r="AN27" s="20" t="s">
        <v>50</v>
      </c>
      <c r="AO27">
        <f t="shared" si="5"/>
        <v>0</v>
      </c>
      <c r="AP27">
        <f t="shared" si="6"/>
        <v>0</v>
      </c>
      <c r="AQ27">
        <f t="shared" si="7"/>
        <v>0</v>
      </c>
      <c r="AR27">
        <f t="shared" si="8"/>
        <v>0</v>
      </c>
      <c r="AS27">
        <f t="shared" si="4"/>
        <v>0</v>
      </c>
    </row>
    <row r="28" spans="1:45">
      <c r="A28" t="s">
        <v>75</v>
      </c>
      <c r="B28" s="19" t="s">
        <v>49</v>
      </c>
      <c r="F28" s="20" t="s">
        <v>50</v>
      </c>
      <c r="G28" s="20" t="s">
        <v>50</v>
      </c>
      <c r="H28" s="20" t="s">
        <v>50</v>
      </c>
      <c r="I28" s="20" t="s">
        <v>50</v>
      </c>
      <c r="J28" s="20" t="s">
        <v>50</v>
      </c>
      <c r="K28" s="20" t="s">
        <v>50</v>
      </c>
      <c r="L28" s="20" t="s">
        <v>50</v>
      </c>
      <c r="M28" s="20" t="s">
        <v>50</v>
      </c>
      <c r="N28" s="20" t="s">
        <v>50</v>
      </c>
      <c r="O28" s="20" t="s">
        <v>50</v>
      </c>
      <c r="P28" s="20" t="s">
        <v>50</v>
      </c>
      <c r="Q28" s="20" t="s">
        <v>50</v>
      </c>
      <c r="R28" s="20" t="s">
        <v>50</v>
      </c>
      <c r="S28" s="20" t="s">
        <v>50</v>
      </c>
      <c r="T28" s="20" t="s">
        <v>50</v>
      </c>
      <c r="U28" s="20" t="s">
        <v>50</v>
      </c>
      <c r="V28" s="20" t="s">
        <v>50</v>
      </c>
      <c r="W28" s="20" t="s">
        <v>50</v>
      </c>
      <c r="X28" s="20" t="s">
        <v>50</v>
      </c>
      <c r="Y28" s="20" t="s">
        <v>50</v>
      </c>
      <c r="Z28" s="20" t="s">
        <v>50</v>
      </c>
      <c r="AA28" s="20" t="s">
        <v>50</v>
      </c>
      <c r="AB28" s="20">
        <v>2</v>
      </c>
      <c r="AC28" s="20" t="s">
        <v>50</v>
      </c>
      <c r="AD28" s="20" t="s">
        <v>50</v>
      </c>
      <c r="AE28" s="20" t="s">
        <v>50</v>
      </c>
      <c r="AF28" s="20" t="s">
        <v>50</v>
      </c>
      <c r="AG28" s="20" t="s">
        <v>50</v>
      </c>
      <c r="AH28" s="20" t="s">
        <v>50</v>
      </c>
      <c r="AI28" s="20" t="s">
        <v>50</v>
      </c>
      <c r="AJ28" s="20" t="s">
        <v>50</v>
      </c>
      <c r="AK28" s="20" t="s">
        <v>50</v>
      </c>
      <c r="AL28" s="20" t="s">
        <v>50</v>
      </c>
      <c r="AM28" s="20" t="s">
        <v>50</v>
      </c>
      <c r="AN28" s="20" t="s">
        <v>50</v>
      </c>
      <c r="AO28">
        <f t="shared" si="5"/>
        <v>2</v>
      </c>
      <c r="AP28">
        <f t="shared" si="6"/>
        <v>1</v>
      </c>
      <c r="AQ28">
        <f t="shared" si="7"/>
        <v>0.0238095238095238</v>
      </c>
      <c r="AR28">
        <f t="shared" si="8"/>
        <v>5.23149359142035e-5</v>
      </c>
      <c r="AS28">
        <f t="shared" si="4"/>
        <v>1.24559371224294e-6</v>
      </c>
    </row>
    <row r="29" spans="1:45">
      <c r="A29" t="s">
        <v>76</v>
      </c>
      <c r="B29" s="19" t="s">
        <v>49</v>
      </c>
      <c r="F29" s="20" t="s">
        <v>50</v>
      </c>
      <c r="G29" s="20" t="s">
        <v>50</v>
      </c>
      <c r="H29" s="20">
        <v>2</v>
      </c>
      <c r="I29" s="20" t="s">
        <v>50</v>
      </c>
      <c r="J29" s="20" t="s">
        <v>50</v>
      </c>
      <c r="K29" s="20" t="s">
        <v>50</v>
      </c>
      <c r="L29" s="20" t="s">
        <v>50</v>
      </c>
      <c r="M29" s="20" t="s">
        <v>50</v>
      </c>
      <c r="N29" s="20" t="s">
        <v>50</v>
      </c>
      <c r="O29" s="20">
        <v>2</v>
      </c>
      <c r="P29" s="20" t="s">
        <v>50</v>
      </c>
      <c r="Q29" s="20" t="s">
        <v>50</v>
      </c>
      <c r="R29" s="20" t="s">
        <v>50</v>
      </c>
      <c r="S29" s="20" t="s">
        <v>50</v>
      </c>
      <c r="T29" s="20" t="s">
        <v>50</v>
      </c>
      <c r="U29" s="20" t="s">
        <v>50</v>
      </c>
      <c r="V29" s="20" t="s">
        <v>50</v>
      </c>
      <c r="W29" s="20" t="s">
        <v>50</v>
      </c>
      <c r="X29" s="20" t="s">
        <v>50</v>
      </c>
      <c r="Y29" s="20" t="s">
        <v>50</v>
      </c>
      <c r="Z29" s="20" t="s">
        <v>50</v>
      </c>
      <c r="AA29" s="20" t="s">
        <v>50</v>
      </c>
      <c r="AB29" s="20" t="s">
        <v>50</v>
      </c>
      <c r="AC29" s="20" t="s">
        <v>50</v>
      </c>
      <c r="AD29" s="20" t="s">
        <v>50</v>
      </c>
      <c r="AE29" s="20" t="s">
        <v>50</v>
      </c>
      <c r="AF29" s="20" t="s">
        <v>50</v>
      </c>
      <c r="AG29" s="20" t="s">
        <v>50</v>
      </c>
      <c r="AH29" s="20" t="s">
        <v>50</v>
      </c>
      <c r="AI29" s="20" t="s">
        <v>50</v>
      </c>
      <c r="AJ29" s="20" t="s">
        <v>50</v>
      </c>
      <c r="AK29" s="20" t="s">
        <v>50</v>
      </c>
      <c r="AL29" s="20" t="s">
        <v>50</v>
      </c>
      <c r="AM29" s="20" t="s">
        <v>50</v>
      </c>
      <c r="AN29" s="20" t="s">
        <v>50</v>
      </c>
      <c r="AO29">
        <f t="shared" si="5"/>
        <v>4</v>
      </c>
      <c r="AP29">
        <f t="shared" si="6"/>
        <v>2</v>
      </c>
      <c r="AQ29">
        <f t="shared" si="7"/>
        <v>0.0476190476190476</v>
      </c>
      <c r="AR29">
        <f t="shared" si="8"/>
        <v>0.000104629871828407</v>
      </c>
      <c r="AS29">
        <f t="shared" si="4"/>
        <v>4.98237484897176e-6</v>
      </c>
    </row>
    <row r="30" spans="1:45">
      <c r="A30" t="s">
        <v>77</v>
      </c>
      <c r="B30" s="19" t="s">
        <v>49</v>
      </c>
      <c r="F30" s="20" t="s">
        <v>50</v>
      </c>
      <c r="G30" s="20" t="s">
        <v>50</v>
      </c>
      <c r="H30" s="20" t="s">
        <v>50</v>
      </c>
      <c r="I30" s="20">
        <v>2</v>
      </c>
      <c r="J30" s="20" t="s">
        <v>50</v>
      </c>
      <c r="K30" s="20" t="s">
        <v>50</v>
      </c>
      <c r="L30" s="20" t="s">
        <v>50</v>
      </c>
      <c r="M30" s="20" t="s">
        <v>50</v>
      </c>
      <c r="N30" s="20" t="s">
        <v>50</v>
      </c>
      <c r="O30" s="20" t="s">
        <v>50</v>
      </c>
      <c r="P30" s="20" t="s">
        <v>50</v>
      </c>
      <c r="Q30" s="20" t="s">
        <v>50</v>
      </c>
      <c r="R30" s="20" t="s">
        <v>50</v>
      </c>
      <c r="S30" s="20" t="s">
        <v>50</v>
      </c>
      <c r="T30" s="20" t="s">
        <v>50</v>
      </c>
      <c r="U30" s="20" t="s">
        <v>50</v>
      </c>
      <c r="V30" s="20" t="s">
        <v>50</v>
      </c>
      <c r="W30" s="20" t="s">
        <v>50</v>
      </c>
      <c r="X30" s="20" t="s">
        <v>50</v>
      </c>
      <c r="Y30" s="20" t="s">
        <v>50</v>
      </c>
      <c r="Z30" s="20" t="s">
        <v>50</v>
      </c>
      <c r="AA30" s="20" t="s">
        <v>50</v>
      </c>
      <c r="AB30" s="20" t="s">
        <v>50</v>
      </c>
      <c r="AC30" s="20" t="s">
        <v>50</v>
      </c>
      <c r="AD30" s="20" t="s">
        <v>50</v>
      </c>
      <c r="AE30" s="20" t="s">
        <v>50</v>
      </c>
      <c r="AF30" s="20" t="s">
        <v>50</v>
      </c>
      <c r="AG30" s="20" t="s">
        <v>50</v>
      </c>
      <c r="AH30" s="20" t="s">
        <v>50</v>
      </c>
      <c r="AI30" s="20" t="s">
        <v>50</v>
      </c>
      <c r="AJ30" s="20" t="s">
        <v>50</v>
      </c>
      <c r="AK30" s="20" t="s">
        <v>50</v>
      </c>
      <c r="AL30" s="20" t="s">
        <v>50</v>
      </c>
      <c r="AM30" s="20" t="s">
        <v>50</v>
      </c>
      <c r="AN30" s="20" t="s">
        <v>50</v>
      </c>
      <c r="AO30">
        <f t="shared" si="5"/>
        <v>2</v>
      </c>
      <c r="AP30">
        <f t="shared" si="6"/>
        <v>1</v>
      </c>
      <c r="AQ30">
        <f t="shared" si="7"/>
        <v>0.0238095238095238</v>
      </c>
      <c r="AR30">
        <f t="shared" si="8"/>
        <v>5.23149359142035e-5</v>
      </c>
      <c r="AS30">
        <f t="shared" si="4"/>
        <v>1.24559371224294e-6</v>
      </c>
    </row>
    <row r="31" spans="1:45">
      <c r="A31" t="s">
        <v>78</v>
      </c>
      <c r="B31" s="19" t="s">
        <v>49</v>
      </c>
      <c r="F31" s="20" t="s">
        <v>50</v>
      </c>
      <c r="G31" s="20" t="s">
        <v>50</v>
      </c>
      <c r="H31" s="20" t="s">
        <v>50</v>
      </c>
      <c r="I31" s="20" t="s">
        <v>50</v>
      </c>
      <c r="J31" s="20" t="s">
        <v>50</v>
      </c>
      <c r="K31" s="20" t="s">
        <v>50</v>
      </c>
      <c r="L31" s="20" t="s">
        <v>50</v>
      </c>
      <c r="M31" s="20" t="s">
        <v>50</v>
      </c>
      <c r="N31" s="20" t="s">
        <v>50</v>
      </c>
      <c r="O31" s="20" t="s">
        <v>50</v>
      </c>
      <c r="P31" s="20" t="s">
        <v>50</v>
      </c>
      <c r="Q31" s="20" t="s">
        <v>50</v>
      </c>
      <c r="R31" s="20">
        <v>2</v>
      </c>
      <c r="S31" s="20" t="s">
        <v>50</v>
      </c>
      <c r="T31" s="20">
        <v>2</v>
      </c>
      <c r="U31" s="20" t="s">
        <v>50</v>
      </c>
      <c r="V31" s="20" t="s">
        <v>50</v>
      </c>
      <c r="W31" s="20">
        <v>2</v>
      </c>
      <c r="X31" s="20" t="s">
        <v>50</v>
      </c>
      <c r="Y31" s="20" t="s">
        <v>50</v>
      </c>
      <c r="Z31" s="20" t="s">
        <v>50</v>
      </c>
      <c r="AA31" s="20" t="s">
        <v>50</v>
      </c>
      <c r="AB31" s="20" t="s">
        <v>50</v>
      </c>
      <c r="AC31" s="20" t="s">
        <v>50</v>
      </c>
      <c r="AD31" s="20">
        <v>2</v>
      </c>
      <c r="AE31" s="20" t="s">
        <v>50</v>
      </c>
      <c r="AF31" s="20" t="s">
        <v>50</v>
      </c>
      <c r="AG31" s="20" t="s">
        <v>50</v>
      </c>
      <c r="AH31" s="20" t="s">
        <v>50</v>
      </c>
      <c r="AI31" s="20" t="s">
        <v>50</v>
      </c>
      <c r="AJ31" s="20" t="s">
        <v>50</v>
      </c>
      <c r="AK31" s="20" t="s">
        <v>50</v>
      </c>
      <c r="AL31" s="20">
        <v>2</v>
      </c>
      <c r="AM31" s="20" t="s">
        <v>50</v>
      </c>
      <c r="AN31" s="20" t="s">
        <v>50</v>
      </c>
      <c r="AO31">
        <f t="shared" si="5"/>
        <v>10</v>
      </c>
      <c r="AP31">
        <f t="shared" si="6"/>
        <v>5</v>
      </c>
      <c r="AQ31">
        <f t="shared" si="7"/>
        <v>0.119047619047619</v>
      </c>
      <c r="AR31">
        <f t="shared" si="8"/>
        <v>0.000261574679571018</v>
      </c>
      <c r="AS31">
        <f t="shared" si="4"/>
        <v>3.11398428060735e-5</v>
      </c>
    </row>
    <row r="32" spans="1:45">
      <c r="A32" t="s">
        <v>79</v>
      </c>
      <c r="B32" s="19" t="s">
        <v>49</v>
      </c>
      <c r="F32" s="20" t="s">
        <v>50</v>
      </c>
      <c r="G32" s="20" t="s">
        <v>50</v>
      </c>
      <c r="H32" s="20" t="s">
        <v>50</v>
      </c>
      <c r="I32" s="20" t="s">
        <v>50</v>
      </c>
      <c r="J32" s="20" t="s">
        <v>50</v>
      </c>
      <c r="K32" s="20" t="s">
        <v>50</v>
      </c>
      <c r="L32" s="20" t="s">
        <v>50</v>
      </c>
      <c r="M32" s="20">
        <v>2</v>
      </c>
      <c r="N32" s="20" t="s">
        <v>50</v>
      </c>
      <c r="O32" s="20" t="s">
        <v>50</v>
      </c>
      <c r="P32" s="20" t="s">
        <v>50</v>
      </c>
      <c r="Q32" s="20" t="s">
        <v>50</v>
      </c>
      <c r="R32" s="20" t="s">
        <v>50</v>
      </c>
      <c r="S32" s="20" t="s">
        <v>50</v>
      </c>
      <c r="T32" s="20" t="s">
        <v>50</v>
      </c>
      <c r="U32" s="20" t="s">
        <v>50</v>
      </c>
      <c r="V32" s="20" t="s">
        <v>50</v>
      </c>
      <c r="W32" s="20" t="s">
        <v>50</v>
      </c>
      <c r="X32" s="20" t="s">
        <v>50</v>
      </c>
      <c r="Y32" s="20" t="s">
        <v>50</v>
      </c>
      <c r="Z32" s="20" t="s">
        <v>50</v>
      </c>
      <c r="AA32" s="20">
        <v>2</v>
      </c>
      <c r="AB32" s="20" t="s">
        <v>50</v>
      </c>
      <c r="AC32" s="20" t="s">
        <v>50</v>
      </c>
      <c r="AD32" s="20" t="s">
        <v>50</v>
      </c>
      <c r="AE32" s="20" t="s">
        <v>50</v>
      </c>
      <c r="AF32" s="20" t="s">
        <v>50</v>
      </c>
      <c r="AG32" s="20" t="s">
        <v>50</v>
      </c>
      <c r="AH32" s="20" t="s">
        <v>50</v>
      </c>
      <c r="AI32" s="20" t="s">
        <v>50</v>
      </c>
      <c r="AJ32" s="20" t="s">
        <v>50</v>
      </c>
      <c r="AK32" s="20" t="s">
        <v>50</v>
      </c>
      <c r="AL32" s="20" t="s">
        <v>50</v>
      </c>
      <c r="AM32" s="20" t="s">
        <v>50</v>
      </c>
      <c r="AN32" s="20" t="s">
        <v>50</v>
      </c>
      <c r="AO32">
        <f t="shared" si="5"/>
        <v>4</v>
      </c>
      <c r="AP32">
        <f t="shared" si="6"/>
        <v>2</v>
      </c>
      <c r="AQ32">
        <f t="shared" si="7"/>
        <v>0.0476190476190476</v>
      </c>
      <c r="AR32">
        <f t="shared" si="8"/>
        <v>0.000104629871828407</v>
      </c>
      <c r="AS32">
        <f t="shared" si="4"/>
        <v>4.98237484897176e-6</v>
      </c>
    </row>
    <row r="33" spans="1:45">
      <c r="A33" t="s">
        <v>80</v>
      </c>
      <c r="B33" s="19" t="s">
        <v>49</v>
      </c>
      <c r="F33" s="20" t="s">
        <v>50</v>
      </c>
      <c r="G33" s="20" t="s">
        <v>50</v>
      </c>
      <c r="H33" s="20" t="s">
        <v>50</v>
      </c>
      <c r="I33" s="20" t="s">
        <v>50</v>
      </c>
      <c r="J33" s="20" t="s">
        <v>50</v>
      </c>
      <c r="K33" s="20" t="s">
        <v>50</v>
      </c>
      <c r="L33" s="20" t="s">
        <v>50</v>
      </c>
      <c r="M33" s="20" t="s">
        <v>50</v>
      </c>
      <c r="N33" s="20" t="s">
        <v>50</v>
      </c>
      <c r="O33" s="20" t="s">
        <v>50</v>
      </c>
      <c r="P33" s="20" t="s">
        <v>50</v>
      </c>
      <c r="Q33" s="20" t="s">
        <v>50</v>
      </c>
      <c r="R33" s="20" t="s">
        <v>50</v>
      </c>
      <c r="S33" s="20" t="s">
        <v>50</v>
      </c>
      <c r="T33" s="20" t="s">
        <v>50</v>
      </c>
      <c r="U33" s="20" t="s">
        <v>50</v>
      </c>
      <c r="V33" s="20" t="s">
        <v>50</v>
      </c>
      <c r="W33" s="20">
        <v>2</v>
      </c>
      <c r="X33" s="20" t="s">
        <v>50</v>
      </c>
      <c r="Y33" s="20" t="s">
        <v>50</v>
      </c>
      <c r="Z33" s="20" t="s">
        <v>50</v>
      </c>
      <c r="AA33" s="20" t="s">
        <v>50</v>
      </c>
      <c r="AB33" s="20" t="s">
        <v>50</v>
      </c>
      <c r="AC33" s="20" t="s">
        <v>50</v>
      </c>
      <c r="AD33" s="20" t="s">
        <v>50</v>
      </c>
      <c r="AE33" s="20" t="s">
        <v>50</v>
      </c>
      <c r="AF33" s="20" t="s">
        <v>50</v>
      </c>
      <c r="AG33" s="20" t="s">
        <v>50</v>
      </c>
      <c r="AH33" s="20" t="s">
        <v>50</v>
      </c>
      <c r="AI33" s="20" t="s">
        <v>50</v>
      </c>
      <c r="AJ33" s="20" t="s">
        <v>50</v>
      </c>
      <c r="AK33" s="20" t="s">
        <v>50</v>
      </c>
      <c r="AL33" s="20" t="s">
        <v>50</v>
      </c>
      <c r="AM33" s="20" t="s">
        <v>50</v>
      </c>
      <c r="AN33" s="20" t="s">
        <v>50</v>
      </c>
      <c r="AO33">
        <f t="shared" si="5"/>
        <v>2</v>
      </c>
      <c r="AP33">
        <f t="shared" si="6"/>
        <v>1</v>
      </c>
      <c r="AQ33">
        <f t="shared" si="7"/>
        <v>0.0238095238095238</v>
      </c>
      <c r="AR33">
        <f t="shared" si="8"/>
        <v>5.23149359142035e-5</v>
      </c>
      <c r="AS33">
        <f t="shared" si="4"/>
        <v>1.24559371224294e-6</v>
      </c>
    </row>
    <row r="34" spans="1:45">
      <c r="A34" t="s">
        <v>81</v>
      </c>
      <c r="B34" s="19" t="s">
        <v>49</v>
      </c>
      <c r="F34" s="20" t="s">
        <v>50</v>
      </c>
      <c r="G34" s="20" t="s">
        <v>50</v>
      </c>
      <c r="H34" s="20" t="s">
        <v>50</v>
      </c>
      <c r="I34" s="20" t="s">
        <v>50</v>
      </c>
      <c r="J34" s="20" t="s">
        <v>50</v>
      </c>
      <c r="K34" s="20" t="s">
        <v>50</v>
      </c>
      <c r="L34" s="20" t="s">
        <v>50</v>
      </c>
      <c r="M34" s="20" t="s">
        <v>50</v>
      </c>
      <c r="N34" s="20" t="s">
        <v>50</v>
      </c>
      <c r="O34" s="20" t="s">
        <v>50</v>
      </c>
      <c r="P34" s="20" t="s">
        <v>50</v>
      </c>
      <c r="Q34" s="20" t="s">
        <v>50</v>
      </c>
      <c r="R34" s="20" t="s">
        <v>50</v>
      </c>
      <c r="S34" s="20" t="s">
        <v>50</v>
      </c>
      <c r="T34" s="20" t="s">
        <v>50</v>
      </c>
      <c r="U34" s="20" t="s">
        <v>50</v>
      </c>
      <c r="V34" s="20" t="s">
        <v>50</v>
      </c>
      <c r="W34" s="20" t="s">
        <v>50</v>
      </c>
      <c r="X34" s="20" t="s">
        <v>50</v>
      </c>
      <c r="Y34" s="20" t="s">
        <v>50</v>
      </c>
      <c r="Z34" s="20" t="s">
        <v>50</v>
      </c>
      <c r="AA34" s="20" t="s">
        <v>50</v>
      </c>
      <c r="AB34" s="20" t="s">
        <v>50</v>
      </c>
      <c r="AC34" s="20">
        <v>2</v>
      </c>
      <c r="AD34" s="20" t="s">
        <v>50</v>
      </c>
      <c r="AE34" s="20" t="s">
        <v>50</v>
      </c>
      <c r="AF34" s="20" t="s">
        <v>50</v>
      </c>
      <c r="AG34" s="20" t="s">
        <v>50</v>
      </c>
      <c r="AH34" s="20" t="s">
        <v>50</v>
      </c>
      <c r="AI34" s="20" t="s">
        <v>50</v>
      </c>
      <c r="AJ34" s="20" t="s">
        <v>50</v>
      </c>
      <c r="AK34" s="20" t="s">
        <v>50</v>
      </c>
      <c r="AL34" s="20" t="s">
        <v>50</v>
      </c>
      <c r="AM34" s="20" t="s">
        <v>50</v>
      </c>
      <c r="AN34" s="20" t="s">
        <v>50</v>
      </c>
      <c r="AO34">
        <f t="shared" si="5"/>
        <v>2</v>
      </c>
      <c r="AP34">
        <f t="shared" si="6"/>
        <v>1</v>
      </c>
      <c r="AQ34">
        <f t="shared" si="7"/>
        <v>0.0238095238095238</v>
      </c>
      <c r="AR34">
        <f t="shared" si="8"/>
        <v>5.23149359142035e-5</v>
      </c>
      <c r="AS34">
        <f t="shared" si="4"/>
        <v>1.24559371224294e-6</v>
      </c>
    </row>
    <row r="35" spans="1:45">
      <c r="A35" t="s">
        <v>82</v>
      </c>
      <c r="B35" s="19" t="s">
        <v>49</v>
      </c>
      <c r="F35" s="20" t="s">
        <v>50</v>
      </c>
      <c r="G35" s="20" t="s">
        <v>50</v>
      </c>
      <c r="H35" s="20" t="s">
        <v>50</v>
      </c>
      <c r="I35" s="20" t="s">
        <v>50</v>
      </c>
      <c r="J35" s="20" t="s">
        <v>50</v>
      </c>
      <c r="K35" s="20">
        <v>4</v>
      </c>
      <c r="L35" s="20" t="s">
        <v>50</v>
      </c>
      <c r="M35" s="20" t="s">
        <v>50</v>
      </c>
      <c r="N35" s="20" t="s">
        <v>50</v>
      </c>
      <c r="O35" s="20" t="s">
        <v>50</v>
      </c>
      <c r="P35" s="20" t="s">
        <v>50</v>
      </c>
      <c r="Q35" s="20" t="s">
        <v>50</v>
      </c>
      <c r="R35" s="20" t="s">
        <v>50</v>
      </c>
      <c r="S35" s="20" t="s">
        <v>50</v>
      </c>
      <c r="T35" s="20" t="s">
        <v>50</v>
      </c>
      <c r="U35" s="20" t="s">
        <v>50</v>
      </c>
      <c r="V35" s="20" t="s">
        <v>50</v>
      </c>
      <c r="W35" s="20" t="s">
        <v>50</v>
      </c>
      <c r="X35" s="20" t="s">
        <v>50</v>
      </c>
      <c r="Y35" s="20" t="s">
        <v>50</v>
      </c>
      <c r="Z35" s="20" t="s">
        <v>50</v>
      </c>
      <c r="AA35" s="20" t="s">
        <v>50</v>
      </c>
      <c r="AB35" s="20" t="s">
        <v>50</v>
      </c>
      <c r="AC35" s="20" t="s">
        <v>50</v>
      </c>
      <c r="AD35" s="20" t="s">
        <v>50</v>
      </c>
      <c r="AE35" s="20" t="s">
        <v>50</v>
      </c>
      <c r="AF35" s="20" t="s">
        <v>50</v>
      </c>
      <c r="AG35" s="20" t="s">
        <v>50</v>
      </c>
      <c r="AH35" s="20" t="s">
        <v>50</v>
      </c>
      <c r="AI35" s="20" t="s">
        <v>50</v>
      </c>
      <c r="AJ35" s="20" t="s">
        <v>50</v>
      </c>
      <c r="AK35" s="20" t="s">
        <v>50</v>
      </c>
      <c r="AL35" s="20" t="s">
        <v>50</v>
      </c>
      <c r="AM35" s="20" t="s">
        <v>50</v>
      </c>
      <c r="AN35" s="20" t="s">
        <v>50</v>
      </c>
      <c r="AO35">
        <f t="shared" si="5"/>
        <v>4</v>
      </c>
      <c r="AP35">
        <f t="shared" si="6"/>
        <v>1</v>
      </c>
      <c r="AQ35">
        <f t="shared" si="7"/>
        <v>0.0238095238095238</v>
      </c>
      <c r="AR35">
        <f t="shared" si="8"/>
        <v>0.000104629871828407</v>
      </c>
      <c r="AS35">
        <f t="shared" si="4"/>
        <v>2.49118742448588e-6</v>
      </c>
    </row>
    <row r="36" spans="1:45">
      <c r="A36" t="s">
        <v>83</v>
      </c>
      <c r="B36" s="19" t="s">
        <v>49</v>
      </c>
      <c r="F36" s="20" t="s">
        <v>50</v>
      </c>
      <c r="G36" s="20">
        <v>12</v>
      </c>
      <c r="H36" s="20">
        <v>4</v>
      </c>
      <c r="I36" s="20">
        <v>4</v>
      </c>
      <c r="J36" s="20" t="s">
        <v>50</v>
      </c>
      <c r="K36" s="20" t="s">
        <v>50</v>
      </c>
      <c r="L36" s="20" t="s">
        <v>50</v>
      </c>
      <c r="M36" s="20" t="s">
        <v>50</v>
      </c>
      <c r="N36" s="20">
        <v>6</v>
      </c>
      <c r="O36" s="20" t="s">
        <v>50</v>
      </c>
      <c r="P36" s="20">
        <v>6</v>
      </c>
      <c r="Q36" s="20" t="s">
        <v>50</v>
      </c>
      <c r="R36" s="20" t="s">
        <v>50</v>
      </c>
      <c r="S36" s="20" t="s">
        <v>50</v>
      </c>
      <c r="T36" s="20">
        <v>8</v>
      </c>
      <c r="U36" s="20" t="s">
        <v>50</v>
      </c>
      <c r="V36" s="20">
        <v>6</v>
      </c>
      <c r="W36" s="20">
        <v>24</v>
      </c>
      <c r="X36" s="20">
        <v>4</v>
      </c>
      <c r="Y36" s="20" t="s">
        <v>50</v>
      </c>
      <c r="Z36" s="20" t="s">
        <v>50</v>
      </c>
      <c r="AA36" s="20" t="s">
        <v>50</v>
      </c>
      <c r="AB36" s="20">
        <v>2</v>
      </c>
      <c r="AC36" s="20" t="s">
        <v>50</v>
      </c>
      <c r="AD36" s="20">
        <v>6</v>
      </c>
      <c r="AE36" s="20" t="s">
        <v>50</v>
      </c>
      <c r="AF36" s="20" t="s">
        <v>50</v>
      </c>
      <c r="AG36" s="20" t="s">
        <v>50</v>
      </c>
      <c r="AH36" s="20">
        <v>16</v>
      </c>
      <c r="AI36" s="20">
        <v>2</v>
      </c>
      <c r="AJ36" s="20">
        <v>14</v>
      </c>
      <c r="AK36" s="20">
        <v>6</v>
      </c>
      <c r="AL36" s="20" t="s">
        <v>50</v>
      </c>
      <c r="AM36" s="20" t="s">
        <v>50</v>
      </c>
      <c r="AN36" s="20" t="s">
        <v>50</v>
      </c>
      <c r="AO36">
        <f t="shared" si="5"/>
        <v>120</v>
      </c>
      <c r="AP36">
        <f t="shared" si="6"/>
        <v>15</v>
      </c>
      <c r="AQ36">
        <f t="shared" si="7"/>
        <v>0.357142857142857</v>
      </c>
      <c r="AR36">
        <f t="shared" si="8"/>
        <v>0.00313889615485221</v>
      </c>
      <c r="AS36">
        <f t="shared" si="4"/>
        <v>0.00112103434101865</v>
      </c>
    </row>
    <row r="37" spans="1:45">
      <c r="A37" t="s">
        <v>84</v>
      </c>
      <c r="B37" s="19" t="s">
        <v>49</v>
      </c>
      <c r="F37" s="20" t="s">
        <v>50</v>
      </c>
      <c r="G37" s="20" t="s">
        <v>50</v>
      </c>
      <c r="H37" s="20" t="s">
        <v>50</v>
      </c>
      <c r="I37" s="20" t="s">
        <v>50</v>
      </c>
      <c r="J37" s="20" t="s">
        <v>50</v>
      </c>
      <c r="K37" s="20" t="s">
        <v>50</v>
      </c>
      <c r="L37" s="20" t="s">
        <v>50</v>
      </c>
      <c r="M37" s="20" t="s">
        <v>50</v>
      </c>
      <c r="N37" s="20" t="s">
        <v>50</v>
      </c>
      <c r="O37" s="20" t="s">
        <v>50</v>
      </c>
      <c r="P37" s="20" t="s">
        <v>50</v>
      </c>
      <c r="Q37" s="20" t="s">
        <v>50</v>
      </c>
      <c r="R37" s="20" t="s">
        <v>50</v>
      </c>
      <c r="S37" s="20" t="s">
        <v>50</v>
      </c>
      <c r="T37" s="20" t="s">
        <v>50</v>
      </c>
      <c r="U37" s="20" t="s">
        <v>50</v>
      </c>
      <c r="V37" s="20" t="s">
        <v>50</v>
      </c>
      <c r="W37" s="20" t="s">
        <v>50</v>
      </c>
      <c r="X37" s="20" t="s">
        <v>50</v>
      </c>
      <c r="Y37" s="20" t="s">
        <v>50</v>
      </c>
      <c r="Z37" s="20" t="s">
        <v>50</v>
      </c>
      <c r="AA37" s="20" t="s">
        <v>50</v>
      </c>
      <c r="AB37" s="20" t="s">
        <v>50</v>
      </c>
      <c r="AC37" s="20" t="s">
        <v>50</v>
      </c>
      <c r="AD37" s="20" t="s">
        <v>50</v>
      </c>
      <c r="AE37" s="20" t="s">
        <v>50</v>
      </c>
      <c r="AF37" s="20" t="s">
        <v>50</v>
      </c>
      <c r="AG37" s="20" t="s">
        <v>50</v>
      </c>
      <c r="AH37" s="20" t="s">
        <v>50</v>
      </c>
      <c r="AI37" s="20" t="s">
        <v>50</v>
      </c>
      <c r="AJ37" s="20" t="s">
        <v>50</v>
      </c>
      <c r="AK37" s="20" t="s">
        <v>50</v>
      </c>
      <c r="AL37" s="20">
        <v>4</v>
      </c>
      <c r="AM37" s="20" t="s">
        <v>50</v>
      </c>
      <c r="AN37" s="20" t="s">
        <v>50</v>
      </c>
      <c r="AO37">
        <f t="shared" si="5"/>
        <v>4</v>
      </c>
      <c r="AP37">
        <f t="shared" si="6"/>
        <v>1</v>
      </c>
      <c r="AQ37">
        <f t="shared" si="7"/>
        <v>0.0238095238095238</v>
      </c>
      <c r="AR37">
        <f t="shared" si="8"/>
        <v>0.000104629871828407</v>
      </c>
      <c r="AS37">
        <f t="shared" si="4"/>
        <v>2.49118742448588e-6</v>
      </c>
    </row>
    <row r="38" spans="1:45">
      <c r="A38" t="s">
        <v>85</v>
      </c>
      <c r="B38" s="19" t="s">
        <v>49</v>
      </c>
      <c r="F38" s="20" t="s">
        <v>50</v>
      </c>
      <c r="G38" s="20" t="s">
        <v>50</v>
      </c>
      <c r="H38" s="20" t="s">
        <v>50</v>
      </c>
      <c r="I38" s="20" t="s">
        <v>50</v>
      </c>
      <c r="J38" s="20" t="s">
        <v>50</v>
      </c>
      <c r="K38" s="20" t="s">
        <v>50</v>
      </c>
      <c r="L38" s="20" t="s">
        <v>50</v>
      </c>
      <c r="M38" s="20" t="s">
        <v>50</v>
      </c>
      <c r="N38" s="20" t="s">
        <v>50</v>
      </c>
      <c r="O38" s="20" t="s">
        <v>50</v>
      </c>
      <c r="P38" s="20" t="s">
        <v>50</v>
      </c>
      <c r="Q38" s="20" t="s">
        <v>50</v>
      </c>
      <c r="R38" s="20" t="s">
        <v>50</v>
      </c>
      <c r="S38" s="20" t="s">
        <v>50</v>
      </c>
      <c r="T38" s="20">
        <v>2</v>
      </c>
      <c r="U38" s="20" t="s">
        <v>50</v>
      </c>
      <c r="V38" s="20" t="s">
        <v>50</v>
      </c>
      <c r="W38" s="20" t="s">
        <v>50</v>
      </c>
      <c r="X38" s="20" t="s">
        <v>50</v>
      </c>
      <c r="Y38" s="20" t="s">
        <v>50</v>
      </c>
      <c r="Z38" s="20" t="s">
        <v>50</v>
      </c>
      <c r="AA38" s="20" t="s">
        <v>50</v>
      </c>
      <c r="AB38" s="20" t="s">
        <v>50</v>
      </c>
      <c r="AC38" s="20" t="s">
        <v>50</v>
      </c>
      <c r="AD38" s="20" t="s">
        <v>50</v>
      </c>
      <c r="AE38" s="20" t="s">
        <v>50</v>
      </c>
      <c r="AF38" s="20" t="s">
        <v>50</v>
      </c>
      <c r="AG38" s="20" t="s">
        <v>50</v>
      </c>
      <c r="AH38" s="20" t="s">
        <v>50</v>
      </c>
      <c r="AI38" s="20" t="s">
        <v>50</v>
      </c>
      <c r="AJ38" s="20" t="s">
        <v>50</v>
      </c>
      <c r="AK38" s="20" t="s">
        <v>50</v>
      </c>
      <c r="AL38" s="20" t="s">
        <v>50</v>
      </c>
      <c r="AM38" s="20" t="s">
        <v>50</v>
      </c>
      <c r="AN38" s="20" t="s">
        <v>50</v>
      </c>
      <c r="AO38">
        <f t="shared" si="5"/>
        <v>2</v>
      </c>
      <c r="AP38">
        <f t="shared" si="6"/>
        <v>1</v>
      </c>
      <c r="AQ38">
        <f t="shared" si="7"/>
        <v>0.0238095238095238</v>
      </c>
      <c r="AR38">
        <f t="shared" si="8"/>
        <v>5.23149359142035e-5</v>
      </c>
      <c r="AS38">
        <f t="shared" si="4"/>
        <v>1.24559371224294e-6</v>
      </c>
    </row>
    <row r="39" spans="1:45">
      <c r="A39" t="s">
        <v>86</v>
      </c>
      <c r="B39" s="19" t="s">
        <v>49</v>
      </c>
      <c r="F39" s="20" t="s">
        <v>50</v>
      </c>
      <c r="G39" s="20">
        <v>2</v>
      </c>
      <c r="H39" s="20" t="s">
        <v>50</v>
      </c>
      <c r="I39" s="20" t="s">
        <v>50</v>
      </c>
      <c r="J39" s="20" t="s">
        <v>50</v>
      </c>
      <c r="K39" s="20" t="s">
        <v>50</v>
      </c>
      <c r="L39" s="20" t="s">
        <v>50</v>
      </c>
      <c r="M39" s="20" t="s">
        <v>50</v>
      </c>
      <c r="N39" s="20" t="s">
        <v>50</v>
      </c>
      <c r="O39" s="20" t="s">
        <v>50</v>
      </c>
      <c r="P39" s="20" t="s">
        <v>50</v>
      </c>
      <c r="Q39" s="20" t="s">
        <v>50</v>
      </c>
      <c r="R39" s="20" t="s">
        <v>50</v>
      </c>
      <c r="S39" s="20" t="s">
        <v>50</v>
      </c>
      <c r="T39" s="20" t="s">
        <v>50</v>
      </c>
      <c r="U39" s="20" t="s">
        <v>50</v>
      </c>
      <c r="V39" s="20" t="s">
        <v>50</v>
      </c>
      <c r="W39" s="20" t="s">
        <v>50</v>
      </c>
      <c r="X39" s="20" t="s">
        <v>50</v>
      </c>
      <c r="Y39" s="20" t="s">
        <v>50</v>
      </c>
      <c r="Z39" s="20" t="s">
        <v>50</v>
      </c>
      <c r="AA39" s="20" t="s">
        <v>50</v>
      </c>
      <c r="AB39" s="20" t="s">
        <v>50</v>
      </c>
      <c r="AC39" s="20" t="s">
        <v>50</v>
      </c>
      <c r="AD39" s="20" t="s">
        <v>50</v>
      </c>
      <c r="AE39" s="20" t="s">
        <v>50</v>
      </c>
      <c r="AF39" s="20" t="s">
        <v>50</v>
      </c>
      <c r="AG39" s="20" t="s">
        <v>50</v>
      </c>
      <c r="AH39" s="20" t="s">
        <v>50</v>
      </c>
      <c r="AI39" s="20" t="s">
        <v>50</v>
      </c>
      <c r="AJ39" s="20" t="s">
        <v>50</v>
      </c>
      <c r="AK39" s="20" t="s">
        <v>50</v>
      </c>
      <c r="AL39" s="20">
        <v>2</v>
      </c>
      <c r="AM39" s="20" t="s">
        <v>50</v>
      </c>
      <c r="AN39" s="20" t="s">
        <v>50</v>
      </c>
      <c r="AO39">
        <f t="shared" si="5"/>
        <v>4</v>
      </c>
      <c r="AP39">
        <f t="shared" si="6"/>
        <v>2</v>
      </c>
      <c r="AQ39">
        <f t="shared" si="7"/>
        <v>0.0476190476190476</v>
      </c>
      <c r="AR39">
        <f t="shared" si="8"/>
        <v>0.000104629871828407</v>
      </c>
      <c r="AS39">
        <f t="shared" si="4"/>
        <v>4.98237484897176e-6</v>
      </c>
    </row>
    <row r="40" spans="1:45">
      <c r="A40" t="s">
        <v>87</v>
      </c>
      <c r="B40" s="19" t="s">
        <v>49</v>
      </c>
      <c r="F40" s="20" t="s">
        <v>50</v>
      </c>
      <c r="G40" s="20">
        <v>4</v>
      </c>
      <c r="H40" s="20" t="s">
        <v>50</v>
      </c>
      <c r="I40" s="20" t="s">
        <v>50</v>
      </c>
      <c r="J40" s="20" t="s">
        <v>50</v>
      </c>
      <c r="K40" s="20" t="s">
        <v>50</v>
      </c>
      <c r="L40" s="20" t="s">
        <v>50</v>
      </c>
      <c r="M40" s="20" t="s">
        <v>50</v>
      </c>
      <c r="N40" s="20" t="s">
        <v>50</v>
      </c>
      <c r="O40" s="20" t="s">
        <v>50</v>
      </c>
      <c r="P40" s="20" t="s">
        <v>50</v>
      </c>
      <c r="Q40" s="20" t="s">
        <v>50</v>
      </c>
      <c r="R40" s="20">
        <v>2</v>
      </c>
      <c r="S40" s="20" t="s">
        <v>50</v>
      </c>
      <c r="T40" s="20" t="s">
        <v>50</v>
      </c>
      <c r="U40" s="20" t="s">
        <v>50</v>
      </c>
      <c r="V40" s="20" t="s">
        <v>50</v>
      </c>
      <c r="W40" s="20" t="s">
        <v>50</v>
      </c>
      <c r="X40" s="20" t="s">
        <v>50</v>
      </c>
      <c r="Y40" s="20" t="s">
        <v>50</v>
      </c>
      <c r="Z40" s="20" t="s">
        <v>50</v>
      </c>
      <c r="AA40" s="20" t="s">
        <v>50</v>
      </c>
      <c r="AB40" s="20" t="s">
        <v>50</v>
      </c>
      <c r="AC40" s="20" t="s">
        <v>50</v>
      </c>
      <c r="AD40" s="20" t="s">
        <v>50</v>
      </c>
      <c r="AE40" s="20" t="s">
        <v>50</v>
      </c>
      <c r="AF40" s="20" t="s">
        <v>50</v>
      </c>
      <c r="AG40" s="20" t="s">
        <v>50</v>
      </c>
      <c r="AH40" s="20" t="s">
        <v>50</v>
      </c>
      <c r="AI40" s="20" t="s">
        <v>50</v>
      </c>
      <c r="AJ40" s="20" t="s">
        <v>50</v>
      </c>
      <c r="AK40" s="20" t="s">
        <v>50</v>
      </c>
      <c r="AL40" s="20" t="s">
        <v>50</v>
      </c>
      <c r="AM40" s="20" t="s">
        <v>50</v>
      </c>
      <c r="AN40" s="20" t="s">
        <v>50</v>
      </c>
      <c r="AO40">
        <f t="shared" si="5"/>
        <v>6</v>
      </c>
      <c r="AP40">
        <f t="shared" si="6"/>
        <v>2</v>
      </c>
      <c r="AQ40">
        <f t="shared" si="7"/>
        <v>0.0476190476190476</v>
      </c>
      <c r="AR40">
        <f t="shared" si="8"/>
        <v>0.000156944807742611</v>
      </c>
      <c r="AS40">
        <f t="shared" si="4"/>
        <v>7.47356227345764e-6</v>
      </c>
    </row>
    <row r="41" spans="1:45">
      <c r="A41" t="s">
        <v>88</v>
      </c>
      <c r="B41" s="19" t="s">
        <v>49</v>
      </c>
      <c r="F41" s="20" t="s">
        <v>50</v>
      </c>
      <c r="G41" s="20" t="s">
        <v>50</v>
      </c>
      <c r="H41" s="20" t="s">
        <v>50</v>
      </c>
      <c r="I41" s="20" t="s">
        <v>50</v>
      </c>
      <c r="J41" s="20" t="s">
        <v>50</v>
      </c>
      <c r="K41" s="20" t="s">
        <v>50</v>
      </c>
      <c r="L41" s="20" t="s">
        <v>50</v>
      </c>
      <c r="M41" s="20" t="s">
        <v>50</v>
      </c>
      <c r="N41" s="20">
        <v>2</v>
      </c>
      <c r="O41" s="20">
        <v>2</v>
      </c>
      <c r="P41" s="20" t="s">
        <v>50</v>
      </c>
      <c r="Q41" s="20" t="s">
        <v>50</v>
      </c>
      <c r="R41" s="20" t="s">
        <v>50</v>
      </c>
      <c r="S41" s="20" t="s">
        <v>50</v>
      </c>
      <c r="T41" s="20">
        <v>2</v>
      </c>
      <c r="U41" s="20" t="s">
        <v>50</v>
      </c>
      <c r="V41" s="20" t="s">
        <v>50</v>
      </c>
      <c r="W41" s="20">
        <v>14</v>
      </c>
      <c r="X41" s="20" t="s">
        <v>50</v>
      </c>
      <c r="Y41" s="20" t="s">
        <v>50</v>
      </c>
      <c r="Z41" s="20" t="s">
        <v>50</v>
      </c>
      <c r="AA41" s="20">
        <v>10</v>
      </c>
      <c r="AB41" s="20" t="s">
        <v>50</v>
      </c>
      <c r="AC41" s="20">
        <v>6</v>
      </c>
      <c r="AD41" s="20">
        <v>6</v>
      </c>
      <c r="AE41" s="20">
        <v>4</v>
      </c>
      <c r="AF41" s="20" t="s">
        <v>50</v>
      </c>
      <c r="AG41" s="20" t="s">
        <v>50</v>
      </c>
      <c r="AH41" s="20">
        <v>4</v>
      </c>
      <c r="AI41" s="20" t="s">
        <v>50</v>
      </c>
      <c r="AJ41" s="20">
        <v>6</v>
      </c>
      <c r="AK41" s="20" t="s">
        <v>50</v>
      </c>
      <c r="AL41" s="20">
        <v>6</v>
      </c>
      <c r="AM41" s="20" t="s">
        <v>50</v>
      </c>
      <c r="AN41" s="20" t="s">
        <v>50</v>
      </c>
      <c r="AO41">
        <f t="shared" si="5"/>
        <v>62</v>
      </c>
      <c r="AP41">
        <f t="shared" si="6"/>
        <v>11</v>
      </c>
      <c r="AQ41">
        <f t="shared" si="7"/>
        <v>0.261904761904762</v>
      </c>
      <c r="AR41">
        <f t="shared" si="8"/>
        <v>0.00162176301334031</v>
      </c>
      <c r="AS41">
        <f t="shared" si="4"/>
        <v>0.000424747455874843</v>
      </c>
    </row>
    <row r="42" spans="1:45">
      <c r="A42" t="s">
        <v>89</v>
      </c>
      <c r="B42" s="19" t="s">
        <v>49</v>
      </c>
      <c r="F42" s="20" t="s">
        <v>50</v>
      </c>
      <c r="G42" s="20" t="s">
        <v>50</v>
      </c>
      <c r="H42" s="20" t="s">
        <v>50</v>
      </c>
      <c r="I42" s="20" t="s">
        <v>50</v>
      </c>
      <c r="J42" s="20">
        <v>2</v>
      </c>
      <c r="K42" s="20" t="s">
        <v>50</v>
      </c>
      <c r="L42" s="20" t="s">
        <v>50</v>
      </c>
      <c r="M42" s="20" t="s">
        <v>50</v>
      </c>
      <c r="N42" s="20" t="s">
        <v>50</v>
      </c>
      <c r="O42" s="20" t="s">
        <v>50</v>
      </c>
      <c r="P42" s="20" t="s">
        <v>50</v>
      </c>
      <c r="Q42" s="20" t="s">
        <v>50</v>
      </c>
      <c r="R42" s="20" t="s">
        <v>50</v>
      </c>
      <c r="S42" s="20" t="s">
        <v>50</v>
      </c>
      <c r="T42" s="20" t="s">
        <v>50</v>
      </c>
      <c r="U42" s="20" t="s">
        <v>50</v>
      </c>
      <c r="V42" s="20" t="s">
        <v>50</v>
      </c>
      <c r="W42" s="20" t="s">
        <v>50</v>
      </c>
      <c r="X42" s="20" t="s">
        <v>50</v>
      </c>
      <c r="Y42" s="20" t="s">
        <v>50</v>
      </c>
      <c r="Z42" s="20" t="s">
        <v>50</v>
      </c>
      <c r="AA42" s="20" t="s">
        <v>50</v>
      </c>
      <c r="AB42" s="20" t="s">
        <v>50</v>
      </c>
      <c r="AC42" s="20" t="s">
        <v>50</v>
      </c>
      <c r="AD42" s="20" t="s">
        <v>50</v>
      </c>
      <c r="AE42" s="20" t="s">
        <v>50</v>
      </c>
      <c r="AF42" s="20" t="s">
        <v>50</v>
      </c>
      <c r="AG42" s="20" t="s">
        <v>50</v>
      </c>
      <c r="AH42" s="20" t="s">
        <v>50</v>
      </c>
      <c r="AI42" s="20" t="s">
        <v>50</v>
      </c>
      <c r="AJ42" s="20" t="s">
        <v>50</v>
      </c>
      <c r="AK42" s="20" t="s">
        <v>50</v>
      </c>
      <c r="AL42" s="20" t="s">
        <v>50</v>
      </c>
      <c r="AM42" s="20" t="s">
        <v>50</v>
      </c>
      <c r="AN42" s="20" t="s">
        <v>50</v>
      </c>
      <c r="AO42">
        <f t="shared" si="5"/>
        <v>2</v>
      </c>
      <c r="AP42">
        <f t="shared" si="6"/>
        <v>1</v>
      </c>
      <c r="AQ42">
        <f t="shared" si="7"/>
        <v>0.0238095238095238</v>
      </c>
      <c r="AR42">
        <f t="shared" si="8"/>
        <v>5.23149359142035e-5</v>
      </c>
      <c r="AS42">
        <f t="shared" si="4"/>
        <v>1.24559371224294e-6</v>
      </c>
    </row>
    <row r="43" spans="1:45">
      <c r="A43" t="s">
        <v>90</v>
      </c>
      <c r="B43" s="19" t="s">
        <v>49</v>
      </c>
      <c r="F43" s="20" t="s">
        <v>50</v>
      </c>
      <c r="G43" s="20" t="s">
        <v>50</v>
      </c>
      <c r="H43" s="20" t="s">
        <v>50</v>
      </c>
      <c r="I43" s="20" t="s">
        <v>50</v>
      </c>
      <c r="J43" s="20" t="s">
        <v>50</v>
      </c>
      <c r="K43" s="20" t="s">
        <v>50</v>
      </c>
      <c r="L43" s="20" t="s">
        <v>50</v>
      </c>
      <c r="M43" s="20" t="s">
        <v>50</v>
      </c>
      <c r="N43" s="20" t="s">
        <v>50</v>
      </c>
      <c r="O43" s="20" t="s">
        <v>50</v>
      </c>
      <c r="P43" s="20" t="s">
        <v>50</v>
      </c>
      <c r="Q43" s="20" t="s">
        <v>50</v>
      </c>
      <c r="R43" s="20" t="s">
        <v>50</v>
      </c>
      <c r="S43" s="20" t="s">
        <v>50</v>
      </c>
      <c r="T43" s="20">
        <v>2</v>
      </c>
      <c r="U43" s="20" t="s">
        <v>50</v>
      </c>
      <c r="V43" s="20" t="s">
        <v>50</v>
      </c>
      <c r="W43" s="20" t="s">
        <v>50</v>
      </c>
      <c r="X43" s="20" t="s">
        <v>50</v>
      </c>
      <c r="Y43" s="20" t="s">
        <v>50</v>
      </c>
      <c r="Z43" s="20" t="s">
        <v>50</v>
      </c>
      <c r="AA43" s="20" t="s">
        <v>50</v>
      </c>
      <c r="AB43" s="20" t="s">
        <v>50</v>
      </c>
      <c r="AC43" s="20" t="s">
        <v>50</v>
      </c>
      <c r="AD43" s="20" t="s">
        <v>50</v>
      </c>
      <c r="AE43" s="20" t="s">
        <v>50</v>
      </c>
      <c r="AF43" s="20" t="s">
        <v>50</v>
      </c>
      <c r="AG43" s="20" t="s">
        <v>50</v>
      </c>
      <c r="AH43" s="20" t="s">
        <v>50</v>
      </c>
      <c r="AI43" s="20" t="s">
        <v>50</v>
      </c>
      <c r="AJ43" s="20" t="s">
        <v>50</v>
      </c>
      <c r="AK43" s="20" t="s">
        <v>50</v>
      </c>
      <c r="AL43" s="20" t="s">
        <v>50</v>
      </c>
      <c r="AM43" s="20" t="s">
        <v>50</v>
      </c>
      <c r="AN43" s="20" t="s">
        <v>50</v>
      </c>
      <c r="AO43">
        <f t="shared" si="5"/>
        <v>2</v>
      </c>
      <c r="AP43">
        <f t="shared" si="6"/>
        <v>1</v>
      </c>
      <c r="AQ43">
        <f t="shared" si="7"/>
        <v>0.0238095238095238</v>
      </c>
      <c r="AR43">
        <f t="shared" si="8"/>
        <v>5.23149359142035e-5</v>
      </c>
      <c r="AS43">
        <f t="shared" si="4"/>
        <v>1.24559371224294e-6</v>
      </c>
    </row>
    <row r="44" spans="1:45">
      <c r="A44" t="s">
        <v>91</v>
      </c>
      <c r="B44" s="19" t="s">
        <v>49</v>
      </c>
      <c r="F44" s="20" t="s">
        <v>50</v>
      </c>
      <c r="G44" s="20" t="s">
        <v>50</v>
      </c>
      <c r="H44" s="20" t="s">
        <v>50</v>
      </c>
      <c r="I44" s="20" t="s">
        <v>50</v>
      </c>
      <c r="J44" s="20" t="s">
        <v>50</v>
      </c>
      <c r="K44" s="20" t="s">
        <v>50</v>
      </c>
      <c r="L44" s="20" t="s">
        <v>50</v>
      </c>
      <c r="M44" s="20" t="s">
        <v>50</v>
      </c>
      <c r="N44" s="20" t="s">
        <v>50</v>
      </c>
      <c r="O44" s="20" t="s">
        <v>50</v>
      </c>
      <c r="P44" s="20" t="s">
        <v>50</v>
      </c>
      <c r="Q44" s="20" t="s">
        <v>50</v>
      </c>
      <c r="R44" s="20" t="s">
        <v>50</v>
      </c>
      <c r="S44" s="20" t="s">
        <v>50</v>
      </c>
      <c r="T44" s="20" t="s">
        <v>50</v>
      </c>
      <c r="U44" s="20" t="s">
        <v>50</v>
      </c>
      <c r="V44" s="20" t="s">
        <v>50</v>
      </c>
      <c r="W44" s="20" t="s">
        <v>50</v>
      </c>
      <c r="X44" s="20" t="s">
        <v>50</v>
      </c>
      <c r="Y44" s="20" t="s">
        <v>50</v>
      </c>
      <c r="Z44" s="20" t="s">
        <v>50</v>
      </c>
      <c r="AA44" s="20" t="s">
        <v>50</v>
      </c>
      <c r="AB44" s="20">
        <v>2</v>
      </c>
      <c r="AC44" s="20" t="s">
        <v>50</v>
      </c>
      <c r="AD44" s="20" t="s">
        <v>50</v>
      </c>
      <c r="AE44" s="20" t="s">
        <v>50</v>
      </c>
      <c r="AF44" s="20" t="s">
        <v>50</v>
      </c>
      <c r="AG44" s="20" t="s">
        <v>50</v>
      </c>
      <c r="AH44" s="20" t="s">
        <v>50</v>
      </c>
      <c r="AI44" s="20" t="s">
        <v>50</v>
      </c>
      <c r="AJ44" s="20" t="s">
        <v>50</v>
      </c>
      <c r="AK44" s="20" t="s">
        <v>50</v>
      </c>
      <c r="AL44" s="20" t="s">
        <v>50</v>
      </c>
      <c r="AM44" s="20" t="s">
        <v>50</v>
      </c>
      <c r="AN44" s="20" t="s">
        <v>50</v>
      </c>
      <c r="AO44">
        <f t="shared" si="5"/>
        <v>2</v>
      </c>
      <c r="AP44">
        <f t="shared" si="6"/>
        <v>1</v>
      </c>
      <c r="AQ44">
        <f t="shared" si="7"/>
        <v>0.0238095238095238</v>
      </c>
      <c r="AR44">
        <f t="shared" si="8"/>
        <v>5.23149359142035e-5</v>
      </c>
      <c r="AS44">
        <f t="shared" si="4"/>
        <v>1.24559371224294e-6</v>
      </c>
    </row>
    <row r="45" spans="1:45">
      <c r="A45" t="s">
        <v>92</v>
      </c>
      <c r="B45" s="19" t="s">
        <v>49</v>
      </c>
      <c r="F45" s="20" t="s">
        <v>50</v>
      </c>
      <c r="G45" s="20" t="s">
        <v>50</v>
      </c>
      <c r="H45" s="20" t="s">
        <v>50</v>
      </c>
      <c r="I45" s="20" t="s">
        <v>50</v>
      </c>
      <c r="J45" s="20" t="s">
        <v>50</v>
      </c>
      <c r="K45" s="20" t="s">
        <v>50</v>
      </c>
      <c r="L45" s="20" t="s">
        <v>50</v>
      </c>
      <c r="M45" s="20" t="s">
        <v>50</v>
      </c>
      <c r="N45" s="20" t="s">
        <v>50</v>
      </c>
      <c r="O45" s="20" t="s">
        <v>50</v>
      </c>
      <c r="P45" s="20" t="s">
        <v>50</v>
      </c>
      <c r="Q45" s="20" t="s">
        <v>50</v>
      </c>
      <c r="R45" s="20" t="s">
        <v>50</v>
      </c>
      <c r="S45" s="20" t="s">
        <v>50</v>
      </c>
      <c r="T45" s="20" t="s">
        <v>50</v>
      </c>
      <c r="U45" s="20" t="s">
        <v>50</v>
      </c>
      <c r="V45" s="20" t="s">
        <v>50</v>
      </c>
      <c r="W45" s="20" t="s">
        <v>50</v>
      </c>
      <c r="X45" s="20" t="s">
        <v>50</v>
      </c>
      <c r="Y45" s="20" t="s">
        <v>50</v>
      </c>
      <c r="Z45" s="20" t="s">
        <v>50</v>
      </c>
      <c r="AA45" s="20" t="s">
        <v>50</v>
      </c>
      <c r="AB45" s="20" t="s">
        <v>50</v>
      </c>
      <c r="AC45" s="20" t="s">
        <v>50</v>
      </c>
      <c r="AD45" s="20" t="s">
        <v>50</v>
      </c>
      <c r="AE45" s="20" t="s">
        <v>50</v>
      </c>
      <c r="AF45" s="20" t="s">
        <v>50</v>
      </c>
      <c r="AG45" s="20" t="s">
        <v>50</v>
      </c>
      <c r="AH45" s="20" t="s">
        <v>50</v>
      </c>
      <c r="AI45" s="20" t="s">
        <v>50</v>
      </c>
      <c r="AJ45" s="20" t="s">
        <v>50</v>
      </c>
      <c r="AK45" s="20">
        <v>4</v>
      </c>
      <c r="AL45" s="20" t="s">
        <v>50</v>
      </c>
      <c r="AM45" s="20" t="s">
        <v>50</v>
      </c>
      <c r="AN45" s="20" t="s">
        <v>50</v>
      </c>
      <c r="AO45">
        <f t="shared" si="5"/>
        <v>4</v>
      </c>
      <c r="AP45">
        <f t="shared" si="6"/>
        <v>1</v>
      </c>
      <c r="AQ45">
        <f t="shared" si="7"/>
        <v>0.0238095238095238</v>
      </c>
      <c r="AR45">
        <f t="shared" si="8"/>
        <v>0.000104629871828407</v>
      </c>
      <c r="AS45">
        <f t="shared" si="4"/>
        <v>2.49118742448588e-6</v>
      </c>
    </row>
    <row r="46" spans="1:45">
      <c r="A46" t="s">
        <v>93</v>
      </c>
      <c r="B46" s="19" t="s">
        <v>49</v>
      </c>
      <c r="F46" s="20">
        <v>2</v>
      </c>
      <c r="G46" s="20" t="s">
        <v>50</v>
      </c>
      <c r="H46" s="20" t="s">
        <v>50</v>
      </c>
      <c r="I46" s="20" t="s">
        <v>50</v>
      </c>
      <c r="J46" s="20" t="s">
        <v>50</v>
      </c>
      <c r="K46" s="20" t="s">
        <v>50</v>
      </c>
      <c r="L46" s="20" t="s">
        <v>50</v>
      </c>
      <c r="M46" s="20" t="s">
        <v>50</v>
      </c>
      <c r="N46" s="20" t="s">
        <v>50</v>
      </c>
      <c r="O46" s="20" t="s">
        <v>50</v>
      </c>
      <c r="P46" s="20">
        <v>2</v>
      </c>
      <c r="Q46" s="20" t="s">
        <v>50</v>
      </c>
      <c r="R46" s="20" t="s">
        <v>50</v>
      </c>
      <c r="S46" s="20" t="s">
        <v>50</v>
      </c>
      <c r="T46" s="20">
        <v>2</v>
      </c>
      <c r="U46" s="20" t="s">
        <v>50</v>
      </c>
      <c r="V46" s="20" t="s">
        <v>50</v>
      </c>
      <c r="W46" s="20" t="s">
        <v>50</v>
      </c>
      <c r="X46" s="20" t="s">
        <v>50</v>
      </c>
      <c r="Y46" s="20" t="s">
        <v>50</v>
      </c>
      <c r="Z46" s="20" t="s">
        <v>50</v>
      </c>
      <c r="AA46" s="20">
        <v>2</v>
      </c>
      <c r="AB46" s="20">
        <v>6</v>
      </c>
      <c r="AC46" s="20">
        <v>2</v>
      </c>
      <c r="AD46" s="20">
        <v>2</v>
      </c>
      <c r="AE46" s="20" t="s">
        <v>50</v>
      </c>
      <c r="AF46" s="20" t="s">
        <v>50</v>
      </c>
      <c r="AG46" s="20" t="s">
        <v>50</v>
      </c>
      <c r="AH46" s="20" t="s">
        <v>50</v>
      </c>
      <c r="AI46" s="20" t="s">
        <v>50</v>
      </c>
      <c r="AJ46" s="20" t="s">
        <v>50</v>
      </c>
      <c r="AK46" s="20">
        <v>4</v>
      </c>
      <c r="AL46" s="20">
        <v>4</v>
      </c>
      <c r="AM46" s="20" t="s">
        <v>50</v>
      </c>
      <c r="AN46" s="20" t="s">
        <v>50</v>
      </c>
      <c r="AO46">
        <f t="shared" si="5"/>
        <v>26</v>
      </c>
      <c r="AP46">
        <f t="shared" si="6"/>
        <v>9</v>
      </c>
      <c r="AQ46">
        <f t="shared" si="7"/>
        <v>0.214285714285714</v>
      </c>
      <c r="AR46">
        <f t="shared" si="8"/>
        <v>0.000680094166884646</v>
      </c>
      <c r="AS46">
        <f t="shared" si="4"/>
        <v>0.000145734464332424</v>
      </c>
    </row>
    <row r="47" spans="1:45">
      <c r="A47" t="s">
        <v>94</v>
      </c>
      <c r="B47" s="19" t="s">
        <v>49</v>
      </c>
      <c r="F47" s="20" t="s">
        <v>50</v>
      </c>
      <c r="G47" s="20" t="s">
        <v>50</v>
      </c>
      <c r="H47" s="20" t="s">
        <v>50</v>
      </c>
      <c r="I47" s="20" t="s">
        <v>50</v>
      </c>
      <c r="J47" s="20" t="s">
        <v>50</v>
      </c>
      <c r="K47" s="20" t="s">
        <v>50</v>
      </c>
      <c r="L47" s="20" t="s">
        <v>50</v>
      </c>
      <c r="M47" s="20" t="s">
        <v>50</v>
      </c>
      <c r="N47" s="20" t="s">
        <v>50</v>
      </c>
      <c r="O47" s="20" t="s">
        <v>50</v>
      </c>
      <c r="P47" s="20" t="s">
        <v>50</v>
      </c>
      <c r="Q47" s="20" t="s">
        <v>50</v>
      </c>
      <c r="R47" s="20" t="s">
        <v>50</v>
      </c>
      <c r="S47" s="20" t="s">
        <v>50</v>
      </c>
      <c r="T47" s="20" t="s">
        <v>50</v>
      </c>
      <c r="U47" s="20" t="s">
        <v>50</v>
      </c>
      <c r="V47" s="20" t="s">
        <v>50</v>
      </c>
      <c r="W47" s="20" t="s">
        <v>50</v>
      </c>
      <c r="X47" s="20" t="s">
        <v>50</v>
      </c>
      <c r="Y47" s="20">
        <v>2</v>
      </c>
      <c r="Z47" s="20" t="s">
        <v>50</v>
      </c>
      <c r="AA47" s="20" t="s">
        <v>50</v>
      </c>
      <c r="AB47" s="20" t="s">
        <v>50</v>
      </c>
      <c r="AC47" s="20" t="s">
        <v>50</v>
      </c>
      <c r="AD47" s="20" t="s">
        <v>50</v>
      </c>
      <c r="AE47" s="20" t="s">
        <v>50</v>
      </c>
      <c r="AF47" s="20" t="s">
        <v>50</v>
      </c>
      <c r="AG47" s="20" t="s">
        <v>50</v>
      </c>
      <c r="AH47" s="20" t="s">
        <v>50</v>
      </c>
      <c r="AI47" s="20" t="s">
        <v>50</v>
      </c>
      <c r="AJ47" s="20" t="s">
        <v>50</v>
      </c>
      <c r="AK47" s="20" t="s">
        <v>50</v>
      </c>
      <c r="AL47" s="20" t="s">
        <v>50</v>
      </c>
      <c r="AM47" s="20" t="s">
        <v>50</v>
      </c>
      <c r="AN47" s="20" t="s">
        <v>50</v>
      </c>
      <c r="AO47">
        <f t="shared" si="5"/>
        <v>2</v>
      </c>
      <c r="AP47">
        <f t="shared" si="6"/>
        <v>1</v>
      </c>
      <c r="AQ47">
        <f t="shared" si="7"/>
        <v>0.0238095238095238</v>
      </c>
      <c r="AR47">
        <f t="shared" si="8"/>
        <v>5.23149359142035e-5</v>
      </c>
      <c r="AS47">
        <f t="shared" si="4"/>
        <v>1.24559371224294e-6</v>
      </c>
    </row>
    <row r="48" spans="1:45">
      <c r="A48" t="s">
        <v>95</v>
      </c>
      <c r="B48" s="19" t="s">
        <v>49</v>
      </c>
      <c r="F48" s="20">
        <v>4</v>
      </c>
      <c r="G48" s="20" t="s">
        <v>50</v>
      </c>
      <c r="H48" s="20" t="s">
        <v>50</v>
      </c>
      <c r="I48" s="20" t="s">
        <v>50</v>
      </c>
      <c r="J48" s="20" t="s">
        <v>50</v>
      </c>
      <c r="K48" s="20" t="s">
        <v>50</v>
      </c>
      <c r="L48" s="20" t="s">
        <v>50</v>
      </c>
      <c r="M48" s="20" t="s">
        <v>50</v>
      </c>
      <c r="N48" s="20" t="s">
        <v>50</v>
      </c>
      <c r="O48" s="20" t="s">
        <v>50</v>
      </c>
      <c r="P48" s="20">
        <v>4</v>
      </c>
      <c r="Q48" s="20">
        <v>4</v>
      </c>
      <c r="R48" s="20" t="s">
        <v>50</v>
      </c>
      <c r="S48" s="20" t="s">
        <v>50</v>
      </c>
      <c r="T48" s="20">
        <v>6</v>
      </c>
      <c r="U48" s="20" t="s">
        <v>50</v>
      </c>
      <c r="V48" s="20">
        <v>8</v>
      </c>
      <c r="W48" s="20">
        <v>52</v>
      </c>
      <c r="X48" s="20">
        <v>4</v>
      </c>
      <c r="Y48" s="20">
        <v>4</v>
      </c>
      <c r="Z48" s="20" t="s">
        <v>50</v>
      </c>
      <c r="AA48" s="20">
        <v>4</v>
      </c>
      <c r="AB48" s="20">
        <v>4</v>
      </c>
      <c r="AC48" s="20" t="s">
        <v>50</v>
      </c>
      <c r="AD48" s="20">
        <v>2</v>
      </c>
      <c r="AE48" s="20" t="s">
        <v>50</v>
      </c>
      <c r="AF48" s="20">
        <v>2</v>
      </c>
      <c r="AG48" s="20" t="s">
        <v>50</v>
      </c>
      <c r="AH48" s="20">
        <v>6</v>
      </c>
      <c r="AI48" s="20">
        <v>18</v>
      </c>
      <c r="AJ48" s="20">
        <v>2</v>
      </c>
      <c r="AK48" s="20">
        <v>6</v>
      </c>
      <c r="AL48" s="20">
        <v>22</v>
      </c>
      <c r="AM48" s="20">
        <v>2</v>
      </c>
      <c r="AN48" s="20">
        <v>16</v>
      </c>
      <c r="AO48">
        <f t="shared" si="5"/>
        <v>170</v>
      </c>
      <c r="AP48">
        <f t="shared" si="6"/>
        <v>19</v>
      </c>
      <c r="AQ48">
        <f t="shared" si="7"/>
        <v>0.452380952380952</v>
      </c>
      <c r="AR48">
        <f t="shared" si="8"/>
        <v>0.0044467695527073</v>
      </c>
      <c r="AS48">
        <f t="shared" si="4"/>
        <v>0.00201163384527235</v>
      </c>
    </row>
    <row r="49" spans="1:45">
      <c r="A49" t="s">
        <v>96</v>
      </c>
      <c r="B49" s="19" t="s">
        <v>49</v>
      </c>
      <c r="F49" s="20" t="s">
        <v>50</v>
      </c>
      <c r="G49" s="20" t="s">
        <v>50</v>
      </c>
      <c r="H49" s="20" t="s">
        <v>50</v>
      </c>
      <c r="I49" s="20" t="s">
        <v>50</v>
      </c>
      <c r="J49" s="20" t="s">
        <v>50</v>
      </c>
      <c r="K49" s="20" t="s">
        <v>50</v>
      </c>
      <c r="L49" s="20" t="s">
        <v>50</v>
      </c>
      <c r="M49" s="20" t="s">
        <v>50</v>
      </c>
      <c r="N49" s="20">
        <v>2</v>
      </c>
      <c r="O49" s="20" t="s">
        <v>50</v>
      </c>
      <c r="P49" s="20" t="s">
        <v>50</v>
      </c>
      <c r="Q49" s="20" t="s">
        <v>50</v>
      </c>
      <c r="R49" s="20" t="s">
        <v>50</v>
      </c>
      <c r="S49" s="20" t="s">
        <v>50</v>
      </c>
      <c r="T49" s="20" t="s">
        <v>50</v>
      </c>
      <c r="U49" s="20" t="s">
        <v>50</v>
      </c>
      <c r="V49" s="20">
        <v>4</v>
      </c>
      <c r="W49" s="20" t="s">
        <v>50</v>
      </c>
      <c r="X49" s="20" t="s">
        <v>50</v>
      </c>
      <c r="Y49" s="20" t="s">
        <v>50</v>
      </c>
      <c r="Z49" s="20" t="s">
        <v>50</v>
      </c>
      <c r="AA49" s="20" t="s">
        <v>50</v>
      </c>
      <c r="AB49" s="20" t="s">
        <v>50</v>
      </c>
      <c r="AC49" s="20" t="s">
        <v>50</v>
      </c>
      <c r="AD49" s="20" t="s">
        <v>50</v>
      </c>
      <c r="AE49" s="20" t="s">
        <v>50</v>
      </c>
      <c r="AF49" s="20" t="s">
        <v>50</v>
      </c>
      <c r="AG49" s="20" t="s">
        <v>50</v>
      </c>
      <c r="AH49" s="20" t="s">
        <v>50</v>
      </c>
      <c r="AI49" s="20" t="s">
        <v>50</v>
      </c>
      <c r="AJ49" s="20" t="s">
        <v>50</v>
      </c>
      <c r="AK49" s="20" t="s">
        <v>50</v>
      </c>
      <c r="AL49" s="20" t="s">
        <v>50</v>
      </c>
      <c r="AM49" s="20" t="s">
        <v>50</v>
      </c>
      <c r="AN49" s="20" t="s">
        <v>50</v>
      </c>
      <c r="AO49">
        <f t="shared" si="5"/>
        <v>6</v>
      </c>
      <c r="AP49">
        <f t="shared" si="6"/>
        <v>2</v>
      </c>
      <c r="AQ49">
        <f t="shared" si="7"/>
        <v>0.0476190476190476</v>
      </c>
      <c r="AR49">
        <f t="shared" si="8"/>
        <v>0.000156944807742611</v>
      </c>
      <c r="AS49">
        <f t="shared" si="4"/>
        <v>7.47356227345764e-6</v>
      </c>
    </row>
    <row r="50" spans="1:45">
      <c r="A50" t="s">
        <v>97</v>
      </c>
      <c r="B50" s="19" t="s">
        <v>49</v>
      </c>
      <c r="F50" s="20" t="s">
        <v>50</v>
      </c>
      <c r="G50" s="20" t="s">
        <v>50</v>
      </c>
      <c r="H50" s="20" t="s">
        <v>50</v>
      </c>
      <c r="I50" s="20" t="s">
        <v>50</v>
      </c>
      <c r="J50" s="20" t="s">
        <v>50</v>
      </c>
      <c r="K50" s="20" t="s">
        <v>50</v>
      </c>
      <c r="L50" s="20" t="s">
        <v>50</v>
      </c>
      <c r="M50" s="20" t="s">
        <v>50</v>
      </c>
      <c r="N50" s="20" t="s">
        <v>50</v>
      </c>
      <c r="O50" s="20" t="s">
        <v>50</v>
      </c>
      <c r="P50" s="20" t="s">
        <v>50</v>
      </c>
      <c r="Q50" s="20" t="s">
        <v>50</v>
      </c>
      <c r="R50" s="20" t="s">
        <v>50</v>
      </c>
      <c r="S50" s="20" t="s">
        <v>50</v>
      </c>
      <c r="T50" s="20" t="s">
        <v>50</v>
      </c>
      <c r="U50" s="20" t="s">
        <v>50</v>
      </c>
      <c r="V50" s="20">
        <v>2</v>
      </c>
      <c r="W50" s="20" t="s">
        <v>50</v>
      </c>
      <c r="X50" s="20" t="s">
        <v>50</v>
      </c>
      <c r="Y50" s="20" t="s">
        <v>50</v>
      </c>
      <c r="Z50" s="20" t="s">
        <v>50</v>
      </c>
      <c r="AA50" s="20" t="s">
        <v>50</v>
      </c>
      <c r="AB50" s="20">
        <v>2</v>
      </c>
      <c r="AC50" s="20">
        <v>8</v>
      </c>
      <c r="AD50" s="20">
        <v>6</v>
      </c>
      <c r="AE50" s="20" t="s">
        <v>50</v>
      </c>
      <c r="AF50" s="20" t="s">
        <v>50</v>
      </c>
      <c r="AG50" s="20" t="s">
        <v>50</v>
      </c>
      <c r="AH50" s="20" t="s">
        <v>50</v>
      </c>
      <c r="AI50" s="20" t="s">
        <v>50</v>
      </c>
      <c r="AJ50" s="20">
        <v>2</v>
      </c>
      <c r="AK50" s="20" t="s">
        <v>50</v>
      </c>
      <c r="AL50" s="20" t="s">
        <v>50</v>
      </c>
      <c r="AM50" s="20" t="s">
        <v>50</v>
      </c>
      <c r="AN50" s="20" t="s">
        <v>50</v>
      </c>
      <c r="AO50">
        <f t="shared" si="5"/>
        <v>20</v>
      </c>
      <c r="AP50">
        <f t="shared" si="6"/>
        <v>5</v>
      </c>
      <c r="AQ50">
        <f t="shared" si="7"/>
        <v>0.119047619047619</v>
      </c>
      <c r="AR50">
        <f t="shared" si="8"/>
        <v>0.000523149359142035</v>
      </c>
      <c r="AS50">
        <f t="shared" si="4"/>
        <v>6.2279685612147e-5</v>
      </c>
    </row>
    <row r="51" spans="1:45">
      <c r="A51" t="s">
        <v>98</v>
      </c>
      <c r="B51" s="19" t="s">
        <v>49</v>
      </c>
      <c r="F51" s="20" t="s">
        <v>50</v>
      </c>
      <c r="G51" s="20" t="s">
        <v>50</v>
      </c>
      <c r="H51" s="20" t="s">
        <v>50</v>
      </c>
      <c r="I51" s="20" t="s">
        <v>50</v>
      </c>
      <c r="J51" s="20" t="s">
        <v>50</v>
      </c>
      <c r="K51" s="20" t="s">
        <v>50</v>
      </c>
      <c r="L51" s="20" t="s">
        <v>50</v>
      </c>
      <c r="M51" s="20" t="s">
        <v>50</v>
      </c>
      <c r="N51" s="20" t="s">
        <v>50</v>
      </c>
      <c r="O51" s="20" t="s">
        <v>50</v>
      </c>
      <c r="P51" s="20" t="s">
        <v>50</v>
      </c>
      <c r="Q51" s="20" t="s">
        <v>50</v>
      </c>
      <c r="R51" s="20" t="s">
        <v>50</v>
      </c>
      <c r="S51" s="20" t="s">
        <v>50</v>
      </c>
      <c r="T51" s="20" t="s">
        <v>50</v>
      </c>
      <c r="U51" s="20" t="s">
        <v>50</v>
      </c>
      <c r="V51" s="20" t="s">
        <v>50</v>
      </c>
      <c r="W51" s="20">
        <v>2</v>
      </c>
      <c r="X51" s="20" t="s">
        <v>50</v>
      </c>
      <c r="Y51" s="20" t="s">
        <v>50</v>
      </c>
      <c r="Z51" s="20" t="s">
        <v>50</v>
      </c>
      <c r="AA51" s="20" t="s">
        <v>50</v>
      </c>
      <c r="AB51" s="20" t="s">
        <v>50</v>
      </c>
      <c r="AC51" s="20" t="s">
        <v>50</v>
      </c>
      <c r="AD51" s="20" t="s">
        <v>50</v>
      </c>
      <c r="AE51" s="20" t="s">
        <v>50</v>
      </c>
      <c r="AF51" s="20" t="s">
        <v>50</v>
      </c>
      <c r="AG51" s="20" t="s">
        <v>50</v>
      </c>
      <c r="AH51" s="20" t="s">
        <v>50</v>
      </c>
      <c r="AI51" s="20" t="s">
        <v>50</v>
      </c>
      <c r="AJ51" s="20" t="s">
        <v>50</v>
      </c>
      <c r="AK51" s="20">
        <v>4</v>
      </c>
      <c r="AL51" s="20" t="s">
        <v>50</v>
      </c>
      <c r="AM51" s="20" t="s">
        <v>50</v>
      </c>
      <c r="AN51" s="20" t="s">
        <v>50</v>
      </c>
      <c r="AO51">
        <f t="shared" si="5"/>
        <v>6</v>
      </c>
      <c r="AP51">
        <f t="shared" si="6"/>
        <v>2</v>
      </c>
      <c r="AQ51">
        <f t="shared" si="7"/>
        <v>0.0476190476190476</v>
      </c>
      <c r="AR51">
        <f t="shared" si="8"/>
        <v>0.000156944807742611</v>
      </c>
      <c r="AS51">
        <f t="shared" si="4"/>
        <v>7.47356227345764e-6</v>
      </c>
    </row>
    <row r="52" spans="1:45">
      <c r="A52" t="s">
        <v>99</v>
      </c>
      <c r="B52" s="19" t="s">
        <v>49</v>
      </c>
      <c r="F52" s="20">
        <v>20</v>
      </c>
      <c r="G52" s="20">
        <v>8</v>
      </c>
      <c r="H52" s="20">
        <v>8</v>
      </c>
      <c r="I52" s="20">
        <v>4</v>
      </c>
      <c r="J52" s="20">
        <v>4</v>
      </c>
      <c r="K52" s="20">
        <v>4</v>
      </c>
      <c r="L52" s="20">
        <v>6</v>
      </c>
      <c r="M52" s="20">
        <v>4</v>
      </c>
      <c r="N52" s="20">
        <v>10</v>
      </c>
      <c r="O52" s="20">
        <v>6</v>
      </c>
      <c r="P52" s="20">
        <v>14</v>
      </c>
      <c r="Q52" s="20">
        <v>8</v>
      </c>
      <c r="R52" s="20">
        <v>6</v>
      </c>
      <c r="S52" s="20" t="s">
        <v>50</v>
      </c>
      <c r="T52" s="20">
        <v>2</v>
      </c>
      <c r="U52" s="20" t="s">
        <v>50</v>
      </c>
      <c r="V52" s="20">
        <v>22</v>
      </c>
      <c r="W52" s="20">
        <v>60</v>
      </c>
      <c r="X52" s="20">
        <v>12</v>
      </c>
      <c r="Y52" s="20">
        <v>8</v>
      </c>
      <c r="Z52" s="20" t="s">
        <v>50</v>
      </c>
      <c r="AA52" s="20">
        <v>6</v>
      </c>
      <c r="AB52" s="20">
        <v>24</v>
      </c>
      <c r="AC52" s="20">
        <v>36</v>
      </c>
      <c r="AD52" s="20">
        <v>2</v>
      </c>
      <c r="AE52" s="20">
        <v>4</v>
      </c>
      <c r="AF52" s="20" t="s">
        <v>50</v>
      </c>
      <c r="AG52" s="20" t="s">
        <v>50</v>
      </c>
      <c r="AH52" s="20">
        <v>10</v>
      </c>
      <c r="AI52" s="20">
        <v>8</v>
      </c>
      <c r="AJ52" s="20">
        <v>12</v>
      </c>
      <c r="AK52" s="20">
        <v>26</v>
      </c>
      <c r="AL52" s="20">
        <v>38</v>
      </c>
      <c r="AM52" s="20">
        <v>4</v>
      </c>
      <c r="AN52" s="20">
        <v>12</v>
      </c>
      <c r="AO52">
        <f t="shared" si="5"/>
        <v>388</v>
      </c>
      <c r="AP52">
        <f t="shared" si="6"/>
        <v>30</v>
      </c>
      <c r="AQ52">
        <f t="shared" si="7"/>
        <v>0.714285714285714</v>
      </c>
      <c r="AR52">
        <f t="shared" si="8"/>
        <v>0.0101490975673555</v>
      </c>
      <c r="AS52">
        <f t="shared" si="4"/>
        <v>0.00724935540525391</v>
      </c>
    </row>
    <row r="53" spans="1:45">
      <c r="A53" t="s">
        <v>100</v>
      </c>
      <c r="B53" s="19" t="s">
        <v>49</v>
      </c>
      <c r="F53" s="20" t="s">
        <v>50</v>
      </c>
      <c r="G53" s="20" t="s">
        <v>50</v>
      </c>
      <c r="H53" s="20" t="s">
        <v>50</v>
      </c>
      <c r="I53" s="20" t="s">
        <v>50</v>
      </c>
      <c r="J53" s="20" t="s">
        <v>50</v>
      </c>
      <c r="K53" s="20" t="s">
        <v>50</v>
      </c>
      <c r="L53" s="20" t="s">
        <v>50</v>
      </c>
      <c r="M53" s="20" t="s">
        <v>50</v>
      </c>
      <c r="N53" s="20" t="s">
        <v>50</v>
      </c>
      <c r="O53" s="20" t="s">
        <v>50</v>
      </c>
      <c r="P53" s="20" t="s">
        <v>50</v>
      </c>
      <c r="Q53" s="20" t="s">
        <v>50</v>
      </c>
      <c r="R53" s="20" t="s">
        <v>50</v>
      </c>
      <c r="S53" s="20" t="s">
        <v>50</v>
      </c>
      <c r="T53" s="20" t="s">
        <v>50</v>
      </c>
      <c r="U53" s="20" t="s">
        <v>50</v>
      </c>
      <c r="V53" s="20" t="s">
        <v>50</v>
      </c>
      <c r="W53" s="20" t="s">
        <v>50</v>
      </c>
      <c r="X53" s="20" t="s">
        <v>50</v>
      </c>
      <c r="Y53" s="20" t="s">
        <v>50</v>
      </c>
      <c r="Z53" s="20" t="s">
        <v>50</v>
      </c>
      <c r="AA53" s="20" t="s">
        <v>50</v>
      </c>
      <c r="AB53" s="20" t="s">
        <v>50</v>
      </c>
      <c r="AC53" s="20" t="s">
        <v>50</v>
      </c>
      <c r="AD53" s="20" t="s">
        <v>50</v>
      </c>
      <c r="AE53" s="20" t="s">
        <v>50</v>
      </c>
      <c r="AF53" s="20" t="s">
        <v>50</v>
      </c>
      <c r="AG53" s="20" t="s">
        <v>50</v>
      </c>
      <c r="AH53" s="20">
        <v>2</v>
      </c>
      <c r="AI53" s="20" t="s">
        <v>50</v>
      </c>
      <c r="AJ53" s="20" t="s">
        <v>50</v>
      </c>
      <c r="AK53" s="20" t="s">
        <v>50</v>
      </c>
      <c r="AL53" s="20" t="s">
        <v>50</v>
      </c>
      <c r="AM53" s="20" t="s">
        <v>50</v>
      </c>
      <c r="AN53" s="20" t="s">
        <v>50</v>
      </c>
      <c r="AO53">
        <f t="shared" si="5"/>
        <v>2</v>
      </c>
      <c r="AP53">
        <f t="shared" si="6"/>
        <v>1</v>
      </c>
      <c r="AQ53">
        <f t="shared" si="7"/>
        <v>0.0238095238095238</v>
      </c>
      <c r="AR53">
        <f t="shared" si="8"/>
        <v>5.23149359142035e-5</v>
      </c>
      <c r="AS53">
        <f t="shared" si="4"/>
        <v>1.24559371224294e-6</v>
      </c>
    </row>
    <row r="54" spans="1:45">
      <c r="A54" t="s">
        <v>101</v>
      </c>
      <c r="B54" s="19" t="s">
        <v>49</v>
      </c>
      <c r="F54" s="20" t="s">
        <v>50</v>
      </c>
      <c r="G54" s="20">
        <v>2</v>
      </c>
      <c r="H54" s="20" t="s">
        <v>50</v>
      </c>
      <c r="I54" s="20" t="s">
        <v>50</v>
      </c>
      <c r="J54" s="20" t="s">
        <v>50</v>
      </c>
      <c r="K54" s="20" t="s">
        <v>50</v>
      </c>
      <c r="L54" s="20" t="s">
        <v>50</v>
      </c>
      <c r="M54" s="20" t="s">
        <v>50</v>
      </c>
      <c r="N54" s="20">
        <v>2</v>
      </c>
      <c r="O54" s="20" t="s">
        <v>50</v>
      </c>
      <c r="P54" s="20" t="s">
        <v>50</v>
      </c>
      <c r="Q54" s="20" t="s">
        <v>50</v>
      </c>
      <c r="R54" s="20" t="s">
        <v>50</v>
      </c>
      <c r="S54" s="20" t="s">
        <v>50</v>
      </c>
      <c r="T54" s="20" t="s">
        <v>50</v>
      </c>
      <c r="U54" s="20" t="s">
        <v>50</v>
      </c>
      <c r="V54" s="20">
        <v>6</v>
      </c>
      <c r="W54" s="20">
        <v>2</v>
      </c>
      <c r="X54" s="20" t="s">
        <v>50</v>
      </c>
      <c r="Y54" s="20" t="s">
        <v>50</v>
      </c>
      <c r="Z54" s="20" t="s">
        <v>50</v>
      </c>
      <c r="AA54" s="20" t="s">
        <v>50</v>
      </c>
      <c r="AB54" s="20" t="s">
        <v>50</v>
      </c>
      <c r="AC54" s="20" t="s">
        <v>50</v>
      </c>
      <c r="AD54" s="20" t="s">
        <v>50</v>
      </c>
      <c r="AE54" s="20" t="s">
        <v>50</v>
      </c>
      <c r="AF54" s="20" t="s">
        <v>50</v>
      </c>
      <c r="AG54" s="20" t="s">
        <v>50</v>
      </c>
      <c r="AH54" s="20" t="s">
        <v>50</v>
      </c>
      <c r="AI54" s="20" t="s">
        <v>50</v>
      </c>
      <c r="AJ54" s="20" t="s">
        <v>50</v>
      </c>
      <c r="AK54" s="20" t="s">
        <v>50</v>
      </c>
      <c r="AL54" s="20" t="s">
        <v>50</v>
      </c>
      <c r="AM54" s="20" t="s">
        <v>50</v>
      </c>
      <c r="AN54" s="20" t="s">
        <v>50</v>
      </c>
      <c r="AO54">
        <f t="shared" si="5"/>
        <v>12</v>
      </c>
      <c r="AP54">
        <f t="shared" si="6"/>
        <v>4</v>
      </c>
      <c r="AQ54">
        <f t="shared" si="7"/>
        <v>0.0952380952380952</v>
      </c>
      <c r="AR54">
        <f t="shared" si="8"/>
        <v>0.000313889615485221</v>
      </c>
      <c r="AS54">
        <f t="shared" si="4"/>
        <v>2.98942490938306e-5</v>
      </c>
    </row>
    <row r="55" spans="1:45">
      <c r="A55" t="s">
        <v>102</v>
      </c>
      <c r="B55" s="19" t="s">
        <v>49</v>
      </c>
      <c r="F55" s="20" t="s">
        <v>50</v>
      </c>
      <c r="G55" s="20" t="s">
        <v>50</v>
      </c>
      <c r="H55" s="20" t="s">
        <v>50</v>
      </c>
      <c r="I55" s="20" t="s">
        <v>50</v>
      </c>
      <c r="J55" s="20" t="s">
        <v>50</v>
      </c>
      <c r="K55" s="20" t="s">
        <v>50</v>
      </c>
      <c r="L55" s="20" t="s">
        <v>50</v>
      </c>
      <c r="M55" s="20" t="s">
        <v>50</v>
      </c>
      <c r="N55" s="20" t="s">
        <v>50</v>
      </c>
      <c r="O55" s="20" t="s">
        <v>50</v>
      </c>
      <c r="P55" s="20" t="s">
        <v>50</v>
      </c>
      <c r="Q55" s="20" t="s">
        <v>50</v>
      </c>
      <c r="R55" s="20" t="s">
        <v>50</v>
      </c>
      <c r="S55" s="20" t="s">
        <v>50</v>
      </c>
      <c r="T55" s="20">
        <v>2</v>
      </c>
      <c r="U55" s="20" t="s">
        <v>50</v>
      </c>
      <c r="V55" s="20" t="s">
        <v>50</v>
      </c>
      <c r="W55" s="20" t="s">
        <v>50</v>
      </c>
      <c r="X55" s="20" t="s">
        <v>50</v>
      </c>
      <c r="Y55" s="20" t="s">
        <v>50</v>
      </c>
      <c r="Z55" s="20" t="s">
        <v>50</v>
      </c>
      <c r="AA55" s="20" t="s">
        <v>50</v>
      </c>
      <c r="AB55" s="20" t="s">
        <v>50</v>
      </c>
      <c r="AC55" s="20" t="s">
        <v>50</v>
      </c>
      <c r="AD55" s="20" t="s">
        <v>50</v>
      </c>
      <c r="AE55" s="20" t="s">
        <v>50</v>
      </c>
      <c r="AF55" s="20" t="s">
        <v>50</v>
      </c>
      <c r="AG55" s="20" t="s">
        <v>50</v>
      </c>
      <c r="AH55" s="20" t="s">
        <v>50</v>
      </c>
      <c r="AI55" s="20" t="s">
        <v>50</v>
      </c>
      <c r="AJ55" s="20" t="s">
        <v>50</v>
      </c>
      <c r="AK55" s="20" t="s">
        <v>50</v>
      </c>
      <c r="AL55" s="20" t="s">
        <v>50</v>
      </c>
      <c r="AM55" s="20" t="s">
        <v>50</v>
      </c>
      <c r="AN55" s="20" t="s">
        <v>50</v>
      </c>
      <c r="AO55">
        <f t="shared" si="5"/>
        <v>2</v>
      </c>
      <c r="AP55">
        <f t="shared" si="6"/>
        <v>1</v>
      </c>
      <c r="AQ55">
        <f t="shared" si="7"/>
        <v>0.0238095238095238</v>
      </c>
      <c r="AR55">
        <f t="shared" si="8"/>
        <v>5.23149359142035e-5</v>
      </c>
      <c r="AS55">
        <f t="shared" si="4"/>
        <v>1.24559371224294e-6</v>
      </c>
    </row>
    <row r="56" spans="1:45">
      <c r="A56" t="s">
        <v>103</v>
      </c>
      <c r="B56" s="19" t="s">
        <v>49</v>
      </c>
      <c r="F56" s="20" t="s">
        <v>50</v>
      </c>
      <c r="G56" s="20" t="s">
        <v>50</v>
      </c>
      <c r="H56" s="20" t="s">
        <v>50</v>
      </c>
      <c r="I56" s="20" t="s">
        <v>50</v>
      </c>
      <c r="J56" s="20" t="s">
        <v>50</v>
      </c>
      <c r="K56" s="20" t="s">
        <v>50</v>
      </c>
      <c r="L56" s="20" t="s">
        <v>50</v>
      </c>
      <c r="M56" s="20" t="s">
        <v>50</v>
      </c>
      <c r="N56" s="20" t="s">
        <v>50</v>
      </c>
      <c r="O56" s="20" t="s">
        <v>50</v>
      </c>
      <c r="P56" s="20">
        <v>2</v>
      </c>
      <c r="Q56" s="20" t="s">
        <v>50</v>
      </c>
      <c r="R56" s="20" t="s">
        <v>50</v>
      </c>
      <c r="S56" s="20" t="s">
        <v>50</v>
      </c>
      <c r="T56" s="20" t="s">
        <v>50</v>
      </c>
      <c r="U56" s="20" t="s">
        <v>50</v>
      </c>
      <c r="V56" s="20" t="s">
        <v>50</v>
      </c>
      <c r="W56" s="20" t="s">
        <v>50</v>
      </c>
      <c r="X56" s="20" t="s">
        <v>50</v>
      </c>
      <c r="Y56" s="20" t="s">
        <v>50</v>
      </c>
      <c r="Z56" s="20" t="s">
        <v>50</v>
      </c>
      <c r="AA56" s="20" t="s">
        <v>50</v>
      </c>
      <c r="AB56" s="20" t="s">
        <v>50</v>
      </c>
      <c r="AC56" s="20" t="s">
        <v>50</v>
      </c>
      <c r="AD56" s="20" t="s">
        <v>50</v>
      </c>
      <c r="AE56" s="20" t="s">
        <v>50</v>
      </c>
      <c r="AF56" s="20" t="s">
        <v>50</v>
      </c>
      <c r="AG56" s="20" t="s">
        <v>50</v>
      </c>
      <c r="AH56" s="20" t="s">
        <v>50</v>
      </c>
      <c r="AI56" s="20" t="s">
        <v>50</v>
      </c>
      <c r="AJ56" s="20" t="s">
        <v>50</v>
      </c>
      <c r="AK56" s="20" t="s">
        <v>50</v>
      </c>
      <c r="AL56" s="20" t="s">
        <v>50</v>
      </c>
      <c r="AM56" s="20" t="s">
        <v>50</v>
      </c>
      <c r="AN56" s="20" t="s">
        <v>50</v>
      </c>
      <c r="AO56">
        <f t="shared" si="5"/>
        <v>2</v>
      </c>
      <c r="AP56">
        <f t="shared" si="6"/>
        <v>1</v>
      </c>
      <c r="AQ56">
        <f t="shared" si="7"/>
        <v>0.0238095238095238</v>
      </c>
      <c r="AR56">
        <f t="shared" si="8"/>
        <v>5.23149359142035e-5</v>
      </c>
      <c r="AS56">
        <f t="shared" si="4"/>
        <v>1.24559371224294e-6</v>
      </c>
    </row>
    <row r="57" spans="1:45">
      <c r="A57" t="s">
        <v>104</v>
      </c>
      <c r="B57" s="19" t="s">
        <v>49</v>
      </c>
      <c r="F57" s="20" t="s">
        <v>50</v>
      </c>
      <c r="G57" s="20" t="s">
        <v>50</v>
      </c>
      <c r="H57" s="20" t="s">
        <v>50</v>
      </c>
      <c r="I57" s="20">
        <v>6</v>
      </c>
      <c r="J57" s="20" t="s">
        <v>50</v>
      </c>
      <c r="K57" s="20" t="s">
        <v>50</v>
      </c>
      <c r="L57" s="20" t="s">
        <v>50</v>
      </c>
      <c r="M57" s="20">
        <v>20</v>
      </c>
      <c r="N57" s="20">
        <v>10</v>
      </c>
      <c r="O57" s="20">
        <v>12</v>
      </c>
      <c r="P57" s="20">
        <v>12</v>
      </c>
      <c r="Q57" s="20">
        <v>6</v>
      </c>
      <c r="R57" s="20">
        <v>6</v>
      </c>
      <c r="S57" s="20" t="s">
        <v>50</v>
      </c>
      <c r="T57" s="20" t="s">
        <v>50</v>
      </c>
      <c r="U57" s="20" t="s">
        <v>50</v>
      </c>
      <c r="V57" s="20">
        <v>8</v>
      </c>
      <c r="W57" s="20">
        <v>6</v>
      </c>
      <c r="X57" s="20">
        <v>18</v>
      </c>
      <c r="Y57" s="20" t="s">
        <v>50</v>
      </c>
      <c r="Z57" s="20" t="s">
        <v>50</v>
      </c>
      <c r="AA57" s="20" t="s">
        <v>50</v>
      </c>
      <c r="AB57" s="20" t="s">
        <v>50</v>
      </c>
      <c r="AC57" s="20" t="s">
        <v>50</v>
      </c>
      <c r="AD57" s="20" t="s">
        <v>50</v>
      </c>
      <c r="AE57" s="20" t="s">
        <v>50</v>
      </c>
      <c r="AF57" s="20" t="s">
        <v>50</v>
      </c>
      <c r="AG57" s="20" t="s">
        <v>50</v>
      </c>
      <c r="AH57" s="20">
        <v>10</v>
      </c>
      <c r="AI57" s="20">
        <v>2</v>
      </c>
      <c r="AJ57" s="20">
        <v>2</v>
      </c>
      <c r="AK57" s="20">
        <v>18</v>
      </c>
      <c r="AL57" s="20">
        <v>2</v>
      </c>
      <c r="AM57" s="20">
        <v>2</v>
      </c>
      <c r="AN57" s="20">
        <v>2</v>
      </c>
      <c r="AO57">
        <f t="shared" si="5"/>
        <v>142</v>
      </c>
      <c r="AP57">
        <f t="shared" si="6"/>
        <v>17</v>
      </c>
      <c r="AQ57">
        <f t="shared" si="7"/>
        <v>0.404761904761905</v>
      </c>
      <c r="AR57">
        <f t="shared" si="8"/>
        <v>0.00371436044990845</v>
      </c>
      <c r="AS57">
        <f t="shared" si="4"/>
        <v>0.00150343161067723</v>
      </c>
    </row>
    <row r="58" spans="1:45">
      <c r="A58" t="s">
        <v>105</v>
      </c>
      <c r="B58" s="19" t="s">
        <v>49</v>
      </c>
      <c r="F58" s="20" t="s">
        <v>50</v>
      </c>
      <c r="G58" s="20" t="s">
        <v>50</v>
      </c>
      <c r="H58" s="20" t="s">
        <v>50</v>
      </c>
      <c r="I58" s="20" t="s">
        <v>50</v>
      </c>
      <c r="J58" s="20" t="s">
        <v>50</v>
      </c>
      <c r="K58" s="20" t="s">
        <v>50</v>
      </c>
      <c r="L58" s="20" t="s">
        <v>50</v>
      </c>
      <c r="M58" s="20" t="s">
        <v>50</v>
      </c>
      <c r="N58" s="20" t="s">
        <v>50</v>
      </c>
      <c r="O58" s="20" t="s">
        <v>50</v>
      </c>
      <c r="P58" s="20" t="s">
        <v>50</v>
      </c>
      <c r="Q58" s="20" t="s">
        <v>50</v>
      </c>
      <c r="R58" s="20" t="s">
        <v>50</v>
      </c>
      <c r="S58" s="20" t="s">
        <v>50</v>
      </c>
      <c r="T58" s="20" t="s">
        <v>50</v>
      </c>
      <c r="U58" s="20" t="s">
        <v>50</v>
      </c>
      <c r="V58" s="20" t="s">
        <v>50</v>
      </c>
      <c r="W58" s="20" t="s">
        <v>50</v>
      </c>
      <c r="X58" s="20" t="s">
        <v>50</v>
      </c>
      <c r="Y58" s="20" t="s">
        <v>50</v>
      </c>
      <c r="Z58" s="20" t="s">
        <v>50</v>
      </c>
      <c r="AA58" s="20" t="s">
        <v>50</v>
      </c>
      <c r="AB58" s="20" t="s">
        <v>50</v>
      </c>
      <c r="AC58" s="20" t="s">
        <v>50</v>
      </c>
      <c r="AD58" s="20" t="s">
        <v>50</v>
      </c>
      <c r="AE58" s="20" t="s">
        <v>50</v>
      </c>
      <c r="AF58" s="20" t="s">
        <v>50</v>
      </c>
      <c r="AG58" s="20" t="s">
        <v>50</v>
      </c>
      <c r="AH58" s="20" t="s">
        <v>50</v>
      </c>
      <c r="AI58" s="20" t="s">
        <v>50</v>
      </c>
      <c r="AJ58" s="20" t="s">
        <v>50</v>
      </c>
      <c r="AK58" s="20" t="s">
        <v>50</v>
      </c>
      <c r="AL58" s="20">
        <v>8</v>
      </c>
      <c r="AM58" s="20" t="s">
        <v>50</v>
      </c>
      <c r="AN58" s="20" t="s">
        <v>50</v>
      </c>
      <c r="AO58">
        <f t="shared" si="5"/>
        <v>8</v>
      </c>
      <c r="AP58">
        <f t="shared" si="6"/>
        <v>1</v>
      </c>
      <c r="AQ58">
        <f t="shared" si="7"/>
        <v>0.0238095238095238</v>
      </c>
      <c r="AR58">
        <f t="shared" si="8"/>
        <v>0.000209259743656814</v>
      </c>
      <c r="AS58">
        <f t="shared" si="4"/>
        <v>4.98237484897176e-6</v>
      </c>
    </row>
    <row r="59" spans="1:45">
      <c r="A59" t="s">
        <v>106</v>
      </c>
      <c r="B59" s="19" t="s">
        <v>49</v>
      </c>
      <c r="F59" s="20" t="s">
        <v>50</v>
      </c>
      <c r="G59" s="20" t="s">
        <v>50</v>
      </c>
      <c r="H59" s="20" t="s">
        <v>50</v>
      </c>
      <c r="I59" s="20" t="s">
        <v>50</v>
      </c>
      <c r="J59" s="20" t="s">
        <v>50</v>
      </c>
      <c r="K59" s="20" t="s">
        <v>50</v>
      </c>
      <c r="L59" s="20" t="s">
        <v>50</v>
      </c>
      <c r="M59" s="20" t="s">
        <v>50</v>
      </c>
      <c r="N59" s="20" t="s">
        <v>50</v>
      </c>
      <c r="O59" s="20" t="s">
        <v>50</v>
      </c>
      <c r="P59" s="20" t="s">
        <v>50</v>
      </c>
      <c r="Q59" s="20" t="s">
        <v>50</v>
      </c>
      <c r="R59" s="20" t="s">
        <v>50</v>
      </c>
      <c r="S59" s="20" t="s">
        <v>50</v>
      </c>
      <c r="T59" s="20" t="s">
        <v>50</v>
      </c>
      <c r="U59" s="20" t="s">
        <v>50</v>
      </c>
      <c r="V59" s="20" t="s">
        <v>50</v>
      </c>
      <c r="W59" s="20">
        <v>2</v>
      </c>
      <c r="X59" s="20" t="s">
        <v>50</v>
      </c>
      <c r="Y59" s="20" t="s">
        <v>50</v>
      </c>
      <c r="Z59" s="20" t="s">
        <v>50</v>
      </c>
      <c r="AA59" s="20" t="s">
        <v>50</v>
      </c>
      <c r="AB59" s="20" t="s">
        <v>50</v>
      </c>
      <c r="AC59" s="20" t="s">
        <v>50</v>
      </c>
      <c r="AD59" s="20" t="s">
        <v>50</v>
      </c>
      <c r="AE59" s="20" t="s">
        <v>50</v>
      </c>
      <c r="AF59" s="20" t="s">
        <v>50</v>
      </c>
      <c r="AG59" s="20" t="s">
        <v>50</v>
      </c>
      <c r="AH59" s="20" t="s">
        <v>50</v>
      </c>
      <c r="AI59" s="20" t="s">
        <v>50</v>
      </c>
      <c r="AJ59" s="20" t="s">
        <v>50</v>
      </c>
      <c r="AK59" s="20" t="s">
        <v>50</v>
      </c>
      <c r="AL59" s="20" t="s">
        <v>50</v>
      </c>
      <c r="AM59" s="20" t="s">
        <v>50</v>
      </c>
      <c r="AN59" s="20" t="s">
        <v>50</v>
      </c>
      <c r="AO59">
        <f t="shared" si="5"/>
        <v>2</v>
      </c>
      <c r="AP59">
        <f t="shared" si="6"/>
        <v>1</v>
      </c>
      <c r="AQ59">
        <f t="shared" si="7"/>
        <v>0.0238095238095238</v>
      </c>
      <c r="AR59">
        <f t="shared" si="8"/>
        <v>5.23149359142035e-5</v>
      </c>
      <c r="AS59">
        <f t="shared" si="4"/>
        <v>1.24559371224294e-6</v>
      </c>
    </row>
    <row r="60" spans="1:45">
      <c r="A60" t="s">
        <v>107</v>
      </c>
      <c r="B60" s="19" t="s">
        <v>49</v>
      </c>
      <c r="F60" s="20" t="s">
        <v>50</v>
      </c>
      <c r="G60" s="20" t="s">
        <v>50</v>
      </c>
      <c r="H60" s="20" t="s">
        <v>50</v>
      </c>
      <c r="I60" s="20" t="s">
        <v>50</v>
      </c>
      <c r="J60" s="20" t="s">
        <v>50</v>
      </c>
      <c r="K60" s="20" t="s">
        <v>50</v>
      </c>
      <c r="L60" s="20" t="s">
        <v>50</v>
      </c>
      <c r="M60" s="20" t="s">
        <v>50</v>
      </c>
      <c r="N60" s="20" t="s">
        <v>50</v>
      </c>
      <c r="O60" s="20">
        <v>2</v>
      </c>
      <c r="P60" s="20">
        <v>2</v>
      </c>
      <c r="Q60" s="20" t="s">
        <v>50</v>
      </c>
      <c r="R60" s="20" t="s">
        <v>50</v>
      </c>
      <c r="S60" s="20" t="s">
        <v>50</v>
      </c>
      <c r="T60" s="20">
        <v>4</v>
      </c>
      <c r="U60" s="20" t="s">
        <v>50</v>
      </c>
      <c r="V60" s="20" t="s">
        <v>50</v>
      </c>
      <c r="W60" s="20">
        <v>6</v>
      </c>
      <c r="X60" s="20">
        <v>6</v>
      </c>
      <c r="Y60" s="20" t="s">
        <v>50</v>
      </c>
      <c r="Z60" s="20" t="s">
        <v>50</v>
      </c>
      <c r="AA60" s="20" t="s">
        <v>50</v>
      </c>
      <c r="AB60" s="20" t="s">
        <v>50</v>
      </c>
      <c r="AC60" s="20" t="s">
        <v>50</v>
      </c>
      <c r="AD60" s="20" t="s">
        <v>50</v>
      </c>
      <c r="AE60" s="20" t="s">
        <v>50</v>
      </c>
      <c r="AF60" s="20">
        <v>2</v>
      </c>
      <c r="AG60" s="20" t="s">
        <v>50</v>
      </c>
      <c r="AH60" s="20" t="s">
        <v>50</v>
      </c>
      <c r="AI60" s="20">
        <v>4</v>
      </c>
      <c r="AJ60" s="20">
        <v>12</v>
      </c>
      <c r="AK60" s="20">
        <v>6</v>
      </c>
      <c r="AL60" s="20">
        <v>2</v>
      </c>
      <c r="AM60" s="20" t="s">
        <v>50</v>
      </c>
      <c r="AN60" s="20" t="s">
        <v>50</v>
      </c>
      <c r="AO60">
        <f t="shared" si="5"/>
        <v>46</v>
      </c>
      <c r="AP60">
        <f t="shared" si="6"/>
        <v>10</v>
      </c>
      <c r="AQ60">
        <f t="shared" si="7"/>
        <v>0.238095238095238</v>
      </c>
      <c r="AR60">
        <f t="shared" si="8"/>
        <v>0.00120324352602668</v>
      </c>
      <c r="AS60">
        <f t="shared" si="4"/>
        <v>0.000286486553815876</v>
      </c>
    </row>
    <row r="61" spans="1:45">
      <c r="A61" t="s">
        <v>108</v>
      </c>
      <c r="B61" s="19" t="s">
        <v>49</v>
      </c>
      <c r="F61" s="20" t="s">
        <v>50</v>
      </c>
      <c r="G61" s="20" t="s">
        <v>50</v>
      </c>
      <c r="H61" s="20" t="s">
        <v>50</v>
      </c>
      <c r="I61" s="20" t="s">
        <v>50</v>
      </c>
      <c r="J61" s="20" t="s">
        <v>50</v>
      </c>
      <c r="K61" s="20" t="s">
        <v>50</v>
      </c>
      <c r="L61" s="20" t="s">
        <v>50</v>
      </c>
      <c r="M61" s="20" t="s">
        <v>50</v>
      </c>
      <c r="N61" s="20">
        <v>4</v>
      </c>
      <c r="O61" s="20" t="s">
        <v>50</v>
      </c>
      <c r="P61" s="20" t="s">
        <v>50</v>
      </c>
      <c r="Q61" s="20" t="s">
        <v>50</v>
      </c>
      <c r="R61" s="20" t="s">
        <v>50</v>
      </c>
      <c r="S61" s="20" t="s">
        <v>50</v>
      </c>
      <c r="T61" s="20" t="s">
        <v>50</v>
      </c>
      <c r="U61" s="20" t="s">
        <v>50</v>
      </c>
      <c r="V61" s="20">
        <v>6</v>
      </c>
      <c r="W61" s="20">
        <v>8</v>
      </c>
      <c r="X61" s="20">
        <v>8</v>
      </c>
      <c r="Y61" s="20" t="s">
        <v>50</v>
      </c>
      <c r="Z61" s="20" t="s">
        <v>50</v>
      </c>
      <c r="AA61" s="20" t="s">
        <v>50</v>
      </c>
      <c r="AB61" s="20" t="s">
        <v>50</v>
      </c>
      <c r="AC61" s="20" t="s">
        <v>50</v>
      </c>
      <c r="AD61" s="20" t="s">
        <v>50</v>
      </c>
      <c r="AE61" s="20" t="s">
        <v>50</v>
      </c>
      <c r="AF61" s="20" t="s">
        <v>50</v>
      </c>
      <c r="AG61" s="20" t="s">
        <v>50</v>
      </c>
      <c r="AH61" s="20">
        <v>6</v>
      </c>
      <c r="AI61" s="20" t="s">
        <v>50</v>
      </c>
      <c r="AJ61" s="20" t="s">
        <v>50</v>
      </c>
      <c r="AK61" s="20" t="s">
        <v>50</v>
      </c>
      <c r="AL61" s="20">
        <v>4</v>
      </c>
      <c r="AM61" s="20" t="s">
        <v>50</v>
      </c>
      <c r="AN61" s="20" t="s">
        <v>50</v>
      </c>
      <c r="AO61">
        <f t="shared" si="5"/>
        <v>36</v>
      </c>
      <c r="AP61">
        <f t="shared" si="6"/>
        <v>6</v>
      </c>
      <c r="AQ61">
        <f t="shared" si="7"/>
        <v>0.142857142857143</v>
      </c>
      <c r="AR61">
        <f t="shared" si="8"/>
        <v>0.000941668846455663</v>
      </c>
      <c r="AS61">
        <f t="shared" si="4"/>
        <v>0.000134524120922238</v>
      </c>
    </row>
    <row r="62" spans="1:45">
      <c r="A62" t="s">
        <v>109</v>
      </c>
      <c r="B62" s="19" t="s">
        <v>49</v>
      </c>
      <c r="F62" s="20" t="s">
        <v>50</v>
      </c>
      <c r="G62" s="20" t="s">
        <v>50</v>
      </c>
      <c r="H62" s="20" t="s">
        <v>50</v>
      </c>
      <c r="I62" s="20" t="s">
        <v>50</v>
      </c>
      <c r="J62" s="20" t="s">
        <v>50</v>
      </c>
      <c r="K62" s="20" t="s">
        <v>50</v>
      </c>
      <c r="L62" s="20" t="s">
        <v>50</v>
      </c>
      <c r="M62" s="20" t="s">
        <v>50</v>
      </c>
      <c r="N62" s="20">
        <v>2</v>
      </c>
      <c r="O62" s="20" t="s">
        <v>50</v>
      </c>
      <c r="P62" s="20" t="s">
        <v>50</v>
      </c>
      <c r="Q62" s="20" t="s">
        <v>50</v>
      </c>
      <c r="R62" s="20" t="s">
        <v>50</v>
      </c>
      <c r="S62" s="20" t="s">
        <v>50</v>
      </c>
      <c r="T62" s="20" t="s">
        <v>50</v>
      </c>
      <c r="U62" s="20" t="s">
        <v>50</v>
      </c>
      <c r="V62" s="20" t="s">
        <v>50</v>
      </c>
      <c r="W62" s="20">
        <v>4</v>
      </c>
      <c r="X62" s="20" t="s">
        <v>50</v>
      </c>
      <c r="Y62" s="20" t="s">
        <v>50</v>
      </c>
      <c r="Z62" s="20" t="s">
        <v>50</v>
      </c>
      <c r="AA62" s="20" t="s">
        <v>50</v>
      </c>
      <c r="AB62" s="20" t="s">
        <v>50</v>
      </c>
      <c r="AC62" s="20" t="s">
        <v>50</v>
      </c>
      <c r="AD62" s="20" t="s">
        <v>50</v>
      </c>
      <c r="AE62" s="20" t="s">
        <v>50</v>
      </c>
      <c r="AF62" s="20" t="s">
        <v>50</v>
      </c>
      <c r="AG62" s="20" t="s">
        <v>50</v>
      </c>
      <c r="AH62" s="20" t="s">
        <v>50</v>
      </c>
      <c r="AI62" s="20" t="s">
        <v>50</v>
      </c>
      <c r="AJ62" s="20" t="s">
        <v>50</v>
      </c>
      <c r="AK62" s="20">
        <v>2</v>
      </c>
      <c r="AL62" s="20">
        <v>2</v>
      </c>
      <c r="AM62" s="20" t="s">
        <v>50</v>
      </c>
      <c r="AN62" s="20" t="s">
        <v>50</v>
      </c>
      <c r="AO62">
        <f t="shared" si="5"/>
        <v>10</v>
      </c>
      <c r="AP62">
        <f t="shared" si="6"/>
        <v>4</v>
      </c>
      <c r="AQ62">
        <f t="shared" si="7"/>
        <v>0.0952380952380952</v>
      </c>
      <c r="AR62">
        <f t="shared" si="8"/>
        <v>0.000261574679571018</v>
      </c>
      <c r="AS62">
        <f t="shared" si="4"/>
        <v>2.49118742448588e-5</v>
      </c>
    </row>
    <row r="63" spans="1:45">
      <c r="A63" t="s">
        <v>110</v>
      </c>
      <c r="B63" s="19" t="s">
        <v>49</v>
      </c>
      <c r="F63" s="20" t="s">
        <v>50</v>
      </c>
      <c r="G63" s="20" t="s">
        <v>50</v>
      </c>
      <c r="H63" s="20" t="s">
        <v>50</v>
      </c>
      <c r="I63" s="20" t="s">
        <v>50</v>
      </c>
      <c r="J63" s="20" t="s">
        <v>50</v>
      </c>
      <c r="K63" s="20" t="s">
        <v>50</v>
      </c>
      <c r="L63" s="20" t="s">
        <v>50</v>
      </c>
      <c r="M63" s="20" t="s">
        <v>50</v>
      </c>
      <c r="N63" s="20">
        <v>2</v>
      </c>
      <c r="O63" s="20" t="s">
        <v>50</v>
      </c>
      <c r="P63" s="20" t="s">
        <v>50</v>
      </c>
      <c r="Q63" s="20" t="s">
        <v>50</v>
      </c>
      <c r="R63" s="20" t="s">
        <v>50</v>
      </c>
      <c r="S63" s="20" t="s">
        <v>50</v>
      </c>
      <c r="T63" s="20" t="s">
        <v>50</v>
      </c>
      <c r="U63" s="20" t="s">
        <v>50</v>
      </c>
      <c r="V63" s="20" t="s">
        <v>50</v>
      </c>
      <c r="W63" s="20">
        <v>4</v>
      </c>
      <c r="X63" s="20" t="s">
        <v>50</v>
      </c>
      <c r="Y63" s="20" t="s">
        <v>50</v>
      </c>
      <c r="Z63" s="20" t="s">
        <v>50</v>
      </c>
      <c r="AA63" s="20" t="s">
        <v>50</v>
      </c>
      <c r="AB63" s="20" t="s">
        <v>50</v>
      </c>
      <c r="AC63" s="20" t="s">
        <v>50</v>
      </c>
      <c r="AD63" s="20">
        <v>4</v>
      </c>
      <c r="AE63" s="20" t="s">
        <v>50</v>
      </c>
      <c r="AF63" s="20" t="s">
        <v>50</v>
      </c>
      <c r="AG63" s="20" t="s">
        <v>50</v>
      </c>
      <c r="AH63" s="20">
        <v>4</v>
      </c>
      <c r="AI63" s="20">
        <v>4</v>
      </c>
      <c r="AJ63" s="20" t="s">
        <v>50</v>
      </c>
      <c r="AK63" s="20" t="s">
        <v>50</v>
      </c>
      <c r="AL63" s="20" t="s">
        <v>50</v>
      </c>
      <c r="AM63" s="20" t="s">
        <v>50</v>
      </c>
      <c r="AN63" s="20" t="s">
        <v>50</v>
      </c>
      <c r="AO63">
        <f t="shared" si="5"/>
        <v>18</v>
      </c>
      <c r="AP63">
        <f t="shared" si="6"/>
        <v>5</v>
      </c>
      <c r="AQ63">
        <f t="shared" si="7"/>
        <v>0.119047619047619</v>
      </c>
      <c r="AR63">
        <f t="shared" si="8"/>
        <v>0.000470834423227832</v>
      </c>
      <c r="AS63">
        <f t="shared" si="4"/>
        <v>5.60517170509323e-5</v>
      </c>
    </row>
    <row r="64" spans="1:45">
      <c r="A64" t="s">
        <v>111</v>
      </c>
      <c r="B64" s="19" t="s">
        <v>49</v>
      </c>
      <c r="F64" s="20" t="s">
        <v>50</v>
      </c>
      <c r="G64" s="20" t="s">
        <v>50</v>
      </c>
      <c r="H64" s="20" t="s">
        <v>50</v>
      </c>
      <c r="I64" s="20" t="s">
        <v>50</v>
      </c>
      <c r="J64" s="20" t="s">
        <v>50</v>
      </c>
      <c r="K64" s="20" t="s">
        <v>50</v>
      </c>
      <c r="L64" s="20" t="s">
        <v>50</v>
      </c>
      <c r="M64" s="20" t="s">
        <v>50</v>
      </c>
      <c r="N64" s="20" t="s">
        <v>50</v>
      </c>
      <c r="O64" s="20">
        <v>2</v>
      </c>
      <c r="P64" s="20" t="s">
        <v>50</v>
      </c>
      <c r="Q64" s="20" t="s">
        <v>50</v>
      </c>
      <c r="R64" s="20" t="s">
        <v>50</v>
      </c>
      <c r="S64" s="20" t="s">
        <v>50</v>
      </c>
      <c r="T64" s="20">
        <v>2</v>
      </c>
      <c r="U64" s="20" t="s">
        <v>50</v>
      </c>
      <c r="V64" s="20" t="s">
        <v>50</v>
      </c>
      <c r="W64" s="20" t="s">
        <v>50</v>
      </c>
      <c r="X64" s="20" t="s">
        <v>50</v>
      </c>
      <c r="Y64" s="20" t="s">
        <v>50</v>
      </c>
      <c r="Z64" s="20" t="s">
        <v>50</v>
      </c>
      <c r="AA64" s="20" t="s">
        <v>50</v>
      </c>
      <c r="AB64" s="20" t="s">
        <v>50</v>
      </c>
      <c r="AC64" s="20" t="s">
        <v>50</v>
      </c>
      <c r="AD64" s="20" t="s">
        <v>50</v>
      </c>
      <c r="AE64" s="20" t="s">
        <v>50</v>
      </c>
      <c r="AF64" s="20">
        <v>2</v>
      </c>
      <c r="AG64" s="20" t="s">
        <v>50</v>
      </c>
      <c r="AH64" s="20" t="s">
        <v>50</v>
      </c>
      <c r="AI64" s="20" t="s">
        <v>50</v>
      </c>
      <c r="AJ64" s="20">
        <v>6</v>
      </c>
      <c r="AK64" s="20">
        <v>2</v>
      </c>
      <c r="AL64" s="20">
        <v>4</v>
      </c>
      <c r="AM64" s="20" t="s">
        <v>50</v>
      </c>
      <c r="AN64" s="20" t="s">
        <v>50</v>
      </c>
      <c r="AO64">
        <f t="shared" si="5"/>
        <v>18</v>
      </c>
      <c r="AP64">
        <f t="shared" si="6"/>
        <v>6</v>
      </c>
      <c r="AQ64">
        <f t="shared" si="7"/>
        <v>0.142857142857143</v>
      </c>
      <c r="AR64">
        <f t="shared" si="8"/>
        <v>0.000470834423227832</v>
      </c>
      <c r="AS64">
        <f t="shared" si="4"/>
        <v>6.72620604611188e-5</v>
      </c>
    </row>
    <row r="65" spans="1:45">
      <c r="A65" t="s">
        <v>112</v>
      </c>
      <c r="B65" s="19" t="s">
        <v>49</v>
      </c>
      <c r="F65" s="20" t="s">
        <v>50</v>
      </c>
      <c r="G65" s="20" t="s">
        <v>50</v>
      </c>
      <c r="H65" s="20" t="s">
        <v>50</v>
      </c>
      <c r="I65" s="20" t="s">
        <v>50</v>
      </c>
      <c r="J65" s="20" t="s">
        <v>50</v>
      </c>
      <c r="K65" s="20" t="s">
        <v>50</v>
      </c>
      <c r="L65" s="20" t="s">
        <v>50</v>
      </c>
      <c r="M65" s="20" t="s">
        <v>50</v>
      </c>
      <c r="N65" s="20" t="s">
        <v>50</v>
      </c>
      <c r="O65" s="20" t="s">
        <v>50</v>
      </c>
      <c r="P65" s="20" t="s">
        <v>50</v>
      </c>
      <c r="Q65" s="20" t="s">
        <v>50</v>
      </c>
      <c r="R65" s="20" t="s">
        <v>50</v>
      </c>
      <c r="S65" s="20" t="s">
        <v>50</v>
      </c>
      <c r="T65" s="20">
        <v>2</v>
      </c>
      <c r="U65" s="20" t="s">
        <v>50</v>
      </c>
      <c r="V65" s="20" t="s">
        <v>50</v>
      </c>
      <c r="W65" s="20" t="s">
        <v>50</v>
      </c>
      <c r="X65" s="20" t="s">
        <v>50</v>
      </c>
      <c r="Y65" s="20">
        <v>2</v>
      </c>
      <c r="Z65" s="20" t="s">
        <v>50</v>
      </c>
      <c r="AA65" s="20">
        <v>4</v>
      </c>
      <c r="AB65" s="20" t="s">
        <v>50</v>
      </c>
      <c r="AC65" s="20" t="s">
        <v>50</v>
      </c>
      <c r="AD65" s="20" t="s">
        <v>50</v>
      </c>
      <c r="AE65" s="20" t="s">
        <v>50</v>
      </c>
      <c r="AF65" s="20" t="s">
        <v>50</v>
      </c>
      <c r="AG65" s="20" t="s">
        <v>50</v>
      </c>
      <c r="AH65" s="20">
        <v>6</v>
      </c>
      <c r="AI65" s="20">
        <v>2</v>
      </c>
      <c r="AJ65" s="20" t="s">
        <v>50</v>
      </c>
      <c r="AK65" s="20" t="s">
        <v>50</v>
      </c>
      <c r="AL65" s="20">
        <v>8</v>
      </c>
      <c r="AM65" s="20" t="s">
        <v>50</v>
      </c>
      <c r="AN65" s="20" t="s">
        <v>50</v>
      </c>
      <c r="AO65">
        <f t="shared" si="5"/>
        <v>24</v>
      </c>
      <c r="AP65">
        <f t="shared" si="6"/>
        <v>6</v>
      </c>
      <c r="AQ65">
        <f t="shared" si="7"/>
        <v>0.142857142857143</v>
      </c>
      <c r="AR65">
        <f t="shared" si="8"/>
        <v>0.000627779230970442</v>
      </c>
      <c r="AS65">
        <f t="shared" si="4"/>
        <v>8.96827472814917e-5</v>
      </c>
    </row>
    <row r="66" spans="1:45">
      <c r="A66" t="s">
        <v>113</v>
      </c>
      <c r="B66" s="19" t="s">
        <v>49</v>
      </c>
      <c r="F66" s="20" t="s">
        <v>50</v>
      </c>
      <c r="G66" s="20" t="s">
        <v>50</v>
      </c>
      <c r="H66" s="20" t="s">
        <v>50</v>
      </c>
      <c r="I66" s="20" t="s">
        <v>50</v>
      </c>
      <c r="J66" s="20" t="s">
        <v>50</v>
      </c>
      <c r="K66" s="20" t="s">
        <v>50</v>
      </c>
      <c r="L66" s="20" t="s">
        <v>50</v>
      </c>
      <c r="M66" s="20" t="s">
        <v>50</v>
      </c>
      <c r="N66" s="20" t="s">
        <v>50</v>
      </c>
      <c r="O66" s="20" t="s">
        <v>50</v>
      </c>
      <c r="P66" s="20" t="s">
        <v>50</v>
      </c>
      <c r="Q66" s="20" t="s">
        <v>50</v>
      </c>
      <c r="R66" s="20" t="s">
        <v>50</v>
      </c>
      <c r="S66" s="20" t="s">
        <v>50</v>
      </c>
      <c r="T66" s="20" t="s">
        <v>50</v>
      </c>
      <c r="U66" s="20" t="s">
        <v>50</v>
      </c>
      <c r="V66" s="20" t="s">
        <v>50</v>
      </c>
      <c r="W66" s="20" t="s">
        <v>50</v>
      </c>
      <c r="X66" s="20" t="s">
        <v>50</v>
      </c>
      <c r="Y66" s="20" t="s">
        <v>50</v>
      </c>
      <c r="Z66" s="20" t="s">
        <v>50</v>
      </c>
      <c r="AA66" s="20" t="s">
        <v>50</v>
      </c>
      <c r="AB66" s="20" t="s">
        <v>50</v>
      </c>
      <c r="AC66" s="20" t="s">
        <v>50</v>
      </c>
      <c r="AD66" s="20" t="s">
        <v>50</v>
      </c>
      <c r="AE66" s="20" t="s">
        <v>50</v>
      </c>
      <c r="AF66" s="20" t="s">
        <v>50</v>
      </c>
      <c r="AG66" s="20" t="s">
        <v>50</v>
      </c>
      <c r="AH66" s="20" t="s">
        <v>50</v>
      </c>
      <c r="AI66" s="20" t="s">
        <v>50</v>
      </c>
      <c r="AJ66" s="20" t="s">
        <v>50</v>
      </c>
      <c r="AK66" s="20">
        <v>2</v>
      </c>
      <c r="AL66" s="20" t="s">
        <v>50</v>
      </c>
      <c r="AM66" s="20" t="s">
        <v>50</v>
      </c>
      <c r="AN66" s="20" t="s">
        <v>50</v>
      </c>
      <c r="AO66">
        <f t="shared" si="5"/>
        <v>2</v>
      </c>
      <c r="AP66">
        <f t="shared" si="6"/>
        <v>1</v>
      </c>
      <c r="AQ66">
        <f t="shared" si="7"/>
        <v>0.0238095238095238</v>
      </c>
      <c r="AR66">
        <f t="shared" si="8"/>
        <v>5.23149359142035e-5</v>
      </c>
      <c r="AS66">
        <f t="shared" si="4"/>
        <v>1.24559371224294e-6</v>
      </c>
    </row>
    <row r="67" spans="1:45">
      <c r="A67" t="s">
        <v>114</v>
      </c>
      <c r="B67" s="19" t="s">
        <v>49</v>
      </c>
      <c r="F67" s="20" t="s">
        <v>50</v>
      </c>
      <c r="G67" s="20" t="s">
        <v>50</v>
      </c>
      <c r="H67" s="20">
        <v>4</v>
      </c>
      <c r="I67" s="20" t="s">
        <v>50</v>
      </c>
      <c r="J67" s="20" t="s">
        <v>50</v>
      </c>
      <c r="K67" s="20" t="s">
        <v>50</v>
      </c>
      <c r="L67" s="20" t="s">
        <v>50</v>
      </c>
      <c r="M67" s="20" t="s">
        <v>50</v>
      </c>
      <c r="N67" s="20" t="s">
        <v>50</v>
      </c>
      <c r="O67" s="20" t="s">
        <v>50</v>
      </c>
      <c r="P67" s="20">
        <v>4</v>
      </c>
      <c r="Q67" s="20" t="s">
        <v>50</v>
      </c>
      <c r="R67" s="20" t="s">
        <v>50</v>
      </c>
      <c r="S67" s="20" t="s">
        <v>50</v>
      </c>
      <c r="T67" s="20">
        <v>2</v>
      </c>
      <c r="U67" s="20" t="s">
        <v>50</v>
      </c>
      <c r="V67" s="20" t="s">
        <v>50</v>
      </c>
      <c r="W67" s="20" t="s">
        <v>50</v>
      </c>
      <c r="X67" s="20" t="s">
        <v>50</v>
      </c>
      <c r="Y67" s="20" t="s">
        <v>50</v>
      </c>
      <c r="Z67" s="20" t="s">
        <v>50</v>
      </c>
      <c r="AA67" s="20" t="s">
        <v>50</v>
      </c>
      <c r="AB67" s="20" t="s">
        <v>50</v>
      </c>
      <c r="AC67" s="20" t="s">
        <v>50</v>
      </c>
      <c r="AD67" s="20" t="s">
        <v>50</v>
      </c>
      <c r="AE67" s="20" t="s">
        <v>50</v>
      </c>
      <c r="AF67" s="20" t="s">
        <v>50</v>
      </c>
      <c r="AG67" s="20" t="s">
        <v>50</v>
      </c>
      <c r="AH67" s="20" t="s">
        <v>50</v>
      </c>
      <c r="AI67" s="20" t="s">
        <v>50</v>
      </c>
      <c r="AJ67" s="20">
        <v>2</v>
      </c>
      <c r="AK67" s="20" t="s">
        <v>50</v>
      </c>
      <c r="AL67" s="20" t="s">
        <v>50</v>
      </c>
      <c r="AM67" s="20" t="s">
        <v>50</v>
      </c>
      <c r="AN67" s="20" t="s">
        <v>50</v>
      </c>
      <c r="AO67">
        <f t="shared" ref="AO67:AO130" si="9">SUM(F67:AN67)</f>
        <v>12</v>
      </c>
      <c r="AP67">
        <f t="shared" ref="AP67:AP130" si="10">COUNT(C67:AN67)</f>
        <v>4</v>
      </c>
      <c r="AQ67">
        <f t="shared" ref="AQ67:AQ130" si="11">AP67/42</f>
        <v>0.0952380952380952</v>
      </c>
      <c r="AR67">
        <f t="shared" ref="AR67:AR130" si="12">AO67/38230</f>
        <v>0.000313889615485221</v>
      </c>
      <c r="AS67">
        <f t="shared" si="4"/>
        <v>2.98942490938306e-5</v>
      </c>
    </row>
    <row r="68" spans="1:45">
      <c r="A68" t="s">
        <v>115</v>
      </c>
      <c r="B68" s="19" t="s">
        <v>49</v>
      </c>
      <c r="F68" s="20" t="s">
        <v>50</v>
      </c>
      <c r="G68" s="20" t="s">
        <v>50</v>
      </c>
      <c r="H68" s="20" t="s">
        <v>50</v>
      </c>
      <c r="I68" s="20" t="s">
        <v>50</v>
      </c>
      <c r="J68" s="20" t="s">
        <v>50</v>
      </c>
      <c r="K68" s="20" t="s">
        <v>50</v>
      </c>
      <c r="L68" s="20" t="s">
        <v>50</v>
      </c>
      <c r="M68" s="20" t="s">
        <v>50</v>
      </c>
      <c r="N68" s="20" t="s">
        <v>50</v>
      </c>
      <c r="O68" s="20" t="s">
        <v>50</v>
      </c>
      <c r="P68" s="20" t="s">
        <v>50</v>
      </c>
      <c r="Q68" s="20" t="s">
        <v>50</v>
      </c>
      <c r="R68" s="20" t="s">
        <v>50</v>
      </c>
      <c r="S68" s="20" t="s">
        <v>50</v>
      </c>
      <c r="T68" s="20" t="s">
        <v>50</v>
      </c>
      <c r="U68" s="20" t="s">
        <v>50</v>
      </c>
      <c r="V68" s="20" t="s">
        <v>50</v>
      </c>
      <c r="W68" s="20" t="s">
        <v>50</v>
      </c>
      <c r="X68" s="20" t="s">
        <v>50</v>
      </c>
      <c r="Y68" s="20" t="s">
        <v>50</v>
      </c>
      <c r="Z68" s="20" t="s">
        <v>50</v>
      </c>
      <c r="AA68" s="20" t="s">
        <v>50</v>
      </c>
      <c r="AB68" s="20" t="s">
        <v>50</v>
      </c>
      <c r="AC68" s="20" t="s">
        <v>50</v>
      </c>
      <c r="AD68" s="20" t="s">
        <v>50</v>
      </c>
      <c r="AE68" s="20" t="s">
        <v>50</v>
      </c>
      <c r="AF68" s="20" t="s">
        <v>50</v>
      </c>
      <c r="AG68" s="20" t="s">
        <v>50</v>
      </c>
      <c r="AH68" s="20" t="s">
        <v>50</v>
      </c>
      <c r="AI68" s="20" t="s">
        <v>50</v>
      </c>
      <c r="AJ68" s="20" t="s">
        <v>50</v>
      </c>
      <c r="AK68" s="20" t="s">
        <v>50</v>
      </c>
      <c r="AL68" s="20" t="s">
        <v>50</v>
      </c>
      <c r="AM68" s="20" t="s">
        <v>50</v>
      </c>
      <c r="AN68" s="20" t="s">
        <v>50</v>
      </c>
      <c r="AO68">
        <f t="shared" si="9"/>
        <v>0</v>
      </c>
      <c r="AP68">
        <f t="shared" si="10"/>
        <v>0</v>
      </c>
      <c r="AQ68">
        <f t="shared" si="11"/>
        <v>0</v>
      </c>
      <c r="AR68">
        <f t="shared" si="12"/>
        <v>0</v>
      </c>
      <c r="AS68">
        <f t="shared" ref="AS68:AS131" si="13">AR68*AQ68</f>
        <v>0</v>
      </c>
    </row>
    <row r="69" spans="1:45">
      <c r="A69" t="s">
        <v>116</v>
      </c>
      <c r="B69" s="19" t="s">
        <v>49</v>
      </c>
      <c r="F69" s="20" t="s">
        <v>50</v>
      </c>
      <c r="G69" s="20" t="s">
        <v>50</v>
      </c>
      <c r="H69" s="20" t="s">
        <v>50</v>
      </c>
      <c r="I69" s="20" t="s">
        <v>50</v>
      </c>
      <c r="J69" s="20" t="s">
        <v>50</v>
      </c>
      <c r="K69" s="20" t="s">
        <v>50</v>
      </c>
      <c r="L69" s="20" t="s">
        <v>50</v>
      </c>
      <c r="M69" s="20" t="s">
        <v>50</v>
      </c>
      <c r="N69" s="20" t="s">
        <v>50</v>
      </c>
      <c r="O69" s="20" t="s">
        <v>50</v>
      </c>
      <c r="P69" s="20" t="s">
        <v>50</v>
      </c>
      <c r="Q69" s="20" t="s">
        <v>50</v>
      </c>
      <c r="R69" s="20" t="s">
        <v>50</v>
      </c>
      <c r="S69" s="20" t="s">
        <v>50</v>
      </c>
      <c r="T69" s="20" t="s">
        <v>50</v>
      </c>
      <c r="U69" s="20" t="s">
        <v>50</v>
      </c>
      <c r="V69" s="20" t="s">
        <v>50</v>
      </c>
      <c r="W69" s="20">
        <v>2</v>
      </c>
      <c r="X69" s="20" t="s">
        <v>50</v>
      </c>
      <c r="Y69" s="20" t="s">
        <v>50</v>
      </c>
      <c r="Z69" s="20" t="s">
        <v>50</v>
      </c>
      <c r="AA69" s="20" t="s">
        <v>50</v>
      </c>
      <c r="AB69" s="20" t="s">
        <v>50</v>
      </c>
      <c r="AC69" s="20" t="s">
        <v>50</v>
      </c>
      <c r="AD69" s="20" t="s">
        <v>50</v>
      </c>
      <c r="AE69" s="20" t="s">
        <v>50</v>
      </c>
      <c r="AF69" s="20" t="s">
        <v>50</v>
      </c>
      <c r="AG69" s="20" t="s">
        <v>50</v>
      </c>
      <c r="AH69" s="20">
        <v>2</v>
      </c>
      <c r="AI69" s="20" t="s">
        <v>50</v>
      </c>
      <c r="AJ69" s="20" t="s">
        <v>50</v>
      </c>
      <c r="AK69" s="20" t="s">
        <v>50</v>
      </c>
      <c r="AL69" s="20" t="s">
        <v>50</v>
      </c>
      <c r="AM69" s="20" t="s">
        <v>50</v>
      </c>
      <c r="AN69" s="20" t="s">
        <v>50</v>
      </c>
      <c r="AO69">
        <f t="shared" si="9"/>
        <v>4</v>
      </c>
      <c r="AP69">
        <f t="shared" si="10"/>
        <v>2</v>
      </c>
      <c r="AQ69">
        <f t="shared" si="11"/>
        <v>0.0476190476190476</v>
      </c>
      <c r="AR69">
        <f t="shared" si="12"/>
        <v>0.000104629871828407</v>
      </c>
      <c r="AS69">
        <f t="shared" si="13"/>
        <v>4.98237484897176e-6</v>
      </c>
    </row>
    <row r="70" spans="1:45">
      <c r="A70" t="s">
        <v>117</v>
      </c>
      <c r="B70" s="19" t="s">
        <v>49</v>
      </c>
      <c r="F70" s="20" t="s">
        <v>50</v>
      </c>
      <c r="G70" s="20" t="s">
        <v>50</v>
      </c>
      <c r="H70" s="20" t="s">
        <v>50</v>
      </c>
      <c r="I70" s="20" t="s">
        <v>50</v>
      </c>
      <c r="J70" s="20" t="s">
        <v>50</v>
      </c>
      <c r="K70" s="20" t="s">
        <v>50</v>
      </c>
      <c r="L70" s="20" t="s">
        <v>50</v>
      </c>
      <c r="M70" s="20" t="s">
        <v>50</v>
      </c>
      <c r="N70" s="20">
        <v>2</v>
      </c>
      <c r="O70" s="20" t="s">
        <v>50</v>
      </c>
      <c r="P70" s="20">
        <v>2</v>
      </c>
      <c r="Q70" s="20" t="s">
        <v>50</v>
      </c>
      <c r="R70" s="20" t="s">
        <v>50</v>
      </c>
      <c r="S70" s="20" t="s">
        <v>50</v>
      </c>
      <c r="T70" s="20" t="s">
        <v>50</v>
      </c>
      <c r="U70" s="20" t="s">
        <v>50</v>
      </c>
      <c r="V70" s="20" t="s">
        <v>50</v>
      </c>
      <c r="W70" s="20" t="s">
        <v>50</v>
      </c>
      <c r="X70" s="20" t="s">
        <v>50</v>
      </c>
      <c r="Y70" s="20" t="s">
        <v>50</v>
      </c>
      <c r="Z70" s="20" t="s">
        <v>50</v>
      </c>
      <c r="AA70" s="20" t="s">
        <v>50</v>
      </c>
      <c r="AB70" s="20" t="s">
        <v>50</v>
      </c>
      <c r="AC70" s="20" t="s">
        <v>50</v>
      </c>
      <c r="AD70" s="20" t="s">
        <v>50</v>
      </c>
      <c r="AE70" s="20" t="s">
        <v>50</v>
      </c>
      <c r="AF70" s="20" t="s">
        <v>50</v>
      </c>
      <c r="AG70" s="20" t="s">
        <v>50</v>
      </c>
      <c r="AH70" s="20" t="s">
        <v>50</v>
      </c>
      <c r="AI70" s="20" t="s">
        <v>50</v>
      </c>
      <c r="AJ70" s="20" t="s">
        <v>50</v>
      </c>
      <c r="AK70" s="20" t="s">
        <v>50</v>
      </c>
      <c r="AL70" s="20" t="s">
        <v>50</v>
      </c>
      <c r="AM70" s="20" t="s">
        <v>50</v>
      </c>
      <c r="AN70" s="20" t="s">
        <v>50</v>
      </c>
      <c r="AO70">
        <f t="shared" si="9"/>
        <v>4</v>
      </c>
      <c r="AP70">
        <f t="shared" si="10"/>
        <v>2</v>
      </c>
      <c r="AQ70">
        <f t="shared" si="11"/>
        <v>0.0476190476190476</v>
      </c>
      <c r="AR70">
        <f t="shared" si="12"/>
        <v>0.000104629871828407</v>
      </c>
      <c r="AS70">
        <f t="shared" si="13"/>
        <v>4.98237484897176e-6</v>
      </c>
    </row>
    <row r="71" spans="1:45">
      <c r="A71" t="s">
        <v>118</v>
      </c>
      <c r="B71" s="19" t="s">
        <v>49</v>
      </c>
      <c r="F71" s="20" t="s">
        <v>50</v>
      </c>
      <c r="G71" s="20" t="s">
        <v>50</v>
      </c>
      <c r="H71" s="20" t="s">
        <v>50</v>
      </c>
      <c r="I71" s="20">
        <v>2</v>
      </c>
      <c r="J71" s="20">
        <v>2</v>
      </c>
      <c r="K71" s="20" t="s">
        <v>50</v>
      </c>
      <c r="L71" s="20" t="s">
        <v>50</v>
      </c>
      <c r="M71" s="20" t="s">
        <v>50</v>
      </c>
      <c r="N71" s="20" t="s">
        <v>50</v>
      </c>
      <c r="O71" s="20" t="s">
        <v>50</v>
      </c>
      <c r="P71" s="20" t="s">
        <v>50</v>
      </c>
      <c r="Q71" s="20" t="s">
        <v>50</v>
      </c>
      <c r="R71" s="20" t="s">
        <v>50</v>
      </c>
      <c r="S71" s="20" t="s">
        <v>50</v>
      </c>
      <c r="T71" s="20" t="s">
        <v>50</v>
      </c>
      <c r="U71" s="20" t="s">
        <v>50</v>
      </c>
      <c r="V71" s="20" t="s">
        <v>50</v>
      </c>
      <c r="W71" s="20" t="s">
        <v>50</v>
      </c>
      <c r="X71" s="20" t="s">
        <v>50</v>
      </c>
      <c r="Y71" s="20" t="s">
        <v>50</v>
      </c>
      <c r="Z71" s="20" t="s">
        <v>50</v>
      </c>
      <c r="AA71" s="20">
        <v>2</v>
      </c>
      <c r="AB71" s="20" t="s">
        <v>50</v>
      </c>
      <c r="AC71" s="20" t="s">
        <v>50</v>
      </c>
      <c r="AD71" s="20" t="s">
        <v>50</v>
      </c>
      <c r="AE71" s="20" t="s">
        <v>50</v>
      </c>
      <c r="AF71" s="20" t="s">
        <v>50</v>
      </c>
      <c r="AG71" s="20" t="s">
        <v>50</v>
      </c>
      <c r="AH71" s="20" t="s">
        <v>50</v>
      </c>
      <c r="AI71" s="20" t="s">
        <v>50</v>
      </c>
      <c r="AJ71" s="20" t="s">
        <v>50</v>
      </c>
      <c r="AK71" s="20" t="s">
        <v>50</v>
      </c>
      <c r="AL71" s="20" t="s">
        <v>50</v>
      </c>
      <c r="AM71" s="20" t="s">
        <v>50</v>
      </c>
      <c r="AN71" s="20" t="s">
        <v>50</v>
      </c>
      <c r="AO71">
        <f t="shared" si="9"/>
        <v>6</v>
      </c>
      <c r="AP71">
        <f t="shared" si="10"/>
        <v>3</v>
      </c>
      <c r="AQ71">
        <f t="shared" si="11"/>
        <v>0.0714285714285714</v>
      </c>
      <c r="AR71">
        <f t="shared" si="12"/>
        <v>0.000156944807742611</v>
      </c>
      <c r="AS71">
        <f t="shared" si="13"/>
        <v>1.12103434101865e-5</v>
      </c>
    </row>
    <row r="72" spans="1:45">
      <c r="A72" t="s">
        <v>119</v>
      </c>
      <c r="B72" s="19" t="s">
        <v>49</v>
      </c>
      <c r="F72" s="20" t="s">
        <v>50</v>
      </c>
      <c r="G72" s="20" t="s">
        <v>50</v>
      </c>
      <c r="H72" s="20" t="s">
        <v>50</v>
      </c>
      <c r="I72" s="20" t="s">
        <v>50</v>
      </c>
      <c r="J72" s="20" t="s">
        <v>50</v>
      </c>
      <c r="K72" s="20" t="s">
        <v>50</v>
      </c>
      <c r="L72" s="20" t="s">
        <v>50</v>
      </c>
      <c r="M72" s="20" t="s">
        <v>50</v>
      </c>
      <c r="N72" s="20" t="s">
        <v>50</v>
      </c>
      <c r="O72" s="20" t="s">
        <v>50</v>
      </c>
      <c r="P72" s="20">
        <v>2</v>
      </c>
      <c r="Q72" s="20" t="s">
        <v>50</v>
      </c>
      <c r="R72" s="20" t="s">
        <v>50</v>
      </c>
      <c r="S72" s="20" t="s">
        <v>50</v>
      </c>
      <c r="T72" s="20" t="s">
        <v>50</v>
      </c>
      <c r="U72" s="20" t="s">
        <v>50</v>
      </c>
      <c r="V72" s="20" t="s">
        <v>50</v>
      </c>
      <c r="W72" s="20" t="s">
        <v>50</v>
      </c>
      <c r="X72" s="20" t="s">
        <v>50</v>
      </c>
      <c r="Y72" s="20" t="s">
        <v>50</v>
      </c>
      <c r="Z72" s="20" t="s">
        <v>50</v>
      </c>
      <c r="AA72" s="20" t="s">
        <v>50</v>
      </c>
      <c r="AB72" s="20" t="s">
        <v>50</v>
      </c>
      <c r="AC72" s="20" t="s">
        <v>50</v>
      </c>
      <c r="AD72" s="20" t="s">
        <v>50</v>
      </c>
      <c r="AE72" s="20" t="s">
        <v>50</v>
      </c>
      <c r="AF72" s="20" t="s">
        <v>50</v>
      </c>
      <c r="AG72" s="20" t="s">
        <v>50</v>
      </c>
      <c r="AH72" s="20" t="s">
        <v>50</v>
      </c>
      <c r="AI72" s="20" t="s">
        <v>50</v>
      </c>
      <c r="AJ72" s="20" t="s">
        <v>50</v>
      </c>
      <c r="AK72" s="20" t="s">
        <v>50</v>
      </c>
      <c r="AL72" s="20" t="s">
        <v>50</v>
      </c>
      <c r="AM72" s="20" t="s">
        <v>50</v>
      </c>
      <c r="AN72" s="20" t="s">
        <v>50</v>
      </c>
      <c r="AO72">
        <f t="shared" si="9"/>
        <v>2</v>
      </c>
      <c r="AP72">
        <f t="shared" si="10"/>
        <v>1</v>
      </c>
      <c r="AQ72">
        <f t="shared" si="11"/>
        <v>0.0238095238095238</v>
      </c>
      <c r="AR72">
        <f t="shared" si="12"/>
        <v>5.23149359142035e-5</v>
      </c>
      <c r="AS72">
        <f t="shared" si="13"/>
        <v>1.24559371224294e-6</v>
      </c>
    </row>
    <row r="73" spans="1:45">
      <c r="A73" t="s">
        <v>120</v>
      </c>
      <c r="B73" s="19" t="s">
        <v>49</v>
      </c>
      <c r="F73" s="20" t="s">
        <v>50</v>
      </c>
      <c r="G73" s="20" t="s">
        <v>50</v>
      </c>
      <c r="H73" s="20" t="s">
        <v>50</v>
      </c>
      <c r="I73" s="20" t="s">
        <v>50</v>
      </c>
      <c r="J73" s="20" t="s">
        <v>50</v>
      </c>
      <c r="K73" s="20" t="s">
        <v>50</v>
      </c>
      <c r="L73" s="20" t="s">
        <v>50</v>
      </c>
      <c r="M73" s="20" t="s">
        <v>50</v>
      </c>
      <c r="N73" s="20" t="s">
        <v>50</v>
      </c>
      <c r="O73" s="20" t="s">
        <v>50</v>
      </c>
      <c r="P73" s="20" t="s">
        <v>50</v>
      </c>
      <c r="Q73" s="20" t="s">
        <v>50</v>
      </c>
      <c r="R73" s="20" t="s">
        <v>50</v>
      </c>
      <c r="S73" s="20" t="s">
        <v>50</v>
      </c>
      <c r="T73" s="20" t="s">
        <v>50</v>
      </c>
      <c r="U73" s="20" t="s">
        <v>50</v>
      </c>
      <c r="V73" s="20" t="s">
        <v>50</v>
      </c>
      <c r="W73" s="20" t="s">
        <v>50</v>
      </c>
      <c r="X73" s="20" t="s">
        <v>50</v>
      </c>
      <c r="Y73" s="20" t="s">
        <v>50</v>
      </c>
      <c r="Z73" s="20" t="s">
        <v>50</v>
      </c>
      <c r="AA73" s="20" t="s">
        <v>50</v>
      </c>
      <c r="AB73" s="20" t="s">
        <v>50</v>
      </c>
      <c r="AC73" s="20" t="s">
        <v>50</v>
      </c>
      <c r="AD73" s="20" t="s">
        <v>50</v>
      </c>
      <c r="AE73" s="20" t="s">
        <v>50</v>
      </c>
      <c r="AF73" s="20" t="s">
        <v>50</v>
      </c>
      <c r="AG73" s="20" t="s">
        <v>50</v>
      </c>
      <c r="AH73" s="20" t="s">
        <v>50</v>
      </c>
      <c r="AI73" s="20" t="s">
        <v>50</v>
      </c>
      <c r="AJ73" s="20">
        <v>2</v>
      </c>
      <c r="AK73" s="20">
        <v>2</v>
      </c>
      <c r="AL73" s="20" t="s">
        <v>50</v>
      </c>
      <c r="AM73" s="20" t="s">
        <v>50</v>
      </c>
      <c r="AN73" s="20" t="s">
        <v>50</v>
      </c>
      <c r="AO73">
        <f t="shared" si="9"/>
        <v>4</v>
      </c>
      <c r="AP73">
        <f t="shared" si="10"/>
        <v>2</v>
      </c>
      <c r="AQ73">
        <f t="shared" si="11"/>
        <v>0.0476190476190476</v>
      </c>
      <c r="AR73">
        <f t="shared" si="12"/>
        <v>0.000104629871828407</v>
      </c>
      <c r="AS73">
        <f t="shared" si="13"/>
        <v>4.98237484897176e-6</v>
      </c>
    </row>
    <row r="74" spans="1:45">
      <c r="A74" t="s">
        <v>121</v>
      </c>
      <c r="B74" s="19" t="s">
        <v>49</v>
      </c>
      <c r="F74" s="20" t="s">
        <v>50</v>
      </c>
      <c r="G74" s="20">
        <v>2</v>
      </c>
      <c r="H74" s="20" t="s">
        <v>50</v>
      </c>
      <c r="I74" s="20" t="s">
        <v>50</v>
      </c>
      <c r="J74" s="20" t="s">
        <v>50</v>
      </c>
      <c r="K74" s="20" t="s">
        <v>50</v>
      </c>
      <c r="L74" s="20" t="s">
        <v>50</v>
      </c>
      <c r="M74" s="20" t="s">
        <v>50</v>
      </c>
      <c r="N74" s="20" t="s">
        <v>50</v>
      </c>
      <c r="O74" s="20" t="s">
        <v>50</v>
      </c>
      <c r="P74" s="20">
        <v>2</v>
      </c>
      <c r="Q74" s="20" t="s">
        <v>50</v>
      </c>
      <c r="R74" s="20" t="s">
        <v>50</v>
      </c>
      <c r="S74" s="20" t="s">
        <v>50</v>
      </c>
      <c r="T74" s="20" t="s">
        <v>50</v>
      </c>
      <c r="U74" s="20" t="s">
        <v>50</v>
      </c>
      <c r="V74" s="20" t="s">
        <v>50</v>
      </c>
      <c r="W74" s="20" t="s">
        <v>50</v>
      </c>
      <c r="X74" s="20" t="s">
        <v>50</v>
      </c>
      <c r="Y74" s="20" t="s">
        <v>50</v>
      </c>
      <c r="Z74" s="20" t="s">
        <v>50</v>
      </c>
      <c r="AA74" s="20" t="s">
        <v>50</v>
      </c>
      <c r="AB74" s="20" t="s">
        <v>50</v>
      </c>
      <c r="AC74" s="20" t="s">
        <v>50</v>
      </c>
      <c r="AD74" s="20" t="s">
        <v>50</v>
      </c>
      <c r="AE74" s="20" t="s">
        <v>50</v>
      </c>
      <c r="AF74" s="20" t="s">
        <v>50</v>
      </c>
      <c r="AG74" s="20" t="s">
        <v>50</v>
      </c>
      <c r="AH74" s="20" t="s">
        <v>50</v>
      </c>
      <c r="AI74" s="20" t="s">
        <v>50</v>
      </c>
      <c r="AJ74" s="20" t="s">
        <v>50</v>
      </c>
      <c r="AK74" s="20" t="s">
        <v>50</v>
      </c>
      <c r="AL74" s="20" t="s">
        <v>50</v>
      </c>
      <c r="AM74" s="20" t="s">
        <v>50</v>
      </c>
      <c r="AN74" s="20" t="s">
        <v>50</v>
      </c>
      <c r="AO74">
        <f t="shared" si="9"/>
        <v>4</v>
      </c>
      <c r="AP74">
        <f t="shared" si="10"/>
        <v>2</v>
      </c>
      <c r="AQ74">
        <f t="shared" si="11"/>
        <v>0.0476190476190476</v>
      </c>
      <c r="AR74">
        <f t="shared" si="12"/>
        <v>0.000104629871828407</v>
      </c>
      <c r="AS74">
        <f t="shared" si="13"/>
        <v>4.98237484897176e-6</v>
      </c>
    </row>
    <row r="75" spans="1:45">
      <c r="A75" t="s">
        <v>122</v>
      </c>
      <c r="B75" s="19" t="s">
        <v>49</v>
      </c>
      <c r="F75" s="20" t="s">
        <v>50</v>
      </c>
      <c r="G75" s="20" t="s">
        <v>50</v>
      </c>
      <c r="H75" s="20" t="s">
        <v>50</v>
      </c>
      <c r="I75" s="20">
        <v>4</v>
      </c>
      <c r="J75" s="20" t="s">
        <v>50</v>
      </c>
      <c r="K75" s="20" t="s">
        <v>50</v>
      </c>
      <c r="L75" s="20" t="s">
        <v>50</v>
      </c>
      <c r="M75" s="20" t="s">
        <v>50</v>
      </c>
      <c r="N75" s="20" t="s">
        <v>50</v>
      </c>
      <c r="O75" s="20">
        <v>8</v>
      </c>
      <c r="P75" s="20">
        <v>2</v>
      </c>
      <c r="Q75" s="20" t="s">
        <v>50</v>
      </c>
      <c r="R75" s="20" t="s">
        <v>50</v>
      </c>
      <c r="S75" s="20" t="s">
        <v>50</v>
      </c>
      <c r="T75" s="20" t="s">
        <v>50</v>
      </c>
      <c r="U75" s="20" t="s">
        <v>50</v>
      </c>
      <c r="V75" s="20">
        <v>10</v>
      </c>
      <c r="W75" s="20">
        <v>4</v>
      </c>
      <c r="X75" s="20" t="s">
        <v>50</v>
      </c>
      <c r="Y75" s="20" t="s">
        <v>50</v>
      </c>
      <c r="Z75" s="20" t="s">
        <v>50</v>
      </c>
      <c r="AA75" s="20" t="s">
        <v>50</v>
      </c>
      <c r="AB75" s="20">
        <v>2</v>
      </c>
      <c r="AC75" s="20">
        <v>46</v>
      </c>
      <c r="AD75" s="20">
        <v>8</v>
      </c>
      <c r="AE75" s="20" t="s">
        <v>50</v>
      </c>
      <c r="AF75" s="20" t="s">
        <v>50</v>
      </c>
      <c r="AG75" s="20" t="s">
        <v>50</v>
      </c>
      <c r="AH75" s="20">
        <v>24</v>
      </c>
      <c r="AI75" s="20">
        <v>6</v>
      </c>
      <c r="AJ75" s="20">
        <v>10</v>
      </c>
      <c r="AK75" s="20">
        <v>38</v>
      </c>
      <c r="AL75" s="20">
        <v>34</v>
      </c>
      <c r="AM75" s="20">
        <v>2</v>
      </c>
      <c r="AN75" s="20" t="s">
        <v>50</v>
      </c>
      <c r="AO75">
        <f t="shared" si="9"/>
        <v>198</v>
      </c>
      <c r="AP75">
        <f t="shared" si="10"/>
        <v>14</v>
      </c>
      <c r="AQ75">
        <f t="shared" si="11"/>
        <v>0.333333333333333</v>
      </c>
      <c r="AR75">
        <f t="shared" si="12"/>
        <v>0.00517917865550615</v>
      </c>
      <c r="AS75">
        <f t="shared" si="13"/>
        <v>0.00172639288516872</v>
      </c>
    </row>
    <row r="76" spans="1:45">
      <c r="A76" t="s">
        <v>123</v>
      </c>
      <c r="B76" s="19" t="s">
        <v>49</v>
      </c>
      <c r="F76" s="20">
        <v>8</v>
      </c>
      <c r="G76" s="20">
        <v>6</v>
      </c>
      <c r="H76" s="20" t="s">
        <v>50</v>
      </c>
      <c r="I76" s="20">
        <v>8</v>
      </c>
      <c r="J76" s="20" t="s">
        <v>50</v>
      </c>
      <c r="K76" s="20">
        <v>2</v>
      </c>
      <c r="L76" s="20" t="s">
        <v>50</v>
      </c>
      <c r="M76" s="20" t="s">
        <v>50</v>
      </c>
      <c r="N76" s="20">
        <v>6</v>
      </c>
      <c r="O76" s="20" t="s">
        <v>50</v>
      </c>
      <c r="P76" s="20">
        <v>2</v>
      </c>
      <c r="Q76" s="20" t="s">
        <v>50</v>
      </c>
      <c r="R76" s="20" t="s">
        <v>50</v>
      </c>
      <c r="S76" s="20" t="s">
        <v>50</v>
      </c>
      <c r="T76" s="20" t="s">
        <v>50</v>
      </c>
      <c r="U76" s="20" t="s">
        <v>50</v>
      </c>
      <c r="V76" s="20">
        <v>2</v>
      </c>
      <c r="W76" s="20">
        <v>6</v>
      </c>
      <c r="X76" s="20">
        <v>4</v>
      </c>
      <c r="Y76" s="20" t="s">
        <v>50</v>
      </c>
      <c r="Z76" s="20" t="s">
        <v>50</v>
      </c>
      <c r="AA76" s="20">
        <v>10</v>
      </c>
      <c r="AB76" s="20">
        <v>2</v>
      </c>
      <c r="AC76" s="20">
        <v>12</v>
      </c>
      <c r="AD76" s="20">
        <v>2</v>
      </c>
      <c r="AE76" s="20" t="s">
        <v>50</v>
      </c>
      <c r="AF76" s="20" t="s">
        <v>50</v>
      </c>
      <c r="AG76" s="20" t="s">
        <v>50</v>
      </c>
      <c r="AH76" s="20">
        <v>4</v>
      </c>
      <c r="AI76" s="20">
        <v>2</v>
      </c>
      <c r="AJ76" s="20">
        <v>2</v>
      </c>
      <c r="AK76" s="20">
        <v>2</v>
      </c>
      <c r="AL76" s="20" t="s">
        <v>50</v>
      </c>
      <c r="AM76" s="20" t="s">
        <v>50</v>
      </c>
      <c r="AN76" s="20" t="s">
        <v>50</v>
      </c>
      <c r="AO76">
        <f t="shared" si="9"/>
        <v>80</v>
      </c>
      <c r="AP76">
        <f t="shared" si="10"/>
        <v>17</v>
      </c>
      <c r="AQ76">
        <f t="shared" si="11"/>
        <v>0.404761904761905</v>
      </c>
      <c r="AR76">
        <f t="shared" si="12"/>
        <v>0.00209259743656814</v>
      </c>
      <c r="AS76">
        <f t="shared" si="13"/>
        <v>0.0008470037243252</v>
      </c>
    </row>
    <row r="77" spans="1:45">
      <c r="A77" t="s">
        <v>124</v>
      </c>
      <c r="B77" s="19" t="s">
        <v>49</v>
      </c>
      <c r="F77" s="20" t="s">
        <v>50</v>
      </c>
      <c r="G77" s="20">
        <v>10</v>
      </c>
      <c r="H77" s="20" t="s">
        <v>50</v>
      </c>
      <c r="I77" s="20" t="s">
        <v>50</v>
      </c>
      <c r="J77" s="20" t="s">
        <v>50</v>
      </c>
      <c r="K77" s="20" t="s">
        <v>50</v>
      </c>
      <c r="L77" s="20">
        <v>2</v>
      </c>
      <c r="M77" s="20" t="s">
        <v>50</v>
      </c>
      <c r="N77" s="20">
        <v>6</v>
      </c>
      <c r="O77" s="20">
        <v>4</v>
      </c>
      <c r="P77" s="20">
        <v>2</v>
      </c>
      <c r="Q77" s="20" t="s">
        <v>50</v>
      </c>
      <c r="R77" s="20" t="s">
        <v>50</v>
      </c>
      <c r="S77" s="20" t="s">
        <v>50</v>
      </c>
      <c r="T77" s="20">
        <v>2</v>
      </c>
      <c r="U77" s="20" t="s">
        <v>50</v>
      </c>
      <c r="V77" s="20" t="s">
        <v>50</v>
      </c>
      <c r="W77" s="20">
        <v>12</v>
      </c>
      <c r="X77" s="20" t="s">
        <v>50</v>
      </c>
      <c r="Y77" s="20" t="s">
        <v>50</v>
      </c>
      <c r="Z77" s="20" t="s">
        <v>50</v>
      </c>
      <c r="AA77" s="20">
        <v>10</v>
      </c>
      <c r="AB77" s="20">
        <v>2</v>
      </c>
      <c r="AC77" s="20">
        <v>8</v>
      </c>
      <c r="AD77" s="20">
        <v>2</v>
      </c>
      <c r="AE77" s="20" t="s">
        <v>50</v>
      </c>
      <c r="AF77" s="20" t="s">
        <v>50</v>
      </c>
      <c r="AG77" s="20" t="s">
        <v>50</v>
      </c>
      <c r="AH77" s="20">
        <v>6</v>
      </c>
      <c r="AI77" s="20">
        <v>4</v>
      </c>
      <c r="AJ77" s="20">
        <v>2</v>
      </c>
      <c r="AK77" s="20">
        <v>6</v>
      </c>
      <c r="AL77" s="20" t="s">
        <v>50</v>
      </c>
      <c r="AM77" s="20">
        <v>2</v>
      </c>
      <c r="AN77" s="20" t="s">
        <v>50</v>
      </c>
      <c r="AO77">
        <f t="shared" si="9"/>
        <v>80</v>
      </c>
      <c r="AP77">
        <f t="shared" si="10"/>
        <v>16</v>
      </c>
      <c r="AQ77">
        <f t="shared" si="11"/>
        <v>0.380952380952381</v>
      </c>
      <c r="AR77">
        <f t="shared" si="12"/>
        <v>0.00209259743656814</v>
      </c>
      <c r="AS77">
        <f t="shared" si="13"/>
        <v>0.000797179975835482</v>
      </c>
    </row>
    <row r="78" spans="1:45">
      <c r="A78" t="s">
        <v>125</v>
      </c>
      <c r="B78" s="19" t="s">
        <v>49</v>
      </c>
      <c r="F78" s="20" t="s">
        <v>50</v>
      </c>
      <c r="G78" s="20">
        <v>2</v>
      </c>
      <c r="H78" s="20" t="s">
        <v>50</v>
      </c>
      <c r="I78" s="20" t="s">
        <v>50</v>
      </c>
      <c r="J78" s="20" t="s">
        <v>50</v>
      </c>
      <c r="K78" s="20" t="s">
        <v>50</v>
      </c>
      <c r="L78" s="20" t="s">
        <v>50</v>
      </c>
      <c r="M78" s="20" t="s">
        <v>50</v>
      </c>
      <c r="N78" s="20" t="s">
        <v>50</v>
      </c>
      <c r="O78" s="20" t="s">
        <v>50</v>
      </c>
      <c r="P78" s="20">
        <v>2</v>
      </c>
      <c r="Q78" s="20" t="s">
        <v>50</v>
      </c>
      <c r="R78" s="20" t="s">
        <v>50</v>
      </c>
      <c r="S78" s="20" t="s">
        <v>50</v>
      </c>
      <c r="T78" s="20" t="s">
        <v>50</v>
      </c>
      <c r="U78" s="20" t="s">
        <v>50</v>
      </c>
      <c r="V78" s="20" t="s">
        <v>50</v>
      </c>
      <c r="W78" s="20" t="s">
        <v>50</v>
      </c>
      <c r="X78" s="20" t="s">
        <v>50</v>
      </c>
      <c r="Y78" s="20" t="s">
        <v>50</v>
      </c>
      <c r="Z78" s="20" t="s">
        <v>50</v>
      </c>
      <c r="AA78" s="20" t="s">
        <v>50</v>
      </c>
      <c r="AB78" s="20" t="s">
        <v>50</v>
      </c>
      <c r="AC78" s="20" t="s">
        <v>50</v>
      </c>
      <c r="AD78" s="20" t="s">
        <v>50</v>
      </c>
      <c r="AE78" s="20" t="s">
        <v>50</v>
      </c>
      <c r="AF78" s="20" t="s">
        <v>50</v>
      </c>
      <c r="AG78" s="20" t="s">
        <v>50</v>
      </c>
      <c r="AH78" s="20" t="s">
        <v>50</v>
      </c>
      <c r="AI78" s="20" t="s">
        <v>50</v>
      </c>
      <c r="AJ78" s="20" t="s">
        <v>50</v>
      </c>
      <c r="AK78" s="20" t="s">
        <v>50</v>
      </c>
      <c r="AL78" s="20" t="s">
        <v>50</v>
      </c>
      <c r="AM78" s="20" t="s">
        <v>50</v>
      </c>
      <c r="AN78" s="20" t="s">
        <v>50</v>
      </c>
      <c r="AO78">
        <f t="shared" si="9"/>
        <v>4</v>
      </c>
      <c r="AP78">
        <f t="shared" si="10"/>
        <v>2</v>
      </c>
      <c r="AQ78">
        <f t="shared" si="11"/>
        <v>0.0476190476190476</v>
      </c>
      <c r="AR78">
        <f t="shared" si="12"/>
        <v>0.000104629871828407</v>
      </c>
      <c r="AS78">
        <f t="shared" si="13"/>
        <v>4.98237484897176e-6</v>
      </c>
    </row>
    <row r="79" spans="1:45">
      <c r="A79" t="s">
        <v>126</v>
      </c>
      <c r="B79" s="19" t="s">
        <v>49</v>
      </c>
      <c r="F79" s="20" t="s">
        <v>50</v>
      </c>
      <c r="G79" s="20" t="s">
        <v>50</v>
      </c>
      <c r="H79" s="20" t="s">
        <v>50</v>
      </c>
      <c r="I79" s="20" t="s">
        <v>50</v>
      </c>
      <c r="J79" s="20" t="s">
        <v>50</v>
      </c>
      <c r="K79" s="20" t="s">
        <v>50</v>
      </c>
      <c r="L79" s="20" t="s">
        <v>50</v>
      </c>
      <c r="M79" s="20" t="s">
        <v>50</v>
      </c>
      <c r="N79" s="20" t="s">
        <v>50</v>
      </c>
      <c r="O79" s="20" t="s">
        <v>50</v>
      </c>
      <c r="P79" s="20" t="s">
        <v>50</v>
      </c>
      <c r="Q79" s="20" t="s">
        <v>50</v>
      </c>
      <c r="R79" s="20" t="s">
        <v>50</v>
      </c>
      <c r="S79" s="20" t="s">
        <v>50</v>
      </c>
      <c r="T79" s="20" t="s">
        <v>50</v>
      </c>
      <c r="U79" s="20" t="s">
        <v>50</v>
      </c>
      <c r="V79" s="20" t="s">
        <v>50</v>
      </c>
      <c r="W79" s="20" t="s">
        <v>50</v>
      </c>
      <c r="X79" s="20">
        <v>4</v>
      </c>
      <c r="Y79" s="20" t="s">
        <v>50</v>
      </c>
      <c r="Z79" s="20" t="s">
        <v>50</v>
      </c>
      <c r="AA79" s="20">
        <v>10</v>
      </c>
      <c r="AB79" s="20" t="s">
        <v>50</v>
      </c>
      <c r="AC79" s="20">
        <v>10</v>
      </c>
      <c r="AD79" s="20" t="s">
        <v>50</v>
      </c>
      <c r="AE79" s="20" t="s">
        <v>50</v>
      </c>
      <c r="AF79" s="20" t="s">
        <v>50</v>
      </c>
      <c r="AG79" s="20" t="s">
        <v>50</v>
      </c>
      <c r="AH79" s="20" t="s">
        <v>50</v>
      </c>
      <c r="AI79" s="20">
        <v>2</v>
      </c>
      <c r="AJ79" s="20">
        <v>2</v>
      </c>
      <c r="AK79" s="20">
        <v>4</v>
      </c>
      <c r="AL79" s="20">
        <v>6</v>
      </c>
      <c r="AM79" s="20" t="s">
        <v>50</v>
      </c>
      <c r="AN79" s="20" t="s">
        <v>50</v>
      </c>
      <c r="AO79">
        <f t="shared" si="9"/>
        <v>38</v>
      </c>
      <c r="AP79">
        <f t="shared" si="10"/>
        <v>7</v>
      </c>
      <c r="AQ79">
        <f t="shared" si="11"/>
        <v>0.166666666666667</v>
      </c>
      <c r="AR79">
        <f t="shared" si="12"/>
        <v>0.000993983782369867</v>
      </c>
      <c r="AS79">
        <f t="shared" si="13"/>
        <v>0.000165663963728311</v>
      </c>
    </row>
    <row r="80" spans="1:45">
      <c r="A80" t="s">
        <v>127</v>
      </c>
      <c r="B80" s="19" t="s">
        <v>49</v>
      </c>
      <c r="F80" s="20">
        <v>2</v>
      </c>
      <c r="G80" s="20">
        <v>2</v>
      </c>
      <c r="H80" s="20">
        <v>8</v>
      </c>
      <c r="I80" s="20">
        <v>12</v>
      </c>
      <c r="J80" s="20">
        <v>8</v>
      </c>
      <c r="K80" s="20">
        <v>2</v>
      </c>
      <c r="L80" s="20" t="s">
        <v>50</v>
      </c>
      <c r="M80" s="20" t="s">
        <v>50</v>
      </c>
      <c r="N80" s="20" t="s">
        <v>50</v>
      </c>
      <c r="O80" s="20">
        <v>18</v>
      </c>
      <c r="P80" s="20" t="s">
        <v>50</v>
      </c>
      <c r="Q80" s="20" t="s">
        <v>50</v>
      </c>
      <c r="R80" s="20">
        <v>2</v>
      </c>
      <c r="S80" s="20">
        <v>2</v>
      </c>
      <c r="T80" s="20" t="s">
        <v>50</v>
      </c>
      <c r="U80" s="20" t="s">
        <v>50</v>
      </c>
      <c r="V80" s="20">
        <v>2</v>
      </c>
      <c r="W80" s="20">
        <v>2</v>
      </c>
      <c r="X80" s="20">
        <v>2</v>
      </c>
      <c r="Y80" s="20" t="s">
        <v>50</v>
      </c>
      <c r="Z80" s="20" t="s">
        <v>50</v>
      </c>
      <c r="AA80" s="20" t="s">
        <v>50</v>
      </c>
      <c r="AB80" s="20" t="s">
        <v>50</v>
      </c>
      <c r="AC80" s="20" t="s">
        <v>50</v>
      </c>
      <c r="AD80" s="20" t="s">
        <v>50</v>
      </c>
      <c r="AE80" s="20">
        <v>2</v>
      </c>
      <c r="AF80" s="20" t="s">
        <v>50</v>
      </c>
      <c r="AG80" s="20" t="s">
        <v>50</v>
      </c>
      <c r="AH80" s="20" t="s">
        <v>50</v>
      </c>
      <c r="AI80" s="20" t="s">
        <v>50</v>
      </c>
      <c r="AJ80" s="20" t="s">
        <v>50</v>
      </c>
      <c r="AK80" s="20" t="s">
        <v>50</v>
      </c>
      <c r="AL80" s="20" t="s">
        <v>50</v>
      </c>
      <c r="AM80" s="20">
        <v>2</v>
      </c>
      <c r="AN80" s="20" t="s">
        <v>50</v>
      </c>
      <c r="AO80">
        <f t="shared" si="9"/>
        <v>66</v>
      </c>
      <c r="AP80">
        <f t="shared" si="10"/>
        <v>14</v>
      </c>
      <c r="AQ80">
        <f t="shared" si="11"/>
        <v>0.333333333333333</v>
      </c>
      <c r="AR80">
        <f t="shared" si="12"/>
        <v>0.00172639288516872</v>
      </c>
      <c r="AS80">
        <f t="shared" si="13"/>
        <v>0.000575464295056238</v>
      </c>
    </row>
    <row r="81" spans="1:45">
      <c r="A81" t="s">
        <v>128</v>
      </c>
      <c r="B81" s="19" t="s">
        <v>49</v>
      </c>
      <c r="F81" s="20">
        <v>18</v>
      </c>
      <c r="G81" s="20">
        <v>30</v>
      </c>
      <c r="H81" s="20">
        <v>10</v>
      </c>
      <c r="I81" s="20">
        <v>6</v>
      </c>
      <c r="J81" s="20">
        <v>4</v>
      </c>
      <c r="K81" s="20">
        <v>6</v>
      </c>
      <c r="L81" s="20" t="s">
        <v>50</v>
      </c>
      <c r="M81" s="20" t="s">
        <v>50</v>
      </c>
      <c r="N81" s="20">
        <v>14</v>
      </c>
      <c r="O81" s="20">
        <v>4</v>
      </c>
      <c r="P81" s="20">
        <v>6</v>
      </c>
      <c r="Q81" s="20">
        <v>2</v>
      </c>
      <c r="R81" s="20" t="s">
        <v>50</v>
      </c>
      <c r="S81" s="20" t="s">
        <v>50</v>
      </c>
      <c r="T81" s="20">
        <v>6</v>
      </c>
      <c r="U81" s="20" t="s">
        <v>50</v>
      </c>
      <c r="V81" s="20" t="s">
        <v>50</v>
      </c>
      <c r="W81" s="20">
        <v>4</v>
      </c>
      <c r="X81" s="20" t="s">
        <v>50</v>
      </c>
      <c r="Y81" s="20" t="s">
        <v>50</v>
      </c>
      <c r="Z81" s="20" t="s">
        <v>50</v>
      </c>
      <c r="AA81" s="20">
        <v>48</v>
      </c>
      <c r="AB81" s="20">
        <v>10</v>
      </c>
      <c r="AC81" s="20">
        <v>40</v>
      </c>
      <c r="AD81" s="20">
        <v>4</v>
      </c>
      <c r="AE81" s="20" t="s">
        <v>50</v>
      </c>
      <c r="AF81" s="20" t="s">
        <v>50</v>
      </c>
      <c r="AG81" s="20" t="s">
        <v>50</v>
      </c>
      <c r="AH81" s="20">
        <v>16</v>
      </c>
      <c r="AI81" s="20">
        <v>8</v>
      </c>
      <c r="AJ81" s="20">
        <v>4</v>
      </c>
      <c r="AK81" s="20">
        <v>4</v>
      </c>
      <c r="AL81" s="20">
        <v>2</v>
      </c>
      <c r="AM81" s="20">
        <v>2</v>
      </c>
      <c r="AN81" s="20" t="s">
        <v>50</v>
      </c>
      <c r="AO81">
        <f t="shared" si="9"/>
        <v>248</v>
      </c>
      <c r="AP81">
        <f t="shared" si="10"/>
        <v>22</v>
      </c>
      <c r="AQ81">
        <f t="shared" si="11"/>
        <v>0.523809523809524</v>
      </c>
      <c r="AR81">
        <f t="shared" si="12"/>
        <v>0.00648705205336123</v>
      </c>
      <c r="AS81">
        <f t="shared" si="13"/>
        <v>0.00339797964699874</v>
      </c>
    </row>
    <row r="82" spans="1:45">
      <c r="A82" t="s">
        <v>129</v>
      </c>
      <c r="B82" s="19" t="s">
        <v>49</v>
      </c>
      <c r="F82" s="20" t="s">
        <v>50</v>
      </c>
      <c r="G82" s="20">
        <v>4</v>
      </c>
      <c r="H82" s="20" t="s">
        <v>50</v>
      </c>
      <c r="I82" s="20" t="s">
        <v>50</v>
      </c>
      <c r="J82" s="20" t="s">
        <v>50</v>
      </c>
      <c r="K82" s="20" t="s">
        <v>50</v>
      </c>
      <c r="L82" s="20" t="s">
        <v>50</v>
      </c>
      <c r="M82" s="20" t="s">
        <v>50</v>
      </c>
      <c r="N82" s="20" t="s">
        <v>50</v>
      </c>
      <c r="O82" s="20" t="s">
        <v>50</v>
      </c>
      <c r="P82" s="20" t="s">
        <v>50</v>
      </c>
      <c r="Q82" s="20" t="s">
        <v>50</v>
      </c>
      <c r="R82" s="20" t="s">
        <v>50</v>
      </c>
      <c r="S82" s="20" t="s">
        <v>50</v>
      </c>
      <c r="T82" s="20" t="s">
        <v>50</v>
      </c>
      <c r="U82" s="20" t="s">
        <v>50</v>
      </c>
      <c r="V82" s="20" t="s">
        <v>50</v>
      </c>
      <c r="W82" s="20" t="s">
        <v>50</v>
      </c>
      <c r="X82" s="20" t="s">
        <v>50</v>
      </c>
      <c r="Y82" s="20" t="s">
        <v>50</v>
      </c>
      <c r="Z82" s="20" t="s">
        <v>50</v>
      </c>
      <c r="AA82" s="20" t="s">
        <v>50</v>
      </c>
      <c r="AB82" s="20" t="s">
        <v>50</v>
      </c>
      <c r="AC82" s="20" t="s">
        <v>50</v>
      </c>
      <c r="AD82" s="20" t="s">
        <v>50</v>
      </c>
      <c r="AE82" s="20" t="s">
        <v>50</v>
      </c>
      <c r="AF82" s="20" t="s">
        <v>50</v>
      </c>
      <c r="AG82" s="20" t="s">
        <v>50</v>
      </c>
      <c r="AH82" s="20" t="s">
        <v>50</v>
      </c>
      <c r="AI82" s="20" t="s">
        <v>50</v>
      </c>
      <c r="AJ82" s="20" t="s">
        <v>50</v>
      </c>
      <c r="AK82" s="20" t="s">
        <v>50</v>
      </c>
      <c r="AL82" s="20" t="s">
        <v>50</v>
      </c>
      <c r="AM82" s="20">
        <v>2</v>
      </c>
      <c r="AN82" s="20" t="s">
        <v>50</v>
      </c>
      <c r="AO82">
        <f t="shared" si="9"/>
        <v>6</v>
      </c>
      <c r="AP82">
        <f t="shared" si="10"/>
        <v>2</v>
      </c>
      <c r="AQ82">
        <f t="shared" si="11"/>
        <v>0.0476190476190476</v>
      </c>
      <c r="AR82">
        <f t="shared" si="12"/>
        <v>0.000156944807742611</v>
      </c>
      <c r="AS82">
        <f t="shared" si="13"/>
        <v>7.47356227345764e-6</v>
      </c>
    </row>
    <row r="83" spans="1:45">
      <c r="A83" t="s">
        <v>130</v>
      </c>
      <c r="B83" s="19" t="s">
        <v>49</v>
      </c>
      <c r="F83" s="20">
        <v>2</v>
      </c>
      <c r="G83" s="20" t="s">
        <v>50</v>
      </c>
      <c r="H83" s="20" t="s">
        <v>50</v>
      </c>
      <c r="I83" s="20" t="s">
        <v>50</v>
      </c>
      <c r="J83" s="20" t="s">
        <v>50</v>
      </c>
      <c r="K83" s="20" t="s">
        <v>50</v>
      </c>
      <c r="L83" s="20" t="s">
        <v>50</v>
      </c>
      <c r="M83" s="20" t="s">
        <v>50</v>
      </c>
      <c r="N83" s="20" t="s">
        <v>50</v>
      </c>
      <c r="O83" s="20" t="s">
        <v>50</v>
      </c>
      <c r="P83" s="20" t="s">
        <v>50</v>
      </c>
      <c r="Q83" s="20" t="s">
        <v>50</v>
      </c>
      <c r="R83" s="20" t="s">
        <v>50</v>
      </c>
      <c r="S83" s="20" t="s">
        <v>50</v>
      </c>
      <c r="T83" s="20">
        <v>4</v>
      </c>
      <c r="U83" s="20" t="s">
        <v>50</v>
      </c>
      <c r="V83" s="20" t="s">
        <v>50</v>
      </c>
      <c r="W83" s="20" t="s">
        <v>50</v>
      </c>
      <c r="X83" s="20" t="s">
        <v>50</v>
      </c>
      <c r="Y83" s="20" t="s">
        <v>50</v>
      </c>
      <c r="Z83" s="20" t="s">
        <v>50</v>
      </c>
      <c r="AA83" s="20" t="s">
        <v>50</v>
      </c>
      <c r="AB83" s="20" t="s">
        <v>50</v>
      </c>
      <c r="AC83" s="20" t="s">
        <v>50</v>
      </c>
      <c r="AD83" s="20">
        <v>6</v>
      </c>
      <c r="AE83" s="20" t="s">
        <v>50</v>
      </c>
      <c r="AF83" s="20" t="s">
        <v>50</v>
      </c>
      <c r="AG83" s="20" t="s">
        <v>50</v>
      </c>
      <c r="AH83" s="20" t="s">
        <v>50</v>
      </c>
      <c r="AI83" s="20" t="s">
        <v>50</v>
      </c>
      <c r="AJ83" s="20">
        <v>2</v>
      </c>
      <c r="AK83" s="20" t="s">
        <v>50</v>
      </c>
      <c r="AL83" s="20">
        <v>2</v>
      </c>
      <c r="AM83" s="20" t="s">
        <v>50</v>
      </c>
      <c r="AN83" s="20" t="s">
        <v>50</v>
      </c>
      <c r="AO83">
        <f t="shared" si="9"/>
        <v>16</v>
      </c>
      <c r="AP83">
        <f t="shared" si="10"/>
        <v>5</v>
      </c>
      <c r="AQ83">
        <f t="shared" si="11"/>
        <v>0.119047619047619</v>
      </c>
      <c r="AR83">
        <f t="shared" si="12"/>
        <v>0.000418519487313628</v>
      </c>
      <c r="AS83">
        <f t="shared" si="13"/>
        <v>4.98237484897176e-5</v>
      </c>
    </row>
    <row r="84" spans="1:45">
      <c r="A84" t="s">
        <v>131</v>
      </c>
      <c r="B84" s="19" t="s">
        <v>49</v>
      </c>
      <c r="F84" s="20">
        <v>2</v>
      </c>
      <c r="G84" s="20" t="s">
        <v>50</v>
      </c>
      <c r="H84" s="20" t="s">
        <v>50</v>
      </c>
      <c r="I84" s="20" t="s">
        <v>50</v>
      </c>
      <c r="J84" s="20" t="s">
        <v>50</v>
      </c>
      <c r="K84" s="20">
        <v>2</v>
      </c>
      <c r="L84" s="20" t="s">
        <v>50</v>
      </c>
      <c r="M84" s="20">
        <v>2</v>
      </c>
      <c r="N84" s="20" t="s">
        <v>50</v>
      </c>
      <c r="O84" s="20" t="s">
        <v>50</v>
      </c>
      <c r="P84" s="20">
        <v>2</v>
      </c>
      <c r="Q84" s="20" t="s">
        <v>50</v>
      </c>
      <c r="R84" s="20" t="s">
        <v>50</v>
      </c>
      <c r="S84" s="20" t="s">
        <v>50</v>
      </c>
      <c r="T84" s="20" t="s">
        <v>50</v>
      </c>
      <c r="U84" s="20" t="s">
        <v>50</v>
      </c>
      <c r="V84" s="20">
        <v>6</v>
      </c>
      <c r="W84" s="20" t="s">
        <v>50</v>
      </c>
      <c r="X84" s="20" t="s">
        <v>50</v>
      </c>
      <c r="Y84" s="20" t="s">
        <v>50</v>
      </c>
      <c r="Z84" s="20" t="s">
        <v>50</v>
      </c>
      <c r="AA84" s="20" t="s">
        <v>50</v>
      </c>
      <c r="AB84" s="20">
        <v>4</v>
      </c>
      <c r="AC84" s="20">
        <v>8</v>
      </c>
      <c r="AD84" s="20">
        <v>6</v>
      </c>
      <c r="AE84" s="20" t="s">
        <v>50</v>
      </c>
      <c r="AF84" s="20" t="s">
        <v>50</v>
      </c>
      <c r="AG84" s="20" t="s">
        <v>50</v>
      </c>
      <c r="AH84" s="20">
        <v>2</v>
      </c>
      <c r="AI84" s="20" t="s">
        <v>50</v>
      </c>
      <c r="AJ84" s="20" t="s">
        <v>50</v>
      </c>
      <c r="AK84" s="20">
        <v>2</v>
      </c>
      <c r="AL84" s="20">
        <v>2</v>
      </c>
      <c r="AM84" s="20" t="s">
        <v>50</v>
      </c>
      <c r="AN84" s="20">
        <v>2</v>
      </c>
      <c r="AO84">
        <f t="shared" si="9"/>
        <v>40</v>
      </c>
      <c r="AP84">
        <f t="shared" si="10"/>
        <v>12</v>
      </c>
      <c r="AQ84">
        <f t="shared" si="11"/>
        <v>0.285714285714286</v>
      </c>
      <c r="AR84">
        <f t="shared" si="12"/>
        <v>0.00104629871828407</v>
      </c>
      <c r="AS84">
        <f t="shared" si="13"/>
        <v>0.000298942490938306</v>
      </c>
    </row>
    <row r="85" spans="1:45">
      <c r="A85" t="s">
        <v>132</v>
      </c>
      <c r="B85" s="19" t="s">
        <v>49</v>
      </c>
      <c r="F85" s="20">
        <v>6</v>
      </c>
      <c r="G85" s="20">
        <v>14</v>
      </c>
      <c r="H85" s="20">
        <v>12</v>
      </c>
      <c r="I85" s="20">
        <v>2</v>
      </c>
      <c r="J85" s="20" t="s">
        <v>50</v>
      </c>
      <c r="K85" s="20" t="s">
        <v>50</v>
      </c>
      <c r="L85" s="20" t="s">
        <v>50</v>
      </c>
      <c r="M85" s="20" t="s">
        <v>50</v>
      </c>
      <c r="N85" s="20">
        <v>6</v>
      </c>
      <c r="O85" s="20">
        <v>4</v>
      </c>
      <c r="P85" s="20">
        <v>2</v>
      </c>
      <c r="Q85" s="20" t="s">
        <v>50</v>
      </c>
      <c r="R85" s="20" t="s">
        <v>50</v>
      </c>
      <c r="S85" s="20" t="s">
        <v>50</v>
      </c>
      <c r="T85" s="20">
        <v>2</v>
      </c>
      <c r="U85" s="20" t="s">
        <v>50</v>
      </c>
      <c r="V85" s="20">
        <v>10</v>
      </c>
      <c r="W85" s="20">
        <v>12</v>
      </c>
      <c r="X85" s="20" t="s">
        <v>50</v>
      </c>
      <c r="Y85" s="20" t="s">
        <v>50</v>
      </c>
      <c r="Z85" s="20" t="s">
        <v>50</v>
      </c>
      <c r="AA85" s="20">
        <v>6</v>
      </c>
      <c r="AB85" s="20">
        <v>2</v>
      </c>
      <c r="AC85" s="20">
        <v>6</v>
      </c>
      <c r="AD85" s="20">
        <v>2</v>
      </c>
      <c r="AE85" s="20">
        <v>2</v>
      </c>
      <c r="AF85" s="20" t="s">
        <v>50</v>
      </c>
      <c r="AG85" s="20" t="s">
        <v>50</v>
      </c>
      <c r="AH85" s="20">
        <v>4</v>
      </c>
      <c r="AI85" s="20">
        <v>4</v>
      </c>
      <c r="AJ85" s="20">
        <v>2</v>
      </c>
      <c r="AK85" s="20">
        <v>6</v>
      </c>
      <c r="AL85" s="20">
        <v>8</v>
      </c>
      <c r="AM85" s="20" t="s">
        <v>50</v>
      </c>
      <c r="AN85" s="20" t="s">
        <v>50</v>
      </c>
      <c r="AO85">
        <f t="shared" si="9"/>
        <v>112</v>
      </c>
      <c r="AP85">
        <f t="shared" si="10"/>
        <v>20</v>
      </c>
      <c r="AQ85">
        <f t="shared" si="11"/>
        <v>0.476190476190476</v>
      </c>
      <c r="AR85">
        <f t="shared" si="12"/>
        <v>0.0029296364111954</v>
      </c>
      <c r="AS85">
        <f t="shared" si="13"/>
        <v>0.00139506495771209</v>
      </c>
    </row>
    <row r="86" spans="1:45">
      <c r="A86" t="s">
        <v>133</v>
      </c>
      <c r="B86" s="19" t="s">
        <v>49</v>
      </c>
      <c r="F86" s="20">
        <v>2</v>
      </c>
      <c r="G86" s="20">
        <v>6</v>
      </c>
      <c r="H86" s="20">
        <v>8</v>
      </c>
      <c r="I86" s="20" t="s">
        <v>50</v>
      </c>
      <c r="J86" s="20" t="s">
        <v>50</v>
      </c>
      <c r="K86" s="20">
        <v>4</v>
      </c>
      <c r="L86" s="20" t="s">
        <v>50</v>
      </c>
      <c r="M86" s="20">
        <v>2</v>
      </c>
      <c r="N86" s="20">
        <v>8</v>
      </c>
      <c r="O86" s="20">
        <v>16</v>
      </c>
      <c r="P86" s="20">
        <v>8</v>
      </c>
      <c r="Q86" s="20">
        <v>2</v>
      </c>
      <c r="R86" s="20">
        <v>2</v>
      </c>
      <c r="S86" s="20" t="s">
        <v>50</v>
      </c>
      <c r="T86" s="20" t="s">
        <v>50</v>
      </c>
      <c r="U86" s="20" t="s">
        <v>50</v>
      </c>
      <c r="V86" s="20" t="s">
        <v>50</v>
      </c>
      <c r="W86" s="20">
        <v>22</v>
      </c>
      <c r="X86" s="20">
        <v>2</v>
      </c>
      <c r="Y86" s="20" t="s">
        <v>50</v>
      </c>
      <c r="Z86" s="20" t="s">
        <v>50</v>
      </c>
      <c r="AA86" s="20" t="s">
        <v>50</v>
      </c>
      <c r="AB86" s="20" t="s">
        <v>50</v>
      </c>
      <c r="AC86" s="20" t="s">
        <v>50</v>
      </c>
      <c r="AD86" s="20" t="s">
        <v>50</v>
      </c>
      <c r="AE86" s="20" t="s">
        <v>50</v>
      </c>
      <c r="AF86" s="20" t="s">
        <v>50</v>
      </c>
      <c r="AG86" s="20" t="s">
        <v>50</v>
      </c>
      <c r="AH86" s="20" t="s">
        <v>50</v>
      </c>
      <c r="AI86" s="20" t="s">
        <v>50</v>
      </c>
      <c r="AJ86" s="20" t="s">
        <v>50</v>
      </c>
      <c r="AK86" s="20">
        <v>10</v>
      </c>
      <c r="AL86" s="20" t="s">
        <v>50</v>
      </c>
      <c r="AM86" s="20">
        <v>6</v>
      </c>
      <c r="AN86" s="20" t="s">
        <v>50</v>
      </c>
      <c r="AO86">
        <f t="shared" si="9"/>
        <v>98</v>
      </c>
      <c r="AP86">
        <f t="shared" si="10"/>
        <v>14</v>
      </c>
      <c r="AQ86">
        <f t="shared" si="11"/>
        <v>0.333333333333333</v>
      </c>
      <c r="AR86">
        <f t="shared" si="12"/>
        <v>0.00256343185979597</v>
      </c>
      <c r="AS86">
        <f t="shared" si="13"/>
        <v>0.000854477286598657</v>
      </c>
    </row>
    <row r="87" spans="1:45">
      <c r="A87" t="s">
        <v>134</v>
      </c>
      <c r="B87" s="19" t="s">
        <v>49</v>
      </c>
      <c r="F87" s="20">
        <v>22</v>
      </c>
      <c r="G87" s="20">
        <v>16</v>
      </c>
      <c r="H87" s="20">
        <v>4</v>
      </c>
      <c r="I87" s="20">
        <v>4</v>
      </c>
      <c r="J87" s="20">
        <v>2</v>
      </c>
      <c r="K87" s="20">
        <v>4</v>
      </c>
      <c r="L87" s="20" t="s">
        <v>50</v>
      </c>
      <c r="M87" s="20" t="s">
        <v>50</v>
      </c>
      <c r="N87" s="20">
        <v>18</v>
      </c>
      <c r="O87" s="20">
        <v>6</v>
      </c>
      <c r="P87" s="20">
        <v>6</v>
      </c>
      <c r="Q87" s="20">
        <v>6</v>
      </c>
      <c r="R87" s="20">
        <v>6</v>
      </c>
      <c r="S87" s="20" t="s">
        <v>50</v>
      </c>
      <c r="T87" s="20">
        <v>4</v>
      </c>
      <c r="U87" s="20" t="s">
        <v>50</v>
      </c>
      <c r="V87" s="20" t="s">
        <v>50</v>
      </c>
      <c r="W87" s="20">
        <v>36</v>
      </c>
      <c r="X87" s="20">
        <v>6</v>
      </c>
      <c r="Y87" s="20" t="s">
        <v>50</v>
      </c>
      <c r="Z87" s="20" t="s">
        <v>50</v>
      </c>
      <c r="AA87" s="20">
        <v>14</v>
      </c>
      <c r="AB87" s="20">
        <v>6</v>
      </c>
      <c r="AC87" s="20">
        <v>18</v>
      </c>
      <c r="AD87" s="20">
        <v>6</v>
      </c>
      <c r="AE87" s="20">
        <v>2</v>
      </c>
      <c r="AF87" s="20" t="s">
        <v>50</v>
      </c>
      <c r="AG87" s="20" t="s">
        <v>50</v>
      </c>
      <c r="AH87" s="20">
        <v>6</v>
      </c>
      <c r="AI87" s="20">
        <v>4</v>
      </c>
      <c r="AJ87" s="20">
        <v>6</v>
      </c>
      <c r="AK87" s="20">
        <v>4</v>
      </c>
      <c r="AL87" s="20" t="s">
        <v>50</v>
      </c>
      <c r="AM87" s="20" t="s">
        <v>50</v>
      </c>
      <c r="AN87" s="20" t="s">
        <v>50</v>
      </c>
      <c r="AO87">
        <f t="shared" si="9"/>
        <v>206</v>
      </c>
      <c r="AP87">
        <f t="shared" si="10"/>
        <v>23</v>
      </c>
      <c r="AQ87">
        <f t="shared" si="11"/>
        <v>0.547619047619048</v>
      </c>
      <c r="AR87">
        <f t="shared" si="12"/>
        <v>0.00538843839916296</v>
      </c>
      <c r="AS87">
        <f t="shared" si="13"/>
        <v>0.00295081150430353</v>
      </c>
    </row>
    <row r="88" spans="1:45">
      <c r="A88" t="s">
        <v>135</v>
      </c>
      <c r="B88" s="19" t="s">
        <v>49</v>
      </c>
      <c r="F88" s="20">
        <v>14</v>
      </c>
      <c r="G88" s="20" t="s">
        <v>50</v>
      </c>
      <c r="H88" s="20" t="s">
        <v>50</v>
      </c>
      <c r="I88" s="20" t="s">
        <v>50</v>
      </c>
      <c r="J88" s="20" t="s">
        <v>50</v>
      </c>
      <c r="K88" s="20">
        <v>2</v>
      </c>
      <c r="L88" s="20" t="s">
        <v>50</v>
      </c>
      <c r="M88" s="20">
        <v>2</v>
      </c>
      <c r="N88" s="20">
        <v>8</v>
      </c>
      <c r="O88" s="20" t="s">
        <v>50</v>
      </c>
      <c r="P88" s="20" t="s">
        <v>50</v>
      </c>
      <c r="Q88" s="20" t="s">
        <v>50</v>
      </c>
      <c r="R88" s="20" t="s">
        <v>50</v>
      </c>
      <c r="S88" s="20" t="s">
        <v>50</v>
      </c>
      <c r="T88" s="20" t="s">
        <v>50</v>
      </c>
      <c r="U88" s="20" t="s">
        <v>50</v>
      </c>
      <c r="V88" s="20">
        <v>30</v>
      </c>
      <c r="W88" s="20" t="s">
        <v>50</v>
      </c>
      <c r="X88" s="20">
        <v>6</v>
      </c>
      <c r="Y88" s="20" t="s">
        <v>50</v>
      </c>
      <c r="Z88" s="20" t="s">
        <v>50</v>
      </c>
      <c r="AA88" s="20" t="s">
        <v>50</v>
      </c>
      <c r="AB88" s="20" t="s">
        <v>50</v>
      </c>
      <c r="AC88" s="20" t="s">
        <v>50</v>
      </c>
      <c r="AD88" s="20" t="s">
        <v>50</v>
      </c>
      <c r="AE88" s="20" t="s">
        <v>50</v>
      </c>
      <c r="AF88" s="20" t="s">
        <v>50</v>
      </c>
      <c r="AG88" s="20" t="s">
        <v>50</v>
      </c>
      <c r="AH88" s="20">
        <v>24</v>
      </c>
      <c r="AI88" s="20" t="s">
        <v>50</v>
      </c>
      <c r="AJ88" s="20" t="s">
        <v>50</v>
      </c>
      <c r="AK88" s="20">
        <v>14</v>
      </c>
      <c r="AL88" s="20" t="s">
        <v>50</v>
      </c>
      <c r="AM88" s="20" t="s">
        <v>50</v>
      </c>
      <c r="AN88" s="20" t="s">
        <v>50</v>
      </c>
      <c r="AO88">
        <f t="shared" si="9"/>
        <v>100</v>
      </c>
      <c r="AP88">
        <f t="shared" si="10"/>
        <v>8</v>
      </c>
      <c r="AQ88">
        <f t="shared" si="11"/>
        <v>0.19047619047619</v>
      </c>
      <c r="AR88">
        <f t="shared" si="12"/>
        <v>0.00261574679571018</v>
      </c>
      <c r="AS88">
        <f t="shared" si="13"/>
        <v>0.000498237484897176</v>
      </c>
    </row>
    <row r="89" spans="1:45">
      <c r="A89" t="s">
        <v>136</v>
      </c>
      <c r="B89" s="19" t="s">
        <v>49</v>
      </c>
      <c r="F89" s="20" t="s">
        <v>50</v>
      </c>
      <c r="G89" s="20" t="s">
        <v>50</v>
      </c>
      <c r="H89" s="20" t="s">
        <v>50</v>
      </c>
      <c r="I89" s="20" t="s">
        <v>50</v>
      </c>
      <c r="J89" s="20" t="s">
        <v>50</v>
      </c>
      <c r="K89" s="20" t="s">
        <v>50</v>
      </c>
      <c r="L89" s="20" t="s">
        <v>50</v>
      </c>
      <c r="M89" s="20" t="s">
        <v>50</v>
      </c>
      <c r="N89" s="20" t="s">
        <v>50</v>
      </c>
      <c r="O89" s="20">
        <v>2</v>
      </c>
      <c r="P89" s="20" t="s">
        <v>50</v>
      </c>
      <c r="Q89" s="20" t="s">
        <v>50</v>
      </c>
      <c r="R89" s="20" t="s">
        <v>50</v>
      </c>
      <c r="S89" s="20" t="s">
        <v>50</v>
      </c>
      <c r="T89" s="20" t="s">
        <v>50</v>
      </c>
      <c r="U89" s="20" t="s">
        <v>50</v>
      </c>
      <c r="V89" s="20" t="s">
        <v>50</v>
      </c>
      <c r="W89" s="20" t="s">
        <v>50</v>
      </c>
      <c r="X89" s="20" t="s">
        <v>50</v>
      </c>
      <c r="Y89" s="20" t="s">
        <v>50</v>
      </c>
      <c r="Z89" s="20" t="s">
        <v>50</v>
      </c>
      <c r="AA89" s="20">
        <v>2</v>
      </c>
      <c r="AB89" s="20" t="s">
        <v>50</v>
      </c>
      <c r="AC89" s="20" t="s">
        <v>50</v>
      </c>
      <c r="AD89" s="20" t="s">
        <v>50</v>
      </c>
      <c r="AE89" s="20">
        <v>2</v>
      </c>
      <c r="AF89" s="20" t="s">
        <v>50</v>
      </c>
      <c r="AG89" s="20" t="s">
        <v>50</v>
      </c>
      <c r="AH89" s="20" t="s">
        <v>50</v>
      </c>
      <c r="AI89" s="20" t="s">
        <v>50</v>
      </c>
      <c r="AJ89" s="20">
        <v>2</v>
      </c>
      <c r="AK89" s="20" t="s">
        <v>50</v>
      </c>
      <c r="AL89" s="20" t="s">
        <v>50</v>
      </c>
      <c r="AM89" s="20" t="s">
        <v>50</v>
      </c>
      <c r="AN89" s="20" t="s">
        <v>50</v>
      </c>
      <c r="AO89">
        <f t="shared" si="9"/>
        <v>8</v>
      </c>
      <c r="AP89">
        <f t="shared" si="10"/>
        <v>4</v>
      </c>
      <c r="AQ89">
        <f t="shared" si="11"/>
        <v>0.0952380952380952</v>
      </c>
      <c r="AR89">
        <f t="shared" si="12"/>
        <v>0.000209259743656814</v>
      </c>
      <c r="AS89">
        <f t="shared" si="13"/>
        <v>1.9929499395887e-5</v>
      </c>
    </row>
    <row r="90" spans="1:45">
      <c r="A90" t="s">
        <v>137</v>
      </c>
      <c r="B90" s="19" t="s">
        <v>49</v>
      </c>
      <c r="F90" s="20">
        <v>2</v>
      </c>
      <c r="G90" s="20" t="s">
        <v>50</v>
      </c>
      <c r="H90" s="20">
        <v>2</v>
      </c>
      <c r="I90" s="20" t="s">
        <v>50</v>
      </c>
      <c r="J90" s="20" t="s">
        <v>50</v>
      </c>
      <c r="K90" s="20" t="s">
        <v>50</v>
      </c>
      <c r="L90" s="20" t="s">
        <v>50</v>
      </c>
      <c r="M90" s="20" t="s">
        <v>50</v>
      </c>
      <c r="N90" s="20" t="s">
        <v>50</v>
      </c>
      <c r="O90" s="20" t="s">
        <v>50</v>
      </c>
      <c r="P90" s="20" t="s">
        <v>50</v>
      </c>
      <c r="Q90" s="20" t="s">
        <v>50</v>
      </c>
      <c r="R90" s="20" t="s">
        <v>50</v>
      </c>
      <c r="S90" s="20" t="s">
        <v>50</v>
      </c>
      <c r="T90" s="20" t="s">
        <v>50</v>
      </c>
      <c r="U90" s="20" t="s">
        <v>50</v>
      </c>
      <c r="V90" s="20" t="s">
        <v>50</v>
      </c>
      <c r="W90" s="20" t="s">
        <v>50</v>
      </c>
      <c r="X90" s="20" t="s">
        <v>50</v>
      </c>
      <c r="Y90" s="20" t="s">
        <v>50</v>
      </c>
      <c r="Z90" s="20" t="s">
        <v>50</v>
      </c>
      <c r="AA90" s="20">
        <v>2</v>
      </c>
      <c r="AB90" s="20">
        <v>6</v>
      </c>
      <c r="AC90" s="20">
        <v>4</v>
      </c>
      <c r="AD90" s="20" t="s">
        <v>50</v>
      </c>
      <c r="AE90" s="20">
        <v>2</v>
      </c>
      <c r="AF90" s="20" t="s">
        <v>50</v>
      </c>
      <c r="AG90" s="20" t="s">
        <v>50</v>
      </c>
      <c r="AH90" s="20">
        <v>2</v>
      </c>
      <c r="AI90" s="20">
        <v>2</v>
      </c>
      <c r="AJ90" s="20">
        <v>4</v>
      </c>
      <c r="AK90" s="20" t="s">
        <v>50</v>
      </c>
      <c r="AL90" s="20" t="s">
        <v>50</v>
      </c>
      <c r="AM90" s="20" t="s">
        <v>50</v>
      </c>
      <c r="AN90" s="20" t="s">
        <v>50</v>
      </c>
      <c r="AO90">
        <f t="shared" si="9"/>
        <v>26</v>
      </c>
      <c r="AP90">
        <f t="shared" si="10"/>
        <v>9</v>
      </c>
      <c r="AQ90">
        <f t="shared" si="11"/>
        <v>0.214285714285714</v>
      </c>
      <c r="AR90">
        <f t="shared" si="12"/>
        <v>0.000680094166884646</v>
      </c>
      <c r="AS90">
        <f t="shared" si="13"/>
        <v>0.000145734464332424</v>
      </c>
    </row>
    <row r="91" spans="1:45">
      <c r="A91" t="s">
        <v>138</v>
      </c>
      <c r="B91" s="19" t="s">
        <v>49</v>
      </c>
      <c r="F91" s="20">
        <v>2</v>
      </c>
      <c r="G91" s="20" t="s">
        <v>50</v>
      </c>
      <c r="H91" s="20">
        <v>2</v>
      </c>
      <c r="I91" s="20" t="s">
        <v>50</v>
      </c>
      <c r="J91" s="20" t="s">
        <v>50</v>
      </c>
      <c r="K91" s="20" t="s">
        <v>50</v>
      </c>
      <c r="L91" s="20" t="s">
        <v>50</v>
      </c>
      <c r="M91" s="20">
        <v>2</v>
      </c>
      <c r="N91" s="20" t="s">
        <v>50</v>
      </c>
      <c r="O91" s="20" t="s">
        <v>50</v>
      </c>
      <c r="P91" s="20" t="s">
        <v>50</v>
      </c>
      <c r="Q91" s="20" t="s">
        <v>50</v>
      </c>
      <c r="R91" s="20" t="s">
        <v>50</v>
      </c>
      <c r="S91" s="20" t="s">
        <v>50</v>
      </c>
      <c r="T91" s="20">
        <v>2</v>
      </c>
      <c r="U91" s="20" t="s">
        <v>50</v>
      </c>
      <c r="V91" s="20" t="s">
        <v>50</v>
      </c>
      <c r="W91" s="20" t="s">
        <v>50</v>
      </c>
      <c r="X91" s="20" t="s">
        <v>50</v>
      </c>
      <c r="Y91" s="20" t="s">
        <v>50</v>
      </c>
      <c r="Z91" s="20" t="s">
        <v>50</v>
      </c>
      <c r="AA91" s="20" t="s">
        <v>50</v>
      </c>
      <c r="AB91" s="20">
        <v>6</v>
      </c>
      <c r="AC91" s="20" t="s">
        <v>50</v>
      </c>
      <c r="AD91" s="20" t="s">
        <v>50</v>
      </c>
      <c r="AE91" s="20" t="s">
        <v>50</v>
      </c>
      <c r="AF91" s="20" t="s">
        <v>50</v>
      </c>
      <c r="AG91" s="20" t="s">
        <v>50</v>
      </c>
      <c r="AH91" s="20">
        <v>4</v>
      </c>
      <c r="AI91" s="20">
        <v>2</v>
      </c>
      <c r="AJ91" s="20" t="s">
        <v>50</v>
      </c>
      <c r="AK91" s="20" t="s">
        <v>50</v>
      </c>
      <c r="AL91" s="20" t="s">
        <v>50</v>
      </c>
      <c r="AM91" s="20" t="s">
        <v>50</v>
      </c>
      <c r="AN91" s="20" t="s">
        <v>50</v>
      </c>
      <c r="AO91">
        <f t="shared" si="9"/>
        <v>20</v>
      </c>
      <c r="AP91">
        <f t="shared" si="10"/>
        <v>7</v>
      </c>
      <c r="AQ91">
        <f t="shared" si="11"/>
        <v>0.166666666666667</v>
      </c>
      <c r="AR91">
        <f t="shared" si="12"/>
        <v>0.000523149359142035</v>
      </c>
      <c r="AS91">
        <f t="shared" si="13"/>
        <v>8.71915598570058e-5</v>
      </c>
    </row>
    <row r="92" spans="1:45">
      <c r="A92" t="s">
        <v>139</v>
      </c>
      <c r="B92" s="19" t="s">
        <v>49</v>
      </c>
      <c r="F92" s="20" t="s">
        <v>50</v>
      </c>
      <c r="G92" s="20" t="s">
        <v>50</v>
      </c>
      <c r="H92" s="20" t="s">
        <v>50</v>
      </c>
      <c r="I92" s="20" t="s">
        <v>50</v>
      </c>
      <c r="J92" s="20" t="s">
        <v>50</v>
      </c>
      <c r="K92" s="20" t="s">
        <v>50</v>
      </c>
      <c r="L92" s="20" t="s">
        <v>50</v>
      </c>
      <c r="M92" s="20" t="s">
        <v>50</v>
      </c>
      <c r="N92" s="20" t="s">
        <v>50</v>
      </c>
      <c r="O92" s="20" t="s">
        <v>50</v>
      </c>
      <c r="P92" s="20">
        <v>4</v>
      </c>
      <c r="Q92" s="20" t="s">
        <v>50</v>
      </c>
      <c r="R92" s="20" t="s">
        <v>50</v>
      </c>
      <c r="S92" s="20" t="s">
        <v>50</v>
      </c>
      <c r="T92" s="20" t="s">
        <v>50</v>
      </c>
      <c r="U92" s="20" t="s">
        <v>50</v>
      </c>
      <c r="V92" s="20" t="s">
        <v>50</v>
      </c>
      <c r="W92" s="20" t="s">
        <v>50</v>
      </c>
      <c r="X92" s="20" t="s">
        <v>50</v>
      </c>
      <c r="Y92" s="20" t="s">
        <v>50</v>
      </c>
      <c r="Z92" s="20" t="s">
        <v>50</v>
      </c>
      <c r="AA92" s="20" t="s">
        <v>50</v>
      </c>
      <c r="AB92" s="20" t="s">
        <v>50</v>
      </c>
      <c r="AC92" s="20" t="s">
        <v>50</v>
      </c>
      <c r="AD92" s="20" t="s">
        <v>50</v>
      </c>
      <c r="AE92" s="20" t="s">
        <v>50</v>
      </c>
      <c r="AF92" s="20" t="s">
        <v>50</v>
      </c>
      <c r="AG92" s="20" t="s">
        <v>50</v>
      </c>
      <c r="AH92" s="20">
        <v>2</v>
      </c>
      <c r="AI92" s="20" t="s">
        <v>50</v>
      </c>
      <c r="AJ92" s="20" t="s">
        <v>50</v>
      </c>
      <c r="AK92" s="20" t="s">
        <v>50</v>
      </c>
      <c r="AL92" s="20" t="s">
        <v>50</v>
      </c>
      <c r="AM92" s="20" t="s">
        <v>50</v>
      </c>
      <c r="AN92" s="20" t="s">
        <v>50</v>
      </c>
      <c r="AO92">
        <f t="shared" si="9"/>
        <v>6</v>
      </c>
      <c r="AP92">
        <f t="shared" si="10"/>
        <v>2</v>
      </c>
      <c r="AQ92">
        <f t="shared" si="11"/>
        <v>0.0476190476190476</v>
      </c>
      <c r="AR92">
        <f t="shared" si="12"/>
        <v>0.000156944807742611</v>
      </c>
      <c r="AS92">
        <f t="shared" si="13"/>
        <v>7.47356227345764e-6</v>
      </c>
    </row>
    <row r="93" spans="1:45">
      <c r="A93" t="s">
        <v>140</v>
      </c>
      <c r="B93" s="19" t="s">
        <v>49</v>
      </c>
      <c r="F93" s="20" t="s">
        <v>50</v>
      </c>
      <c r="G93" s="20" t="s">
        <v>50</v>
      </c>
      <c r="H93" s="20" t="s">
        <v>50</v>
      </c>
      <c r="I93" s="20" t="s">
        <v>50</v>
      </c>
      <c r="J93" s="20" t="s">
        <v>50</v>
      </c>
      <c r="K93" s="20" t="s">
        <v>50</v>
      </c>
      <c r="L93" s="20" t="s">
        <v>50</v>
      </c>
      <c r="M93" s="20" t="s">
        <v>50</v>
      </c>
      <c r="N93" s="20" t="s">
        <v>50</v>
      </c>
      <c r="O93" s="20" t="s">
        <v>50</v>
      </c>
      <c r="P93" s="20" t="s">
        <v>50</v>
      </c>
      <c r="Q93" s="20" t="s">
        <v>50</v>
      </c>
      <c r="R93" s="20" t="s">
        <v>50</v>
      </c>
      <c r="S93" s="20" t="s">
        <v>50</v>
      </c>
      <c r="T93" s="20" t="s">
        <v>50</v>
      </c>
      <c r="U93" s="20" t="s">
        <v>50</v>
      </c>
      <c r="V93" s="20" t="s">
        <v>50</v>
      </c>
      <c r="W93" s="20" t="s">
        <v>50</v>
      </c>
      <c r="X93" s="20" t="s">
        <v>50</v>
      </c>
      <c r="Y93" s="20" t="s">
        <v>50</v>
      </c>
      <c r="Z93" s="20" t="s">
        <v>50</v>
      </c>
      <c r="AA93" s="20" t="s">
        <v>50</v>
      </c>
      <c r="AB93" s="20" t="s">
        <v>50</v>
      </c>
      <c r="AC93" s="20" t="s">
        <v>50</v>
      </c>
      <c r="AD93" s="20" t="s">
        <v>50</v>
      </c>
      <c r="AE93" s="20" t="s">
        <v>50</v>
      </c>
      <c r="AF93" s="20" t="s">
        <v>50</v>
      </c>
      <c r="AG93" s="20" t="s">
        <v>50</v>
      </c>
      <c r="AH93" s="20" t="s">
        <v>50</v>
      </c>
      <c r="AI93" s="20" t="s">
        <v>50</v>
      </c>
      <c r="AJ93" s="20" t="s">
        <v>50</v>
      </c>
      <c r="AK93" s="20">
        <v>6</v>
      </c>
      <c r="AL93" s="20" t="s">
        <v>50</v>
      </c>
      <c r="AM93" s="20" t="s">
        <v>50</v>
      </c>
      <c r="AN93" s="20">
        <v>2</v>
      </c>
      <c r="AO93">
        <f t="shared" si="9"/>
        <v>8</v>
      </c>
      <c r="AP93">
        <f t="shared" si="10"/>
        <v>2</v>
      </c>
      <c r="AQ93">
        <f t="shared" si="11"/>
        <v>0.0476190476190476</v>
      </c>
      <c r="AR93">
        <f t="shared" si="12"/>
        <v>0.000209259743656814</v>
      </c>
      <c r="AS93">
        <f t="shared" si="13"/>
        <v>9.96474969794352e-6</v>
      </c>
    </row>
    <row r="94" spans="1:45">
      <c r="A94" t="s">
        <v>141</v>
      </c>
      <c r="B94" s="19" t="s">
        <v>49</v>
      </c>
      <c r="F94" s="20">
        <v>50</v>
      </c>
      <c r="G94" s="20">
        <v>76</v>
      </c>
      <c r="H94" s="20">
        <v>20</v>
      </c>
      <c r="I94" s="20">
        <v>30</v>
      </c>
      <c r="J94" s="20">
        <v>26</v>
      </c>
      <c r="K94" s="20">
        <v>12</v>
      </c>
      <c r="L94" s="20">
        <v>32</v>
      </c>
      <c r="M94" s="20">
        <v>50</v>
      </c>
      <c r="N94" s="20">
        <v>80</v>
      </c>
      <c r="O94" s="20">
        <v>34</v>
      </c>
      <c r="P94" s="20">
        <v>32</v>
      </c>
      <c r="Q94" s="20">
        <v>22</v>
      </c>
      <c r="R94" s="20">
        <v>12</v>
      </c>
      <c r="S94" s="20">
        <v>8</v>
      </c>
      <c r="T94" s="20">
        <v>14</v>
      </c>
      <c r="U94" s="20" t="s">
        <v>50</v>
      </c>
      <c r="V94" s="20">
        <v>22</v>
      </c>
      <c r="W94" s="20">
        <v>34</v>
      </c>
      <c r="X94" s="20">
        <v>28</v>
      </c>
      <c r="Y94" s="20">
        <v>8</v>
      </c>
      <c r="Z94" s="20" t="s">
        <v>50</v>
      </c>
      <c r="AA94" s="20">
        <v>52</v>
      </c>
      <c r="AB94" s="20">
        <v>52</v>
      </c>
      <c r="AC94" s="20">
        <v>54</v>
      </c>
      <c r="AD94" s="20">
        <v>58</v>
      </c>
      <c r="AE94" s="20">
        <v>20</v>
      </c>
      <c r="AF94" s="20">
        <v>14</v>
      </c>
      <c r="AG94" s="20">
        <v>28</v>
      </c>
      <c r="AH94" s="20">
        <v>62</v>
      </c>
      <c r="AI94" s="20">
        <v>62</v>
      </c>
      <c r="AJ94" s="20">
        <v>54</v>
      </c>
      <c r="AK94" s="20">
        <v>78</v>
      </c>
      <c r="AL94" s="20">
        <v>68</v>
      </c>
      <c r="AM94" s="20">
        <v>4</v>
      </c>
      <c r="AN94" s="20">
        <v>6</v>
      </c>
      <c r="AO94">
        <f t="shared" si="9"/>
        <v>1202</v>
      </c>
      <c r="AP94">
        <f t="shared" si="10"/>
        <v>33</v>
      </c>
      <c r="AQ94">
        <f t="shared" si="11"/>
        <v>0.785714285714286</v>
      </c>
      <c r="AR94">
        <f t="shared" si="12"/>
        <v>0.0314412764844363</v>
      </c>
      <c r="AS94">
        <f t="shared" si="13"/>
        <v>0.0247038600949142</v>
      </c>
    </row>
    <row r="95" spans="1:45">
      <c r="A95" t="s">
        <v>142</v>
      </c>
      <c r="B95" s="19" t="s">
        <v>49</v>
      </c>
      <c r="F95" s="20" t="s">
        <v>50</v>
      </c>
      <c r="G95" s="20" t="s">
        <v>50</v>
      </c>
      <c r="H95" s="20">
        <v>2</v>
      </c>
      <c r="I95" s="20" t="s">
        <v>50</v>
      </c>
      <c r="J95" s="20" t="s">
        <v>50</v>
      </c>
      <c r="K95" s="20">
        <v>2</v>
      </c>
      <c r="L95" s="20" t="s">
        <v>50</v>
      </c>
      <c r="M95" s="20" t="s">
        <v>50</v>
      </c>
      <c r="N95" s="20">
        <v>4</v>
      </c>
      <c r="O95" s="20">
        <v>8</v>
      </c>
      <c r="P95" s="20" t="s">
        <v>50</v>
      </c>
      <c r="Q95" s="20" t="s">
        <v>50</v>
      </c>
      <c r="R95" s="20" t="s">
        <v>50</v>
      </c>
      <c r="S95" s="20" t="s">
        <v>50</v>
      </c>
      <c r="T95" s="20">
        <v>8</v>
      </c>
      <c r="U95" s="20" t="s">
        <v>50</v>
      </c>
      <c r="V95" s="20" t="s">
        <v>50</v>
      </c>
      <c r="W95" s="20" t="s">
        <v>50</v>
      </c>
      <c r="X95" s="20">
        <v>4</v>
      </c>
      <c r="Y95" s="20">
        <v>4</v>
      </c>
      <c r="Z95" s="20" t="s">
        <v>50</v>
      </c>
      <c r="AA95" s="20" t="s">
        <v>50</v>
      </c>
      <c r="AB95" s="20">
        <v>4</v>
      </c>
      <c r="AC95" s="20">
        <v>12</v>
      </c>
      <c r="AD95" s="20">
        <v>2</v>
      </c>
      <c r="AE95" s="20">
        <v>2</v>
      </c>
      <c r="AF95" s="20" t="s">
        <v>50</v>
      </c>
      <c r="AG95" s="20" t="s">
        <v>50</v>
      </c>
      <c r="AH95" s="20">
        <v>2</v>
      </c>
      <c r="AI95" s="20">
        <v>2</v>
      </c>
      <c r="AJ95" s="20">
        <v>12</v>
      </c>
      <c r="AK95" s="20">
        <v>2</v>
      </c>
      <c r="AL95" s="20">
        <v>12</v>
      </c>
      <c r="AM95" s="20" t="s">
        <v>50</v>
      </c>
      <c r="AN95" s="20" t="s">
        <v>50</v>
      </c>
      <c r="AO95">
        <f t="shared" si="9"/>
        <v>82</v>
      </c>
      <c r="AP95">
        <f t="shared" si="10"/>
        <v>16</v>
      </c>
      <c r="AQ95">
        <f t="shared" si="11"/>
        <v>0.380952380952381</v>
      </c>
      <c r="AR95">
        <f t="shared" si="12"/>
        <v>0.00214491237248234</v>
      </c>
      <c r="AS95">
        <f t="shared" si="13"/>
        <v>0.000817109475231369</v>
      </c>
    </row>
    <row r="96" spans="1:45">
      <c r="A96" t="s">
        <v>143</v>
      </c>
      <c r="B96" s="19" t="s">
        <v>49</v>
      </c>
      <c r="F96" s="20" t="s">
        <v>50</v>
      </c>
      <c r="G96" s="20" t="s">
        <v>50</v>
      </c>
      <c r="H96" s="20" t="s">
        <v>50</v>
      </c>
      <c r="I96" s="20" t="s">
        <v>50</v>
      </c>
      <c r="J96" s="20" t="s">
        <v>50</v>
      </c>
      <c r="K96" s="20" t="s">
        <v>50</v>
      </c>
      <c r="L96" s="20" t="s">
        <v>50</v>
      </c>
      <c r="M96" s="20" t="s">
        <v>50</v>
      </c>
      <c r="N96" s="20" t="s">
        <v>50</v>
      </c>
      <c r="O96" s="20" t="s">
        <v>50</v>
      </c>
      <c r="P96" s="20" t="s">
        <v>50</v>
      </c>
      <c r="Q96" s="20" t="s">
        <v>50</v>
      </c>
      <c r="R96" s="20" t="s">
        <v>50</v>
      </c>
      <c r="S96" s="20" t="s">
        <v>50</v>
      </c>
      <c r="T96" s="20" t="s">
        <v>50</v>
      </c>
      <c r="U96" s="20" t="s">
        <v>50</v>
      </c>
      <c r="V96" s="20" t="s">
        <v>50</v>
      </c>
      <c r="W96" s="20" t="s">
        <v>50</v>
      </c>
      <c r="X96" s="20" t="s">
        <v>50</v>
      </c>
      <c r="Y96" s="20" t="s">
        <v>50</v>
      </c>
      <c r="Z96" s="20" t="s">
        <v>50</v>
      </c>
      <c r="AA96" s="20">
        <v>4</v>
      </c>
      <c r="AB96" s="20" t="s">
        <v>50</v>
      </c>
      <c r="AC96" s="20" t="s">
        <v>50</v>
      </c>
      <c r="AD96" s="20" t="s">
        <v>50</v>
      </c>
      <c r="AE96" s="20" t="s">
        <v>50</v>
      </c>
      <c r="AF96" s="20" t="s">
        <v>50</v>
      </c>
      <c r="AG96" s="20" t="s">
        <v>50</v>
      </c>
      <c r="AH96" s="20" t="s">
        <v>50</v>
      </c>
      <c r="AI96" s="20" t="s">
        <v>50</v>
      </c>
      <c r="AJ96" s="20" t="s">
        <v>50</v>
      </c>
      <c r="AK96" s="20" t="s">
        <v>50</v>
      </c>
      <c r="AL96" s="20" t="s">
        <v>50</v>
      </c>
      <c r="AM96" s="20" t="s">
        <v>50</v>
      </c>
      <c r="AN96" s="20" t="s">
        <v>50</v>
      </c>
      <c r="AO96">
        <f t="shared" si="9"/>
        <v>4</v>
      </c>
      <c r="AP96">
        <f t="shared" si="10"/>
        <v>1</v>
      </c>
      <c r="AQ96">
        <f t="shared" si="11"/>
        <v>0.0238095238095238</v>
      </c>
      <c r="AR96">
        <f t="shared" si="12"/>
        <v>0.000104629871828407</v>
      </c>
      <c r="AS96">
        <f t="shared" si="13"/>
        <v>2.49118742448588e-6</v>
      </c>
    </row>
    <row r="97" spans="1:45">
      <c r="A97" t="s">
        <v>144</v>
      </c>
      <c r="B97" s="19" t="s">
        <v>49</v>
      </c>
      <c r="F97" s="20">
        <v>10</v>
      </c>
      <c r="G97" s="20">
        <v>40</v>
      </c>
      <c r="H97" s="20">
        <v>48</v>
      </c>
      <c r="I97" s="20">
        <v>24</v>
      </c>
      <c r="J97" s="20">
        <v>34</v>
      </c>
      <c r="K97" s="20">
        <v>12</v>
      </c>
      <c r="L97" s="20">
        <v>42</v>
      </c>
      <c r="M97" s="20">
        <v>38</v>
      </c>
      <c r="N97" s="20">
        <v>36</v>
      </c>
      <c r="O97" s="20">
        <v>20</v>
      </c>
      <c r="P97" s="20">
        <v>20</v>
      </c>
      <c r="Q97" s="20">
        <v>10</v>
      </c>
      <c r="R97" s="20">
        <v>8</v>
      </c>
      <c r="S97" s="20">
        <v>10</v>
      </c>
      <c r="T97" s="20">
        <v>52</v>
      </c>
      <c r="U97" s="20" t="s">
        <v>50</v>
      </c>
      <c r="V97" s="20">
        <v>64</v>
      </c>
      <c r="W97" s="20">
        <v>50</v>
      </c>
      <c r="X97" s="20">
        <v>54</v>
      </c>
      <c r="Y97" s="20">
        <v>4</v>
      </c>
      <c r="Z97" s="20" t="s">
        <v>50</v>
      </c>
      <c r="AA97" s="20">
        <v>62</v>
      </c>
      <c r="AB97" s="20">
        <v>56</v>
      </c>
      <c r="AC97" s="20">
        <v>92</v>
      </c>
      <c r="AD97" s="20">
        <v>70</v>
      </c>
      <c r="AE97" s="20">
        <v>12</v>
      </c>
      <c r="AF97" s="20">
        <v>10</v>
      </c>
      <c r="AG97" s="20">
        <v>22</v>
      </c>
      <c r="AH97" s="20">
        <v>102</v>
      </c>
      <c r="AI97" s="20">
        <v>56</v>
      </c>
      <c r="AJ97" s="20">
        <v>42</v>
      </c>
      <c r="AK97" s="20">
        <v>88</v>
      </c>
      <c r="AL97" s="20">
        <v>76</v>
      </c>
      <c r="AM97" s="20">
        <v>22</v>
      </c>
      <c r="AN97" s="20">
        <v>32</v>
      </c>
      <c r="AO97">
        <f t="shared" si="9"/>
        <v>1318</v>
      </c>
      <c r="AP97">
        <f t="shared" si="10"/>
        <v>33</v>
      </c>
      <c r="AQ97">
        <f t="shared" si="11"/>
        <v>0.785714285714286</v>
      </c>
      <c r="AR97">
        <f t="shared" si="12"/>
        <v>0.0344755427674601</v>
      </c>
      <c r="AS97">
        <f t="shared" si="13"/>
        <v>0.0270879264601472</v>
      </c>
    </row>
    <row r="98" spans="1:45">
      <c r="A98" t="s">
        <v>145</v>
      </c>
      <c r="B98" s="19" t="s">
        <v>49</v>
      </c>
      <c r="F98" s="20" t="s">
        <v>50</v>
      </c>
      <c r="G98" s="20" t="s">
        <v>50</v>
      </c>
      <c r="H98" s="20" t="s">
        <v>50</v>
      </c>
      <c r="I98" s="20" t="s">
        <v>50</v>
      </c>
      <c r="J98" s="20" t="s">
        <v>50</v>
      </c>
      <c r="K98" s="20" t="s">
        <v>50</v>
      </c>
      <c r="L98" s="20" t="s">
        <v>50</v>
      </c>
      <c r="M98" s="20" t="s">
        <v>50</v>
      </c>
      <c r="N98" s="20" t="s">
        <v>50</v>
      </c>
      <c r="O98" s="20" t="s">
        <v>50</v>
      </c>
      <c r="P98" s="20" t="s">
        <v>50</v>
      </c>
      <c r="Q98" s="20" t="s">
        <v>50</v>
      </c>
      <c r="R98" s="20" t="s">
        <v>50</v>
      </c>
      <c r="S98" s="20" t="s">
        <v>50</v>
      </c>
      <c r="T98" s="20" t="s">
        <v>50</v>
      </c>
      <c r="U98" s="20" t="s">
        <v>50</v>
      </c>
      <c r="V98" s="20" t="s">
        <v>50</v>
      </c>
      <c r="W98" s="20" t="s">
        <v>50</v>
      </c>
      <c r="X98" s="20" t="s">
        <v>50</v>
      </c>
      <c r="Y98" s="20">
        <v>2</v>
      </c>
      <c r="Z98" s="20" t="s">
        <v>50</v>
      </c>
      <c r="AA98" s="20" t="s">
        <v>50</v>
      </c>
      <c r="AB98" s="20" t="s">
        <v>50</v>
      </c>
      <c r="AC98" s="20" t="s">
        <v>50</v>
      </c>
      <c r="AD98" s="20" t="s">
        <v>50</v>
      </c>
      <c r="AE98" s="20" t="s">
        <v>50</v>
      </c>
      <c r="AF98" s="20" t="s">
        <v>50</v>
      </c>
      <c r="AG98" s="20" t="s">
        <v>50</v>
      </c>
      <c r="AH98" s="20" t="s">
        <v>50</v>
      </c>
      <c r="AI98" s="20" t="s">
        <v>50</v>
      </c>
      <c r="AJ98" s="20" t="s">
        <v>50</v>
      </c>
      <c r="AK98" s="20" t="s">
        <v>50</v>
      </c>
      <c r="AL98" s="20" t="s">
        <v>50</v>
      </c>
      <c r="AM98" s="20" t="s">
        <v>50</v>
      </c>
      <c r="AN98" s="20" t="s">
        <v>50</v>
      </c>
      <c r="AO98">
        <f t="shared" si="9"/>
        <v>2</v>
      </c>
      <c r="AP98">
        <f t="shared" si="10"/>
        <v>1</v>
      </c>
      <c r="AQ98">
        <f t="shared" si="11"/>
        <v>0.0238095238095238</v>
      </c>
      <c r="AR98">
        <f t="shared" si="12"/>
        <v>5.23149359142035e-5</v>
      </c>
      <c r="AS98">
        <f t="shared" si="13"/>
        <v>1.24559371224294e-6</v>
      </c>
    </row>
    <row r="99" spans="1:45">
      <c r="A99" t="s">
        <v>146</v>
      </c>
      <c r="B99" s="19" t="s">
        <v>49</v>
      </c>
      <c r="F99" s="20" t="s">
        <v>50</v>
      </c>
      <c r="G99" s="20" t="s">
        <v>50</v>
      </c>
      <c r="H99" s="20" t="s">
        <v>50</v>
      </c>
      <c r="I99" s="20" t="s">
        <v>50</v>
      </c>
      <c r="J99" s="20" t="s">
        <v>50</v>
      </c>
      <c r="K99" s="20" t="s">
        <v>50</v>
      </c>
      <c r="L99" s="20" t="s">
        <v>50</v>
      </c>
      <c r="M99" s="20" t="s">
        <v>50</v>
      </c>
      <c r="N99" s="20" t="s">
        <v>50</v>
      </c>
      <c r="O99" s="20" t="s">
        <v>50</v>
      </c>
      <c r="P99" s="20" t="s">
        <v>50</v>
      </c>
      <c r="Q99" s="20" t="s">
        <v>50</v>
      </c>
      <c r="R99" s="20" t="s">
        <v>50</v>
      </c>
      <c r="S99" s="20" t="s">
        <v>50</v>
      </c>
      <c r="T99" s="20" t="s">
        <v>50</v>
      </c>
      <c r="U99" s="20" t="s">
        <v>50</v>
      </c>
      <c r="V99" s="20" t="s">
        <v>50</v>
      </c>
      <c r="W99" s="20" t="s">
        <v>50</v>
      </c>
      <c r="X99" s="20" t="s">
        <v>50</v>
      </c>
      <c r="Y99" s="20" t="s">
        <v>50</v>
      </c>
      <c r="Z99" s="20" t="s">
        <v>50</v>
      </c>
      <c r="AA99" s="20" t="s">
        <v>50</v>
      </c>
      <c r="AB99" s="20" t="s">
        <v>50</v>
      </c>
      <c r="AC99" s="20" t="s">
        <v>50</v>
      </c>
      <c r="AD99" s="20" t="s">
        <v>50</v>
      </c>
      <c r="AE99" s="20" t="s">
        <v>50</v>
      </c>
      <c r="AF99" s="20" t="s">
        <v>50</v>
      </c>
      <c r="AG99" s="20" t="s">
        <v>50</v>
      </c>
      <c r="AH99" s="20" t="s">
        <v>50</v>
      </c>
      <c r="AI99" s="20" t="s">
        <v>50</v>
      </c>
      <c r="AJ99" s="20" t="s">
        <v>50</v>
      </c>
      <c r="AK99" s="20" t="s">
        <v>50</v>
      </c>
      <c r="AL99" s="20">
        <v>2</v>
      </c>
      <c r="AM99" s="20" t="s">
        <v>50</v>
      </c>
      <c r="AN99" s="20" t="s">
        <v>50</v>
      </c>
      <c r="AO99">
        <f t="shared" si="9"/>
        <v>2</v>
      </c>
      <c r="AP99">
        <f t="shared" si="10"/>
        <v>1</v>
      </c>
      <c r="AQ99">
        <f t="shared" si="11"/>
        <v>0.0238095238095238</v>
      </c>
      <c r="AR99">
        <f t="shared" si="12"/>
        <v>5.23149359142035e-5</v>
      </c>
      <c r="AS99">
        <f t="shared" si="13"/>
        <v>1.24559371224294e-6</v>
      </c>
    </row>
    <row r="100" spans="1:45">
      <c r="A100" t="s">
        <v>147</v>
      </c>
      <c r="B100" s="19" t="s">
        <v>49</v>
      </c>
      <c r="F100" s="20" t="s">
        <v>50</v>
      </c>
      <c r="G100" s="20">
        <v>2</v>
      </c>
      <c r="H100" s="20" t="s">
        <v>50</v>
      </c>
      <c r="I100" s="20" t="s">
        <v>50</v>
      </c>
      <c r="J100" s="20" t="s">
        <v>50</v>
      </c>
      <c r="K100" s="20" t="s">
        <v>50</v>
      </c>
      <c r="L100" s="20" t="s">
        <v>50</v>
      </c>
      <c r="M100" s="20" t="s">
        <v>50</v>
      </c>
      <c r="N100" s="20">
        <v>4</v>
      </c>
      <c r="O100" s="20" t="s">
        <v>50</v>
      </c>
      <c r="P100" s="20" t="s">
        <v>50</v>
      </c>
      <c r="Q100" s="20" t="s">
        <v>50</v>
      </c>
      <c r="R100" s="20" t="s">
        <v>50</v>
      </c>
      <c r="S100" s="20" t="s">
        <v>50</v>
      </c>
      <c r="T100" s="20" t="s">
        <v>50</v>
      </c>
      <c r="U100" s="20" t="s">
        <v>50</v>
      </c>
      <c r="V100" s="20" t="s">
        <v>50</v>
      </c>
      <c r="W100" s="20">
        <v>2</v>
      </c>
      <c r="X100" s="20" t="s">
        <v>50</v>
      </c>
      <c r="Y100" s="20" t="s">
        <v>50</v>
      </c>
      <c r="Z100" s="20" t="s">
        <v>50</v>
      </c>
      <c r="AA100" s="20" t="s">
        <v>50</v>
      </c>
      <c r="AB100" s="20" t="s">
        <v>50</v>
      </c>
      <c r="AC100" s="20" t="s">
        <v>50</v>
      </c>
      <c r="AD100" s="20" t="s">
        <v>50</v>
      </c>
      <c r="AE100" s="20" t="s">
        <v>50</v>
      </c>
      <c r="AF100" s="20" t="s">
        <v>50</v>
      </c>
      <c r="AG100" s="20" t="s">
        <v>50</v>
      </c>
      <c r="AH100" s="20" t="s">
        <v>50</v>
      </c>
      <c r="AI100" s="20" t="s">
        <v>50</v>
      </c>
      <c r="AJ100" s="20" t="s">
        <v>50</v>
      </c>
      <c r="AK100" s="20" t="s">
        <v>50</v>
      </c>
      <c r="AL100" s="20" t="s">
        <v>50</v>
      </c>
      <c r="AM100" s="20" t="s">
        <v>50</v>
      </c>
      <c r="AN100" s="20" t="s">
        <v>50</v>
      </c>
      <c r="AO100">
        <f t="shared" si="9"/>
        <v>8</v>
      </c>
      <c r="AP100">
        <f t="shared" si="10"/>
        <v>3</v>
      </c>
      <c r="AQ100">
        <f t="shared" si="11"/>
        <v>0.0714285714285714</v>
      </c>
      <c r="AR100">
        <f t="shared" si="12"/>
        <v>0.000209259743656814</v>
      </c>
      <c r="AS100">
        <f t="shared" si="13"/>
        <v>1.49471245469153e-5</v>
      </c>
    </row>
    <row r="101" spans="1:45">
      <c r="A101" t="s">
        <v>148</v>
      </c>
      <c r="B101" s="19" t="s">
        <v>49</v>
      </c>
      <c r="F101" s="20" t="s">
        <v>50</v>
      </c>
      <c r="G101" s="20" t="s">
        <v>50</v>
      </c>
      <c r="H101" s="20" t="s">
        <v>50</v>
      </c>
      <c r="I101" s="20" t="s">
        <v>50</v>
      </c>
      <c r="J101" s="20" t="s">
        <v>50</v>
      </c>
      <c r="K101" s="20" t="s">
        <v>50</v>
      </c>
      <c r="L101" s="20" t="s">
        <v>50</v>
      </c>
      <c r="M101" s="20" t="s">
        <v>50</v>
      </c>
      <c r="N101" s="20" t="s">
        <v>50</v>
      </c>
      <c r="O101" s="20" t="s">
        <v>50</v>
      </c>
      <c r="P101" s="20" t="s">
        <v>50</v>
      </c>
      <c r="Q101" s="20" t="s">
        <v>50</v>
      </c>
      <c r="R101" s="20" t="s">
        <v>50</v>
      </c>
      <c r="S101" s="20" t="s">
        <v>50</v>
      </c>
      <c r="T101" s="20" t="s">
        <v>50</v>
      </c>
      <c r="U101" s="20" t="s">
        <v>50</v>
      </c>
      <c r="V101" s="20" t="s">
        <v>50</v>
      </c>
      <c r="W101" s="20" t="s">
        <v>50</v>
      </c>
      <c r="X101" s="20" t="s">
        <v>50</v>
      </c>
      <c r="Y101" s="20" t="s">
        <v>50</v>
      </c>
      <c r="Z101" s="20" t="s">
        <v>50</v>
      </c>
      <c r="AA101" s="20" t="s">
        <v>50</v>
      </c>
      <c r="AB101" s="20" t="s">
        <v>50</v>
      </c>
      <c r="AC101" s="20" t="s">
        <v>50</v>
      </c>
      <c r="AD101" s="20" t="s">
        <v>50</v>
      </c>
      <c r="AE101" s="20" t="s">
        <v>50</v>
      </c>
      <c r="AF101" s="20" t="s">
        <v>50</v>
      </c>
      <c r="AG101" s="20" t="s">
        <v>50</v>
      </c>
      <c r="AH101" s="20">
        <v>2</v>
      </c>
      <c r="AI101" s="20" t="s">
        <v>50</v>
      </c>
      <c r="AJ101" s="20" t="s">
        <v>50</v>
      </c>
      <c r="AK101" s="20" t="s">
        <v>50</v>
      </c>
      <c r="AL101" s="20" t="s">
        <v>50</v>
      </c>
      <c r="AM101" s="20" t="s">
        <v>50</v>
      </c>
      <c r="AN101" s="20" t="s">
        <v>50</v>
      </c>
      <c r="AO101">
        <f t="shared" si="9"/>
        <v>2</v>
      </c>
      <c r="AP101">
        <f t="shared" si="10"/>
        <v>1</v>
      </c>
      <c r="AQ101">
        <f t="shared" si="11"/>
        <v>0.0238095238095238</v>
      </c>
      <c r="AR101">
        <f t="shared" si="12"/>
        <v>5.23149359142035e-5</v>
      </c>
      <c r="AS101">
        <f t="shared" si="13"/>
        <v>1.24559371224294e-6</v>
      </c>
    </row>
    <row r="102" spans="1:45">
      <c r="A102" t="s">
        <v>149</v>
      </c>
      <c r="B102" s="19" t="s">
        <v>49</v>
      </c>
      <c r="F102" s="20" t="s">
        <v>50</v>
      </c>
      <c r="G102" s="20">
        <v>6</v>
      </c>
      <c r="H102" s="20" t="s">
        <v>50</v>
      </c>
      <c r="I102" s="20">
        <v>4</v>
      </c>
      <c r="J102" s="20" t="s">
        <v>50</v>
      </c>
      <c r="K102" s="20" t="s">
        <v>50</v>
      </c>
      <c r="L102" s="20" t="s">
        <v>50</v>
      </c>
      <c r="M102" s="20" t="s">
        <v>50</v>
      </c>
      <c r="N102" s="20" t="s">
        <v>50</v>
      </c>
      <c r="O102" s="20" t="s">
        <v>50</v>
      </c>
      <c r="P102" s="20">
        <v>4</v>
      </c>
      <c r="Q102" s="20" t="s">
        <v>50</v>
      </c>
      <c r="R102" s="20" t="s">
        <v>50</v>
      </c>
      <c r="S102" s="20" t="s">
        <v>50</v>
      </c>
      <c r="T102" s="20">
        <v>8</v>
      </c>
      <c r="U102" s="20" t="s">
        <v>50</v>
      </c>
      <c r="V102" s="20">
        <v>2</v>
      </c>
      <c r="W102" s="20" t="s">
        <v>50</v>
      </c>
      <c r="X102" s="20">
        <v>8</v>
      </c>
      <c r="Y102" s="20" t="s">
        <v>50</v>
      </c>
      <c r="Z102" s="20" t="s">
        <v>50</v>
      </c>
      <c r="AA102" s="20">
        <v>20</v>
      </c>
      <c r="AB102" s="20">
        <v>8</v>
      </c>
      <c r="AC102" s="20">
        <v>30</v>
      </c>
      <c r="AD102" s="20" t="s">
        <v>50</v>
      </c>
      <c r="AE102" s="20" t="s">
        <v>50</v>
      </c>
      <c r="AF102" s="20" t="s">
        <v>50</v>
      </c>
      <c r="AG102" s="20" t="s">
        <v>50</v>
      </c>
      <c r="AH102" s="20">
        <v>14</v>
      </c>
      <c r="AI102" s="20">
        <v>6</v>
      </c>
      <c r="AJ102" s="20">
        <v>8</v>
      </c>
      <c r="AK102" s="20">
        <v>4</v>
      </c>
      <c r="AL102" s="20">
        <v>4</v>
      </c>
      <c r="AM102" s="20">
        <v>4</v>
      </c>
      <c r="AN102" s="20" t="s">
        <v>50</v>
      </c>
      <c r="AO102">
        <f t="shared" si="9"/>
        <v>130</v>
      </c>
      <c r="AP102">
        <f t="shared" si="10"/>
        <v>15</v>
      </c>
      <c r="AQ102">
        <f t="shared" si="11"/>
        <v>0.357142857142857</v>
      </c>
      <c r="AR102">
        <f t="shared" si="12"/>
        <v>0.00340047083442323</v>
      </c>
      <c r="AS102">
        <f t="shared" si="13"/>
        <v>0.00121445386943687</v>
      </c>
    </row>
    <row r="103" spans="1:45">
      <c r="A103" t="s">
        <v>150</v>
      </c>
      <c r="B103" s="19" t="s">
        <v>49</v>
      </c>
      <c r="F103" s="20" t="s">
        <v>50</v>
      </c>
      <c r="G103" s="20">
        <v>8</v>
      </c>
      <c r="H103" s="20" t="s">
        <v>50</v>
      </c>
      <c r="I103" s="20" t="s">
        <v>50</v>
      </c>
      <c r="J103" s="20" t="s">
        <v>50</v>
      </c>
      <c r="K103" s="20" t="s">
        <v>50</v>
      </c>
      <c r="L103" s="20" t="s">
        <v>50</v>
      </c>
      <c r="M103" s="20" t="s">
        <v>50</v>
      </c>
      <c r="N103" s="20" t="s">
        <v>50</v>
      </c>
      <c r="O103" s="20" t="s">
        <v>50</v>
      </c>
      <c r="P103" s="20">
        <v>16</v>
      </c>
      <c r="Q103" s="20" t="s">
        <v>50</v>
      </c>
      <c r="R103" s="20" t="s">
        <v>50</v>
      </c>
      <c r="S103" s="20" t="s">
        <v>50</v>
      </c>
      <c r="T103" s="20" t="s">
        <v>50</v>
      </c>
      <c r="U103" s="20" t="s">
        <v>50</v>
      </c>
      <c r="V103" s="20" t="s">
        <v>50</v>
      </c>
      <c r="W103" s="20">
        <v>62</v>
      </c>
      <c r="X103" s="20">
        <v>8</v>
      </c>
      <c r="Y103" s="20" t="s">
        <v>50</v>
      </c>
      <c r="Z103" s="20" t="s">
        <v>50</v>
      </c>
      <c r="AA103" s="20" t="s">
        <v>50</v>
      </c>
      <c r="AB103" s="20" t="s">
        <v>50</v>
      </c>
      <c r="AC103" s="20" t="s">
        <v>50</v>
      </c>
      <c r="AD103" s="20" t="s">
        <v>50</v>
      </c>
      <c r="AE103" s="20" t="s">
        <v>50</v>
      </c>
      <c r="AF103" s="20" t="s">
        <v>50</v>
      </c>
      <c r="AG103" s="20" t="s">
        <v>50</v>
      </c>
      <c r="AH103" s="20">
        <v>8</v>
      </c>
      <c r="AI103" s="20" t="s">
        <v>50</v>
      </c>
      <c r="AJ103" s="20">
        <v>16</v>
      </c>
      <c r="AK103" s="20" t="s">
        <v>50</v>
      </c>
      <c r="AL103" s="20">
        <v>20</v>
      </c>
      <c r="AM103" s="20" t="s">
        <v>50</v>
      </c>
      <c r="AN103" s="20">
        <v>8</v>
      </c>
      <c r="AO103">
        <f t="shared" si="9"/>
        <v>146</v>
      </c>
      <c r="AP103">
        <f t="shared" si="10"/>
        <v>8</v>
      </c>
      <c r="AQ103">
        <f t="shared" si="11"/>
        <v>0.19047619047619</v>
      </c>
      <c r="AR103">
        <f t="shared" si="12"/>
        <v>0.00381899032173686</v>
      </c>
      <c r="AS103">
        <f t="shared" si="13"/>
        <v>0.000727426727949877</v>
      </c>
    </row>
    <row r="104" spans="1:45">
      <c r="A104" t="s">
        <v>151</v>
      </c>
      <c r="B104" s="19" t="s">
        <v>49</v>
      </c>
      <c r="F104" s="20" t="s">
        <v>50</v>
      </c>
      <c r="G104" s="20" t="s">
        <v>50</v>
      </c>
      <c r="H104" s="20" t="s">
        <v>50</v>
      </c>
      <c r="I104" s="20" t="s">
        <v>50</v>
      </c>
      <c r="J104" s="20" t="s">
        <v>50</v>
      </c>
      <c r="K104" s="20" t="s">
        <v>50</v>
      </c>
      <c r="L104" s="20" t="s">
        <v>50</v>
      </c>
      <c r="M104" s="20" t="s">
        <v>50</v>
      </c>
      <c r="N104" s="20" t="s">
        <v>50</v>
      </c>
      <c r="O104" s="20" t="s">
        <v>50</v>
      </c>
      <c r="P104" s="20" t="s">
        <v>50</v>
      </c>
      <c r="Q104" s="20" t="s">
        <v>50</v>
      </c>
      <c r="R104" s="20" t="s">
        <v>50</v>
      </c>
      <c r="S104" s="20">
        <v>2</v>
      </c>
      <c r="T104" s="20" t="s">
        <v>50</v>
      </c>
      <c r="U104" s="20" t="s">
        <v>50</v>
      </c>
      <c r="V104" s="20" t="s">
        <v>50</v>
      </c>
      <c r="W104" s="20" t="s">
        <v>50</v>
      </c>
      <c r="X104" s="20" t="s">
        <v>50</v>
      </c>
      <c r="Y104" s="20" t="s">
        <v>50</v>
      </c>
      <c r="Z104" s="20" t="s">
        <v>50</v>
      </c>
      <c r="AA104" s="20">
        <v>4</v>
      </c>
      <c r="AB104" s="20" t="s">
        <v>50</v>
      </c>
      <c r="AC104" s="20" t="s">
        <v>50</v>
      </c>
      <c r="AD104" s="20" t="s">
        <v>50</v>
      </c>
      <c r="AE104" s="20" t="s">
        <v>50</v>
      </c>
      <c r="AF104" s="20" t="s">
        <v>50</v>
      </c>
      <c r="AG104" s="20" t="s">
        <v>50</v>
      </c>
      <c r="AH104" s="20" t="s">
        <v>50</v>
      </c>
      <c r="AI104" s="20" t="s">
        <v>50</v>
      </c>
      <c r="AJ104" s="20" t="s">
        <v>50</v>
      </c>
      <c r="AK104" s="20" t="s">
        <v>50</v>
      </c>
      <c r="AL104" s="20" t="s">
        <v>50</v>
      </c>
      <c r="AM104" s="20" t="s">
        <v>50</v>
      </c>
      <c r="AN104" s="20" t="s">
        <v>50</v>
      </c>
      <c r="AO104">
        <f t="shared" si="9"/>
        <v>6</v>
      </c>
      <c r="AP104">
        <f t="shared" si="10"/>
        <v>2</v>
      </c>
      <c r="AQ104">
        <f t="shared" si="11"/>
        <v>0.0476190476190476</v>
      </c>
      <c r="AR104">
        <f t="shared" si="12"/>
        <v>0.000156944807742611</v>
      </c>
      <c r="AS104">
        <f t="shared" si="13"/>
        <v>7.47356227345764e-6</v>
      </c>
    </row>
    <row r="105" spans="1:45">
      <c r="A105" t="s">
        <v>152</v>
      </c>
      <c r="B105" s="19" t="s">
        <v>49</v>
      </c>
      <c r="F105" s="20" t="s">
        <v>50</v>
      </c>
      <c r="G105" s="20" t="s">
        <v>50</v>
      </c>
      <c r="H105" s="20" t="s">
        <v>50</v>
      </c>
      <c r="I105" s="20" t="s">
        <v>50</v>
      </c>
      <c r="J105" s="20" t="s">
        <v>50</v>
      </c>
      <c r="K105" s="20" t="s">
        <v>50</v>
      </c>
      <c r="L105" s="20" t="s">
        <v>50</v>
      </c>
      <c r="M105" s="20" t="s">
        <v>50</v>
      </c>
      <c r="N105" s="20" t="s">
        <v>50</v>
      </c>
      <c r="O105" s="20" t="s">
        <v>50</v>
      </c>
      <c r="P105" s="20" t="s">
        <v>50</v>
      </c>
      <c r="Q105" s="20" t="s">
        <v>50</v>
      </c>
      <c r="R105" s="20" t="s">
        <v>50</v>
      </c>
      <c r="S105" s="20" t="s">
        <v>50</v>
      </c>
      <c r="T105" s="20" t="s">
        <v>50</v>
      </c>
      <c r="U105" s="20" t="s">
        <v>50</v>
      </c>
      <c r="V105" s="20" t="s">
        <v>50</v>
      </c>
      <c r="W105" s="20" t="s">
        <v>50</v>
      </c>
      <c r="X105" s="20" t="s">
        <v>50</v>
      </c>
      <c r="Y105" s="20" t="s">
        <v>50</v>
      </c>
      <c r="Z105" s="20" t="s">
        <v>50</v>
      </c>
      <c r="AA105" s="20">
        <v>2</v>
      </c>
      <c r="AB105" s="20" t="s">
        <v>50</v>
      </c>
      <c r="AC105" s="20" t="s">
        <v>50</v>
      </c>
      <c r="AD105" s="20" t="s">
        <v>50</v>
      </c>
      <c r="AE105" s="20" t="s">
        <v>50</v>
      </c>
      <c r="AF105" s="20" t="s">
        <v>50</v>
      </c>
      <c r="AG105" s="20" t="s">
        <v>50</v>
      </c>
      <c r="AH105" s="20" t="s">
        <v>50</v>
      </c>
      <c r="AI105" s="20" t="s">
        <v>50</v>
      </c>
      <c r="AJ105" s="20" t="s">
        <v>50</v>
      </c>
      <c r="AK105" s="20" t="s">
        <v>50</v>
      </c>
      <c r="AL105" s="20" t="s">
        <v>50</v>
      </c>
      <c r="AM105" s="20" t="s">
        <v>50</v>
      </c>
      <c r="AN105" s="20" t="s">
        <v>50</v>
      </c>
      <c r="AO105">
        <f t="shared" si="9"/>
        <v>2</v>
      </c>
      <c r="AP105">
        <f t="shared" si="10"/>
        <v>1</v>
      </c>
      <c r="AQ105">
        <f t="shared" si="11"/>
        <v>0.0238095238095238</v>
      </c>
      <c r="AR105">
        <f t="shared" si="12"/>
        <v>5.23149359142035e-5</v>
      </c>
      <c r="AS105">
        <f t="shared" si="13"/>
        <v>1.24559371224294e-6</v>
      </c>
    </row>
    <row r="106" spans="1:45">
      <c r="A106" t="s">
        <v>153</v>
      </c>
      <c r="B106" s="19" t="s">
        <v>49</v>
      </c>
      <c r="F106" s="20" t="s">
        <v>50</v>
      </c>
      <c r="G106" s="20" t="s">
        <v>50</v>
      </c>
      <c r="H106" s="20" t="s">
        <v>50</v>
      </c>
      <c r="I106" s="20" t="s">
        <v>50</v>
      </c>
      <c r="J106" s="20" t="s">
        <v>50</v>
      </c>
      <c r="K106" s="20" t="s">
        <v>50</v>
      </c>
      <c r="L106" s="20" t="s">
        <v>50</v>
      </c>
      <c r="M106" s="20" t="s">
        <v>50</v>
      </c>
      <c r="N106" s="20" t="s">
        <v>50</v>
      </c>
      <c r="O106" s="20" t="s">
        <v>50</v>
      </c>
      <c r="P106" s="20" t="s">
        <v>50</v>
      </c>
      <c r="Q106" s="20" t="s">
        <v>50</v>
      </c>
      <c r="R106" s="20" t="s">
        <v>50</v>
      </c>
      <c r="S106" s="20" t="s">
        <v>50</v>
      </c>
      <c r="T106" s="20" t="s">
        <v>50</v>
      </c>
      <c r="U106" s="20" t="s">
        <v>50</v>
      </c>
      <c r="V106" s="20" t="s">
        <v>50</v>
      </c>
      <c r="W106" s="20" t="s">
        <v>50</v>
      </c>
      <c r="X106" s="20" t="s">
        <v>50</v>
      </c>
      <c r="Y106" s="20" t="s">
        <v>50</v>
      </c>
      <c r="Z106" s="20" t="s">
        <v>50</v>
      </c>
      <c r="AA106" s="20" t="s">
        <v>50</v>
      </c>
      <c r="AB106" s="20" t="s">
        <v>50</v>
      </c>
      <c r="AC106" s="20" t="s">
        <v>50</v>
      </c>
      <c r="AD106" s="20" t="s">
        <v>50</v>
      </c>
      <c r="AE106" s="20" t="s">
        <v>50</v>
      </c>
      <c r="AF106" s="20" t="s">
        <v>50</v>
      </c>
      <c r="AG106" s="20" t="s">
        <v>50</v>
      </c>
      <c r="AH106" s="20" t="s">
        <v>50</v>
      </c>
      <c r="AI106" s="20" t="s">
        <v>50</v>
      </c>
      <c r="AJ106" s="20" t="s">
        <v>50</v>
      </c>
      <c r="AK106" s="20" t="s">
        <v>50</v>
      </c>
      <c r="AL106" s="20" t="s">
        <v>50</v>
      </c>
      <c r="AM106" s="20" t="s">
        <v>50</v>
      </c>
      <c r="AN106" s="20" t="s">
        <v>50</v>
      </c>
      <c r="AO106">
        <f t="shared" si="9"/>
        <v>0</v>
      </c>
      <c r="AP106">
        <f t="shared" si="10"/>
        <v>0</v>
      </c>
      <c r="AQ106">
        <f t="shared" si="11"/>
        <v>0</v>
      </c>
      <c r="AR106">
        <f t="shared" si="12"/>
        <v>0</v>
      </c>
      <c r="AS106">
        <f t="shared" si="13"/>
        <v>0</v>
      </c>
    </row>
    <row r="107" spans="1:45">
      <c r="A107" t="s">
        <v>154</v>
      </c>
      <c r="B107" s="19" t="s">
        <v>49</v>
      </c>
      <c r="F107" s="20" t="s">
        <v>50</v>
      </c>
      <c r="G107" s="20" t="s">
        <v>50</v>
      </c>
      <c r="H107" s="20" t="s">
        <v>50</v>
      </c>
      <c r="I107" s="20" t="s">
        <v>50</v>
      </c>
      <c r="J107" s="20" t="s">
        <v>50</v>
      </c>
      <c r="K107" s="20" t="s">
        <v>50</v>
      </c>
      <c r="L107" s="20" t="s">
        <v>50</v>
      </c>
      <c r="M107" s="20" t="s">
        <v>50</v>
      </c>
      <c r="N107" s="20" t="s">
        <v>50</v>
      </c>
      <c r="O107" s="20" t="s">
        <v>50</v>
      </c>
      <c r="P107" s="20" t="s">
        <v>50</v>
      </c>
      <c r="Q107" s="20" t="s">
        <v>50</v>
      </c>
      <c r="R107" s="20" t="s">
        <v>50</v>
      </c>
      <c r="S107" s="20" t="s">
        <v>50</v>
      </c>
      <c r="T107" s="20" t="s">
        <v>50</v>
      </c>
      <c r="U107" s="20" t="s">
        <v>50</v>
      </c>
      <c r="V107" s="20" t="s">
        <v>50</v>
      </c>
      <c r="W107" s="20" t="s">
        <v>50</v>
      </c>
      <c r="X107" s="20" t="s">
        <v>50</v>
      </c>
      <c r="Y107" s="20" t="s">
        <v>50</v>
      </c>
      <c r="Z107" s="20" t="s">
        <v>50</v>
      </c>
      <c r="AA107" s="20" t="s">
        <v>50</v>
      </c>
      <c r="AB107" s="20" t="s">
        <v>50</v>
      </c>
      <c r="AC107" s="20" t="s">
        <v>50</v>
      </c>
      <c r="AD107" s="20">
        <v>2</v>
      </c>
      <c r="AE107" s="20" t="s">
        <v>50</v>
      </c>
      <c r="AF107" s="20" t="s">
        <v>50</v>
      </c>
      <c r="AG107" s="20" t="s">
        <v>50</v>
      </c>
      <c r="AH107" s="20" t="s">
        <v>50</v>
      </c>
      <c r="AI107" s="20" t="s">
        <v>50</v>
      </c>
      <c r="AJ107" s="20" t="s">
        <v>50</v>
      </c>
      <c r="AK107" s="20" t="s">
        <v>50</v>
      </c>
      <c r="AL107" s="20" t="s">
        <v>50</v>
      </c>
      <c r="AM107" s="20" t="s">
        <v>50</v>
      </c>
      <c r="AN107" s="20" t="s">
        <v>50</v>
      </c>
      <c r="AO107">
        <f t="shared" si="9"/>
        <v>2</v>
      </c>
      <c r="AP107">
        <f t="shared" si="10"/>
        <v>1</v>
      </c>
      <c r="AQ107">
        <f t="shared" si="11"/>
        <v>0.0238095238095238</v>
      </c>
      <c r="AR107">
        <f t="shared" si="12"/>
        <v>5.23149359142035e-5</v>
      </c>
      <c r="AS107">
        <f t="shared" si="13"/>
        <v>1.24559371224294e-6</v>
      </c>
    </row>
    <row r="108" spans="1:45">
      <c r="A108" t="s">
        <v>155</v>
      </c>
      <c r="B108" s="19" t="s">
        <v>49</v>
      </c>
      <c r="F108" s="20" t="s">
        <v>50</v>
      </c>
      <c r="G108" s="20" t="s">
        <v>50</v>
      </c>
      <c r="H108" s="20">
        <v>2</v>
      </c>
      <c r="I108" s="20">
        <v>4</v>
      </c>
      <c r="J108" s="20" t="s">
        <v>50</v>
      </c>
      <c r="K108" s="20" t="s">
        <v>50</v>
      </c>
      <c r="L108" s="20" t="s">
        <v>50</v>
      </c>
      <c r="M108" s="20" t="s">
        <v>50</v>
      </c>
      <c r="N108" s="20" t="s">
        <v>50</v>
      </c>
      <c r="O108" s="20" t="s">
        <v>50</v>
      </c>
      <c r="P108" s="20" t="s">
        <v>50</v>
      </c>
      <c r="Q108" s="20" t="s">
        <v>50</v>
      </c>
      <c r="R108" s="20" t="s">
        <v>50</v>
      </c>
      <c r="S108" s="20" t="s">
        <v>50</v>
      </c>
      <c r="T108" s="20">
        <v>10</v>
      </c>
      <c r="U108" s="20" t="s">
        <v>50</v>
      </c>
      <c r="V108" s="20">
        <v>2</v>
      </c>
      <c r="W108" s="20" t="s">
        <v>50</v>
      </c>
      <c r="X108" s="20" t="s">
        <v>50</v>
      </c>
      <c r="Y108" s="20" t="s">
        <v>50</v>
      </c>
      <c r="Z108" s="20" t="s">
        <v>50</v>
      </c>
      <c r="AA108" s="20">
        <v>2</v>
      </c>
      <c r="AB108" s="20">
        <v>18</v>
      </c>
      <c r="AC108" s="20">
        <v>2</v>
      </c>
      <c r="AD108" s="20">
        <v>16</v>
      </c>
      <c r="AE108" s="20" t="s">
        <v>50</v>
      </c>
      <c r="AF108" s="20" t="s">
        <v>50</v>
      </c>
      <c r="AG108" s="20" t="s">
        <v>50</v>
      </c>
      <c r="AH108" s="20" t="s">
        <v>50</v>
      </c>
      <c r="AI108" s="20">
        <v>4</v>
      </c>
      <c r="AJ108" s="20">
        <v>18</v>
      </c>
      <c r="AK108" s="20">
        <v>12</v>
      </c>
      <c r="AL108" s="20" t="s">
        <v>50</v>
      </c>
      <c r="AM108" s="20" t="s">
        <v>50</v>
      </c>
      <c r="AN108" s="20" t="s">
        <v>50</v>
      </c>
      <c r="AO108">
        <f t="shared" si="9"/>
        <v>90</v>
      </c>
      <c r="AP108">
        <f t="shared" si="10"/>
        <v>11</v>
      </c>
      <c r="AQ108">
        <f t="shared" si="11"/>
        <v>0.261904761904762</v>
      </c>
      <c r="AR108">
        <f t="shared" si="12"/>
        <v>0.00235417211613916</v>
      </c>
      <c r="AS108">
        <f t="shared" si="13"/>
        <v>0.000616568887560256</v>
      </c>
    </row>
    <row r="109" spans="1:45">
      <c r="A109" t="s">
        <v>156</v>
      </c>
      <c r="B109" s="19" t="s">
        <v>49</v>
      </c>
      <c r="F109" s="20" t="s">
        <v>50</v>
      </c>
      <c r="G109" s="20" t="s">
        <v>50</v>
      </c>
      <c r="H109" s="20" t="s">
        <v>50</v>
      </c>
      <c r="I109" s="20" t="s">
        <v>50</v>
      </c>
      <c r="J109" s="20" t="s">
        <v>50</v>
      </c>
      <c r="K109" s="20" t="s">
        <v>50</v>
      </c>
      <c r="L109" s="20" t="s">
        <v>50</v>
      </c>
      <c r="M109" s="20">
        <v>2</v>
      </c>
      <c r="N109" s="20" t="s">
        <v>50</v>
      </c>
      <c r="O109" s="20" t="s">
        <v>50</v>
      </c>
      <c r="P109" s="20" t="s">
        <v>50</v>
      </c>
      <c r="Q109" s="20" t="s">
        <v>50</v>
      </c>
      <c r="R109" s="20" t="s">
        <v>50</v>
      </c>
      <c r="S109" s="20">
        <v>2</v>
      </c>
      <c r="T109" s="20" t="s">
        <v>50</v>
      </c>
      <c r="U109" s="20" t="s">
        <v>50</v>
      </c>
      <c r="V109" s="20" t="s">
        <v>50</v>
      </c>
      <c r="W109" s="20" t="s">
        <v>50</v>
      </c>
      <c r="X109" s="20" t="s">
        <v>50</v>
      </c>
      <c r="Y109" s="20" t="s">
        <v>50</v>
      </c>
      <c r="Z109" s="20" t="s">
        <v>50</v>
      </c>
      <c r="AA109" s="20" t="s">
        <v>50</v>
      </c>
      <c r="AB109" s="20" t="s">
        <v>50</v>
      </c>
      <c r="AC109" s="20" t="s">
        <v>50</v>
      </c>
      <c r="AD109" s="20" t="s">
        <v>50</v>
      </c>
      <c r="AE109" s="20" t="s">
        <v>50</v>
      </c>
      <c r="AF109" s="20" t="s">
        <v>50</v>
      </c>
      <c r="AG109" s="20" t="s">
        <v>50</v>
      </c>
      <c r="AH109" s="20" t="s">
        <v>50</v>
      </c>
      <c r="AI109" s="20" t="s">
        <v>50</v>
      </c>
      <c r="AJ109" s="20" t="s">
        <v>50</v>
      </c>
      <c r="AK109" s="20" t="s">
        <v>50</v>
      </c>
      <c r="AL109" s="20" t="s">
        <v>50</v>
      </c>
      <c r="AM109" s="20" t="s">
        <v>50</v>
      </c>
      <c r="AN109" s="20" t="s">
        <v>50</v>
      </c>
      <c r="AO109">
        <f t="shared" si="9"/>
        <v>4</v>
      </c>
      <c r="AP109">
        <f t="shared" si="10"/>
        <v>2</v>
      </c>
      <c r="AQ109">
        <f t="shared" si="11"/>
        <v>0.0476190476190476</v>
      </c>
      <c r="AR109">
        <f t="shared" si="12"/>
        <v>0.000104629871828407</v>
      </c>
      <c r="AS109">
        <f t="shared" si="13"/>
        <v>4.98237484897176e-6</v>
      </c>
    </row>
    <row r="110" spans="1:45">
      <c r="A110" t="s">
        <v>157</v>
      </c>
      <c r="B110" s="19" t="s">
        <v>49</v>
      </c>
      <c r="F110" s="20">
        <v>2</v>
      </c>
      <c r="G110" s="20" t="s">
        <v>50</v>
      </c>
      <c r="H110" s="20" t="s">
        <v>50</v>
      </c>
      <c r="I110" s="20" t="s">
        <v>50</v>
      </c>
      <c r="J110" s="20" t="s">
        <v>50</v>
      </c>
      <c r="K110" s="20" t="s">
        <v>50</v>
      </c>
      <c r="L110" s="20" t="s">
        <v>50</v>
      </c>
      <c r="M110" s="20" t="s">
        <v>50</v>
      </c>
      <c r="N110" s="20" t="s">
        <v>50</v>
      </c>
      <c r="O110" s="20">
        <v>2</v>
      </c>
      <c r="P110" s="20" t="s">
        <v>50</v>
      </c>
      <c r="Q110" s="20" t="s">
        <v>50</v>
      </c>
      <c r="R110" s="20" t="s">
        <v>50</v>
      </c>
      <c r="S110" s="20" t="s">
        <v>50</v>
      </c>
      <c r="T110" s="20" t="s">
        <v>50</v>
      </c>
      <c r="U110" s="20" t="s">
        <v>50</v>
      </c>
      <c r="V110" s="20" t="s">
        <v>50</v>
      </c>
      <c r="W110" s="20" t="s">
        <v>50</v>
      </c>
      <c r="X110" s="20" t="s">
        <v>50</v>
      </c>
      <c r="Y110" s="20" t="s">
        <v>50</v>
      </c>
      <c r="Z110" s="20" t="s">
        <v>50</v>
      </c>
      <c r="AA110" s="20" t="s">
        <v>50</v>
      </c>
      <c r="AB110" s="20" t="s">
        <v>50</v>
      </c>
      <c r="AC110" s="20" t="s">
        <v>50</v>
      </c>
      <c r="AD110" s="20" t="s">
        <v>50</v>
      </c>
      <c r="AE110" s="20" t="s">
        <v>50</v>
      </c>
      <c r="AF110" s="20" t="s">
        <v>50</v>
      </c>
      <c r="AG110" s="20" t="s">
        <v>50</v>
      </c>
      <c r="AH110" s="20" t="s">
        <v>50</v>
      </c>
      <c r="AI110" s="20" t="s">
        <v>50</v>
      </c>
      <c r="AJ110" s="20" t="s">
        <v>50</v>
      </c>
      <c r="AK110" s="20" t="s">
        <v>50</v>
      </c>
      <c r="AL110" s="20" t="s">
        <v>50</v>
      </c>
      <c r="AM110" s="20" t="s">
        <v>50</v>
      </c>
      <c r="AN110" s="20" t="s">
        <v>50</v>
      </c>
      <c r="AO110">
        <f t="shared" si="9"/>
        <v>4</v>
      </c>
      <c r="AP110">
        <f t="shared" si="10"/>
        <v>2</v>
      </c>
      <c r="AQ110">
        <f t="shared" si="11"/>
        <v>0.0476190476190476</v>
      </c>
      <c r="AR110">
        <f t="shared" si="12"/>
        <v>0.000104629871828407</v>
      </c>
      <c r="AS110">
        <f t="shared" si="13"/>
        <v>4.98237484897176e-6</v>
      </c>
    </row>
    <row r="111" spans="1:45">
      <c r="A111" t="s">
        <v>158</v>
      </c>
      <c r="B111" s="19" t="s">
        <v>49</v>
      </c>
      <c r="F111" s="20">
        <v>2</v>
      </c>
      <c r="G111" s="20" t="s">
        <v>50</v>
      </c>
      <c r="H111" s="20" t="s">
        <v>50</v>
      </c>
      <c r="I111" s="20" t="s">
        <v>50</v>
      </c>
      <c r="J111" s="20" t="s">
        <v>50</v>
      </c>
      <c r="K111" s="20" t="s">
        <v>50</v>
      </c>
      <c r="L111" s="20" t="s">
        <v>50</v>
      </c>
      <c r="M111" s="20" t="s">
        <v>50</v>
      </c>
      <c r="N111" s="20">
        <v>2</v>
      </c>
      <c r="O111" s="20" t="s">
        <v>50</v>
      </c>
      <c r="P111" s="20" t="s">
        <v>50</v>
      </c>
      <c r="Q111" s="20" t="s">
        <v>50</v>
      </c>
      <c r="R111" s="20" t="s">
        <v>50</v>
      </c>
      <c r="S111" s="20" t="s">
        <v>50</v>
      </c>
      <c r="T111" s="20" t="s">
        <v>50</v>
      </c>
      <c r="U111" s="20" t="s">
        <v>50</v>
      </c>
      <c r="V111" s="20" t="s">
        <v>50</v>
      </c>
      <c r="W111" s="20" t="s">
        <v>50</v>
      </c>
      <c r="X111" s="20" t="s">
        <v>50</v>
      </c>
      <c r="Y111" s="20" t="s">
        <v>50</v>
      </c>
      <c r="Z111" s="20" t="s">
        <v>50</v>
      </c>
      <c r="AA111" s="20">
        <v>2</v>
      </c>
      <c r="AB111" s="20" t="s">
        <v>50</v>
      </c>
      <c r="AC111" s="20" t="s">
        <v>50</v>
      </c>
      <c r="AD111" s="20">
        <v>2</v>
      </c>
      <c r="AE111" s="20" t="s">
        <v>50</v>
      </c>
      <c r="AF111" s="20" t="s">
        <v>50</v>
      </c>
      <c r="AG111" s="20" t="s">
        <v>50</v>
      </c>
      <c r="AH111" s="20" t="s">
        <v>50</v>
      </c>
      <c r="AI111" s="20" t="s">
        <v>50</v>
      </c>
      <c r="AJ111" s="20" t="s">
        <v>50</v>
      </c>
      <c r="AK111" s="20">
        <v>4</v>
      </c>
      <c r="AL111" s="20" t="s">
        <v>50</v>
      </c>
      <c r="AM111" s="20" t="s">
        <v>50</v>
      </c>
      <c r="AN111" s="20" t="s">
        <v>50</v>
      </c>
      <c r="AO111">
        <f t="shared" si="9"/>
        <v>12</v>
      </c>
      <c r="AP111">
        <f t="shared" si="10"/>
        <v>5</v>
      </c>
      <c r="AQ111">
        <f t="shared" si="11"/>
        <v>0.119047619047619</v>
      </c>
      <c r="AR111">
        <f t="shared" si="12"/>
        <v>0.000313889615485221</v>
      </c>
      <c r="AS111">
        <f t="shared" si="13"/>
        <v>3.73678113672882e-5</v>
      </c>
    </row>
    <row r="112" spans="1:45">
      <c r="A112" t="s">
        <v>159</v>
      </c>
      <c r="B112" s="19" t="s">
        <v>49</v>
      </c>
      <c r="F112" s="20" t="s">
        <v>50</v>
      </c>
      <c r="G112" s="20" t="s">
        <v>50</v>
      </c>
      <c r="H112" s="20" t="s">
        <v>50</v>
      </c>
      <c r="I112" s="20" t="s">
        <v>50</v>
      </c>
      <c r="J112" s="20" t="s">
        <v>50</v>
      </c>
      <c r="K112" s="20" t="s">
        <v>50</v>
      </c>
      <c r="L112" s="20" t="s">
        <v>50</v>
      </c>
      <c r="M112" s="20">
        <v>2</v>
      </c>
      <c r="N112" s="20" t="s">
        <v>50</v>
      </c>
      <c r="O112" s="20" t="s">
        <v>50</v>
      </c>
      <c r="P112" s="20" t="s">
        <v>50</v>
      </c>
      <c r="Q112" s="20" t="s">
        <v>50</v>
      </c>
      <c r="R112" s="20" t="s">
        <v>50</v>
      </c>
      <c r="S112" s="20" t="s">
        <v>50</v>
      </c>
      <c r="T112" s="20" t="s">
        <v>50</v>
      </c>
      <c r="U112" s="20" t="s">
        <v>50</v>
      </c>
      <c r="V112" s="20" t="s">
        <v>50</v>
      </c>
      <c r="W112" s="20" t="s">
        <v>50</v>
      </c>
      <c r="X112" s="20" t="s">
        <v>50</v>
      </c>
      <c r="Y112" s="20" t="s">
        <v>50</v>
      </c>
      <c r="Z112" s="20" t="s">
        <v>50</v>
      </c>
      <c r="AA112" s="20" t="s">
        <v>50</v>
      </c>
      <c r="AB112" s="20" t="s">
        <v>50</v>
      </c>
      <c r="AC112" s="20" t="s">
        <v>50</v>
      </c>
      <c r="AD112" s="20" t="s">
        <v>50</v>
      </c>
      <c r="AE112" s="20" t="s">
        <v>50</v>
      </c>
      <c r="AF112" s="20" t="s">
        <v>50</v>
      </c>
      <c r="AG112" s="20" t="s">
        <v>50</v>
      </c>
      <c r="AH112" s="20" t="s">
        <v>50</v>
      </c>
      <c r="AI112" s="20" t="s">
        <v>50</v>
      </c>
      <c r="AJ112" s="20" t="s">
        <v>50</v>
      </c>
      <c r="AK112" s="20" t="s">
        <v>50</v>
      </c>
      <c r="AL112" s="20" t="s">
        <v>50</v>
      </c>
      <c r="AM112" s="20" t="s">
        <v>50</v>
      </c>
      <c r="AN112" s="20" t="s">
        <v>50</v>
      </c>
      <c r="AO112">
        <f t="shared" si="9"/>
        <v>2</v>
      </c>
      <c r="AP112">
        <f t="shared" si="10"/>
        <v>1</v>
      </c>
      <c r="AQ112">
        <f t="shared" si="11"/>
        <v>0.0238095238095238</v>
      </c>
      <c r="AR112">
        <f t="shared" si="12"/>
        <v>5.23149359142035e-5</v>
      </c>
      <c r="AS112">
        <f t="shared" si="13"/>
        <v>1.24559371224294e-6</v>
      </c>
    </row>
    <row r="113" spans="1:45">
      <c r="A113" t="s">
        <v>160</v>
      </c>
      <c r="B113" s="19" t="s">
        <v>49</v>
      </c>
      <c r="F113" s="20" t="s">
        <v>50</v>
      </c>
      <c r="G113" s="20" t="s">
        <v>50</v>
      </c>
      <c r="H113" s="20" t="s">
        <v>50</v>
      </c>
      <c r="I113" s="20" t="s">
        <v>50</v>
      </c>
      <c r="J113" s="20" t="s">
        <v>50</v>
      </c>
      <c r="K113" s="20" t="s">
        <v>50</v>
      </c>
      <c r="L113" s="20" t="s">
        <v>50</v>
      </c>
      <c r="M113" s="20" t="s">
        <v>50</v>
      </c>
      <c r="N113" s="20" t="s">
        <v>50</v>
      </c>
      <c r="O113" s="20" t="s">
        <v>50</v>
      </c>
      <c r="P113" s="20" t="s">
        <v>50</v>
      </c>
      <c r="Q113" s="20" t="s">
        <v>50</v>
      </c>
      <c r="R113" s="20" t="s">
        <v>50</v>
      </c>
      <c r="S113" s="20" t="s">
        <v>50</v>
      </c>
      <c r="T113" s="20" t="s">
        <v>50</v>
      </c>
      <c r="U113" s="20" t="s">
        <v>50</v>
      </c>
      <c r="V113" s="20">
        <v>4</v>
      </c>
      <c r="W113" s="20" t="s">
        <v>50</v>
      </c>
      <c r="X113" s="20" t="s">
        <v>50</v>
      </c>
      <c r="Y113" s="20" t="s">
        <v>50</v>
      </c>
      <c r="Z113" s="20" t="s">
        <v>50</v>
      </c>
      <c r="AA113" s="20" t="s">
        <v>50</v>
      </c>
      <c r="AB113" s="20" t="s">
        <v>50</v>
      </c>
      <c r="AC113" s="20" t="s">
        <v>50</v>
      </c>
      <c r="AD113" s="20" t="s">
        <v>50</v>
      </c>
      <c r="AE113" s="20" t="s">
        <v>50</v>
      </c>
      <c r="AF113" s="20" t="s">
        <v>50</v>
      </c>
      <c r="AG113" s="20" t="s">
        <v>50</v>
      </c>
      <c r="AH113" s="20">
        <v>6</v>
      </c>
      <c r="AI113" s="20" t="s">
        <v>50</v>
      </c>
      <c r="AJ113" s="20" t="s">
        <v>50</v>
      </c>
      <c r="AK113" s="20">
        <v>12</v>
      </c>
      <c r="AL113" s="20" t="s">
        <v>50</v>
      </c>
      <c r="AM113" s="20" t="s">
        <v>50</v>
      </c>
      <c r="AN113" s="20" t="s">
        <v>50</v>
      </c>
      <c r="AO113">
        <f t="shared" si="9"/>
        <v>22</v>
      </c>
      <c r="AP113">
        <f t="shared" si="10"/>
        <v>3</v>
      </c>
      <c r="AQ113">
        <f t="shared" si="11"/>
        <v>0.0714285714285714</v>
      </c>
      <c r="AR113">
        <f t="shared" si="12"/>
        <v>0.000575464295056239</v>
      </c>
      <c r="AS113">
        <f t="shared" si="13"/>
        <v>4.1104592504017e-5</v>
      </c>
    </row>
    <row r="114" spans="1:45">
      <c r="A114" t="s">
        <v>161</v>
      </c>
      <c r="B114" s="19" t="s">
        <v>49</v>
      </c>
      <c r="F114" s="20" t="s">
        <v>50</v>
      </c>
      <c r="G114" s="20" t="s">
        <v>50</v>
      </c>
      <c r="H114" s="20">
        <v>2</v>
      </c>
      <c r="I114" s="20" t="s">
        <v>50</v>
      </c>
      <c r="J114" s="20" t="s">
        <v>50</v>
      </c>
      <c r="K114" s="20" t="s">
        <v>50</v>
      </c>
      <c r="L114" s="20" t="s">
        <v>50</v>
      </c>
      <c r="M114" s="20" t="s">
        <v>50</v>
      </c>
      <c r="N114" s="20" t="s">
        <v>50</v>
      </c>
      <c r="O114" s="20" t="s">
        <v>50</v>
      </c>
      <c r="P114" s="20" t="s">
        <v>50</v>
      </c>
      <c r="Q114" s="20" t="s">
        <v>50</v>
      </c>
      <c r="R114" s="20" t="s">
        <v>50</v>
      </c>
      <c r="S114" s="20" t="s">
        <v>50</v>
      </c>
      <c r="T114" s="20" t="s">
        <v>50</v>
      </c>
      <c r="U114" s="20" t="s">
        <v>50</v>
      </c>
      <c r="V114" s="20" t="s">
        <v>50</v>
      </c>
      <c r="W114" s="20" t="s">
        <v>50</v>
      </c>
      <c r="X114" s="20" t="s">
        <v>50</v>
      </c>
      <c r="Y114" s="20" t="s">
        <v>50</v>
      </c>
      <c r="Z114" s="20" t="s">
        <v>50</v>
      </c>
      <c r="AA114" s="20">
        <v>2</v>
      </c>
      <c r="AB114" s="20" t="s">
        <v>50</v>
      </c>
      <c r="AC114" s="20" t="s">
        <v>50</v>
      </c>
      <c r="AD114" s="20" t="s">
        <v>50</v>
      </c>
      <c r="AE114" s="20" t="s">
        <v>50</v>
      </c>
      <c r="AF114" s="20" t="s">
        <v>50</v>
      </c>
      <c r="AG114" s="20" t="s">
        <v>50</v>
      </c>
      <c r="AH114" s="20" t="s">
        <v>50</v>
      </c>
      <c r="AI114" s="20" t="s">
        <v>50</v>
      </c>
      <c r="AJ114" s="20" t="s">
        <v>50</v>
      </c>
      <c r="AK114" s="20" t="s">
        <v>50</v>
      </c>
      <c r="AL114" s="20" t="s">
        <v>50</v>
      </c>
      <c r="AM114" s="20" t="s">
        <v>50</v>
      </c>
      <c r="AN114" s="20" t="s">
        <v>50</v>
      </c>
      <c r="AO114">
        <f t="shared" si="9"/>
        <v>4</v>
      </c>
      <c r="AP114">
        <f t="shared" si="10"/>
        <v>2</v>
      </c>
      <c r="AQ114">
        <f t="shared" si="11"/>
        <v>0.0476190476190476</v>
      </c>
      <c r="AR114">
        <f t="shared" si="12"/>
        <v>0.000104629871828407</v>
      </c>
      <c r="AS114">
        <f t="shared" si="13"/>
        <v>4.98237484897176e-6</v>
      </c>
    </row>
    <row r="115" spans="1:45">
      <c r="A115" t="s">
        <v>162</v>
      </c>
      <c r="B115" s="19" t="s">
        <v>49</v>
      </c>
      <c r="F115" s="20" t="s">
        <v>50</v>
      </c>
      <c r="G115" s="20" t="s">
        <v>50</v>
      </c>
      <c r="H115" s="20" t="s">
        <v>50</v>
      </c>
      <c r="I115" s="20" t="s">
        <v>50</v>
      </c>
      <c r="J115" s="20" t="s">
        <v>50</v>
      </c>
      <c r="K115" s="20" t="s">
        <v>50</v>
      </c>
      <c r="L115" s="20" t="s">
        <v>50</v>
      </c>
      <c r="M115" s="20" t="s">
        <v>50</v>
      </c>
      <c r="N115" s="20" t="s">
        <v>50</v>
      </c>
      <c r="O115" s="20" t="s">
        <v>50</v>
      </c>
      <c r="P115" s="20" t="s">
        <v>50</v>
      </c>
      <c r="Q115" s="20" t="s">
        <v>50</v>
      </c>
      <c r="R115" s="20" t="s">
        <v>50</v>
      </c>
      <c r="S115" s="20" t="s">
        <v>50</v>
      </c>
      <c r="T115" s="20" t="s">
        <v>50</v>
      </c>
      <c r="U115" s="20" t="s">
        <v>50</v>
      </c>
      <c r="V115" s="20" t="s">
        <v>50</v>
      </c>
      <c r="W115" s="20">
        <v>2</v>
      </c>
      <c r="X115" s="20" t="s">
        <v>50</v>
      </c>
      <c r="Y115" s="20" t="s">
        <v>50</v>
      </c>
      <c r="Z115" s="20" t="s">
        <v>50</v>
      </c>
      <c r="AA115" s="20">
        <v>20</v>
      </c>
      <c r="AB115" s="20">
        <v>4</v>
      </c>
      <c r="AC115" s="20" t="s">
        <v>50</v>
      </c>
      <c r="AD115" s="20" t="s">
        <v>50</v>
      </c>
      <c r="AE115" s="20" t="s">
        <v>50</v>
      </c>
      <c r="AF115" s="20" t="s">
        <v>50</v>
      </c>
      <c r="AG115" s="20" t="s">
        <v>50</v>
      </c>
      <c r="AH115" s="20" t="s">
        <v>50</v>
      </c>
      <c r="AI115" s="20" t="s">
        <v>50</v>
      </c>
      <c r="AJ115" s="20">
        <v>4</v>
      </c>
      <c r="AK115" s="20" t="s">
        <v>50</v>
      </c>
      <c r="AL115" s="20" t="s">
        <v>50</v>
      </c>
      <c r="AM115" s="20" t="s">
        <v>50</v>
      </c>
      <c r="AN115" s="20" t="s">
        <v>50</v>
      </c>
      <c r="AO115">
        <f t="shared" si="9"/>
        <v>30</v>
      </c>
      <c r="AP115">
        <f t="shared" si="10"/>
        <v>4</v>
      </c>
      <c r="AQ115">
        <f t="shared" si="11"/>
        <v>0.0952380952380952</v>
      </c>
      <c r="AR115">
        <f t="shared" si="12"/>
        <v>0.000784724038713053</v>
      </c>
      <c r="AS115">
        <f t="shared" si="13"/>
        <v>7.47356227345764e-5</v>
      </c>
    </row>
    <row r="116" spans="1:45">
      <c r="A116" t="s">
        <v>163</v>
      </c>
      <c r="B116" s="19" t="s">
        <v>49</v>
      </c>
      <c r="F116" s="20">
        <v>4</v>
      </c>
      <c r="G116" s="20" t="s">
        <v>50</v>
      </c>
      <c r="H116" s="20" t="s">
        <v>50</v>
      </c>
      <c r="I116" s="20" t="s">
        <v>50</v>
      </c>
      <c r="J116" s="20" t="s">
        <v>50</v>
      </c>
      <c r="K116" s="20" t="s">
        <v>50</v>
      </c>
      <c r="L116" s="20" t="s">
        <v>50</v>
      </c>
      <c r="M116" s="20" t="s">
        <v>50</v>
      </c>
      <c r="N116" s="20" t="s">
        <v>50</v>
      </c>
      <c r="O116" s="20" t="s">
        <v>50</v>
      </c>
      <c r="P116" s="20" t="s">
        <v>50</v>
      </c>
      <c r="Q116" s="20" t="s">
        <v>50</v>
      </c>
      <c r="R116" s="20" t="s">
        <v>50</v>
      </c>
      <c r="S116" s="20" t="s">
        <v>50</v>
      </c>
      <c r="T116" s="20" t="s">
        <v>50</v>
      </c>
      <c r="U116" s="20" t="s">
        <v>50</v>
      </c>
      <c r="V116" s="20" t="s">
        <v>50</v>
      </c>
      <c r="W116" s="20">
        <v>6</v>
      </c>
      <c r="X116" s="20" t="s">
        <v>50</v>
      </c>
      <c r="Y116" s="20" t="s">
        <v>50</v>
      </c>
      <c r="Z116" s="20" t="s">
        <v>50</v>
      </c>
      <c r="AA116" s="20" t="s">
        <v>50</v>
      </c>
      <c r="AB116" s="20">
        <v>4</v>
      </c>
      <c r="AC116" s="20" t="s">
        <v>50</v>
      </c>
      <c r="AD116" s="20" t="s">
        <v>50</v>
      </c>
      <c r="AE116" s="20" t="s">
        <v>50</v>
      </c>
      <c r="AF116" s="20" t="s">
        <v>50</v>
      </c>
      <c r="AG116" s="20" t="s">
        <v>50</v>
      </c>
      <c r="AH116" s="20" t="s">
        <v>50</v>
      </c>
      <c r="AI116" s="20" t="s">
        <v>50</v>
      </c>
      <c r="AJ116" s="20">
        <v>4</v>
      </c>
      <c r="AK116" s="20" t="s">
        <v>50</v>
      </c>
      <c r="AL116" s="20">
        <v>2</v>
      </c>
      <c r="AM116" s="20" t="s">
        <v>50</v>
      </c>
      <c r="AN116" s="20" t="s">
        <v>50</v>
      </c>
      <c r="AO116">
        <f t="shared" si="9"/>
        <v>20</v>
      </c>
      <c r="AP116">
        <f t="shared" si="10"/>
        <v>5</v>
      </c>
      <c r="AQ116">
        <f t="shared" si="11"/>
        <v>0.119047619047619</v>
      </c>
      <c r="AR116">
        <f t="shared" si="12"/>
        <v>0.000523149359142035</v>
      </c>
      <c r="AS116">
        <f t="shared" si="13"/>
        <v>6.2279685612147e-5</v>
      </c>
    </row>
    <row r="117" spans="1:45">
      <c r="A117" t="s">
        <v>164</v>
      </c>
      <c r="B117" s="19" t="s">
        <v>49</v>
      </c>
      <c r="F117" s="20" t="s">
        <v>50</v>
      </c>
      <c r="G117" s="20" t="s">
        <v>50</v>
      </c>
      <c r="H117" s="20" t="s">
        <v>50</v>
      </c>
      <c r="I117" s="20" t="s">
        <v>50</v>
      </c>
      <c r="J117" s="20" t="s">
        <v>50</v>
      </c>
      <c r="K117" s="20" t="s">
        <v>50</v>
      </c>
      <c r="L117" s="20" t="s">
        <v>50</v>
      </c>
      <c r="M117" s="20" t="s">
        <v>50</v>
      </c>
      <c r="N117" s="20" t="s">
        <v>50</v>
      </c>
      <c r="O117" s="20" t="s">
        <v>50</v>
      </c>
      <c r="P117" s="20" t="s">
        <v>50</v>
      </c>
      <c r="Q117" s="20">
        <v>6</v>
      </c>
      <c r="R117" s="20" t="s">
        <v>50</v>
      </c>
      <c r="S117" s="20" t="s">
        <v>50</v>
      </c>
      <c r="T117" s="20" t="s">
        <v>50</v>
      </c>
      <c r="U117" s="20" t="s">
        <v>50</v>
      </c>
      <c r="V117" s="20" t="s">
        <v>50</v>
      </c>
      <c r="W117" s="20">
        <v>36</v>
      </c>
      <c r="X117" s="20">
        <v>6</v>
      </c>
      <c r="Y117" s="20" t="s">
        <v>50</v>
      </c>
      <c r="Z117" s="20" t="s">
        <v>50</v>
      </c>
      <c r="AA117" s="20">
        <v>14</v>
      </c>
      <c r="AB117" s="20" t="s">
        <v>50</v>
      </c>
      <c r="AC117" s="20">
        <v>54</v>
      </c>
      <c r="AD117" s="20" t="s">
        <v>50</v>
      </c>
      <c r="AE117" s="20" t="s">
        <v>50</v>
      </c>
      <c r="AF117" s="20" t="s">
        <v>50</v>
      </c>
      <c r="AG117" s="20" t="s">
        <v>50</v>
      </c>
      <c r="AH117" s="20">
        <v>10</v>
      </c>
      <c r="AI117" s="20">
        <v>6</v>
      </c>
      <c r="AJ117" s="20" t="s">
        <v>50</v>
      </c>
      <c r="AK117" s="20" t="s">
        <v>50</v>
      </c>
      <c r="AL117" s="20">
        <v>34</v>
      </c>
      <c r="AM117" s="20" t="s">
        <v>50</v>
      </c>
      <c r="AN117" s="20">
        <v>6</v>
      </c>
      <c r="AO117">
        <f t="shared" si="9"/>
        <v>172</v>
      </c>
      <c r="AP117">
        <f t="shared" si="10"/>
        <v>9</v>
      </c>
      <c r="AQ117">
        <f t="shared" si="11"/>
        <v>0.214285714285714</v>
      </c>
      <c r="AR117">
        <f t="shared" si="12"/>
        <v>0.0044990844886215</v>
      </c>
      <c r="AS117">
        <f t="shared" si="13"/>
        <v>0.000964089533276036</v>
      </c>
    </row>
    <row r="118" spans="1:45">
      <c r="A118" t="s">
        <v>165</v>
      </c>
      <c r="B118" s="19" t="s">
        <v>49</v>
      </c>
      <c r="F118" s="20" t="s">
        <v>50</v>
      </c>
      <c r="G118" s="20" t="s">
        <v>50</v>
      </c>
      <c r="H118" s="20" t="s">
        <v>50</v>
      </c>
      <c r="I118" s="20" t="s">
        <v>50</v>
      </c>
      <c r="J118" s="20" t="s">
        <v>50</v>
      </c>
      <c r="K118" s="20" t="s">
        <v>50</v>
      </c>
      <c r="L118" s="20" t="s">
        <v>50</v>
      </c>
      <c r="M118" s="20" t="s">
        <v>50</v>
      </c>
      <c r="N118" s="20" t="s">
        <v>50</v>
      </c>
      <c r="O118" s="20" t="s">
        <v>50</v>
      </c>
      <c r="P118" s="20" t="s">
        <v>50</v>
      </c>
      <c r="Q118" s="20" t="s">
        <v>50</v>
      </c>
      <c r="R118" s="20" t="s">
        <v>50</v>
      </c>
      <c r="S118" s="20" t="s">
        <v>50</v>
      </c>
      <c r="T118" s="20" t="s">
        <v>50</v>
      </c>
      <c r="U118" s="20" t="s">
        <v>50</v>
      </c>
      <c r="V118" s="20" t="s">
        <v>50</v>
      </c>
      <c r="W118" s="20" t="s">
        <v>50</v>
      </c>
      <c r="X118" s="20" t="s">
        <v>50</v>
      </c>
      <c r="Y118" s="20" t="s">
        <v>50</v>
      </c>
      <c r="Z118" s="20" t="s">
        <v>50</v>
      </c>
      <c r="AA118" s="20">
        <v>10</v>
      </c>
      <c r="AB118" s="20" t="s">
        <v>50</v>
      </c>
      <c r="AC118" s="20" t="s">
        <v>50</v>
      </c>
      <c r="AD118" s="20" t="s">
        <v>50</v>
      </c>
      <c r="AE118" s="20" t="s">
        <v>50</v>
      </c>
      <c r="AF118" s="20" t="s">
        <v>50</v>
      </c>
      <c r="AG118" s="20" t="s">
        <v>50</v>
      </c>
      <c r="AH118" s="20" t="s">
        <v>50</v>
      </c>
      <c r="AI118" s="20" t="s">
        <v>50</v>
      </c>
      <c r="AJ118" s="20" t="s">
        <v>50</v>
      </c>
      <c r="AK118" s="20" t="s">
        <v>50</v>
      </c>
      <c r="AL118" s="20" t="s">
        <v>50</v>
      </c>
      <c r="AM118" s="20" t="s">
        <v>50</v>
      </c>
      <c r="AN118" s="20" t="s">
        <v>50</v>
      </c>
      <c r="AO118">
        <f t="shared" si="9"/>
        <v>10</v>
      </c>
      <c r="AP118">
        <f t="shared" si="10"/>
        <v>1</v>
      </c>
      <c r="AQ118">
        <f t="shared" si="11"/>
        <v>0.0238095238095238</v>
      </c>
      <c r="AR118">
        <f t="shared" si="12"/>
        <v>0.000261574679571018</v>
      </c>
      <c r="AS118">
        <f t="shared" si="13"/>
        <v>6.2279685612147e-6</v>
      </c>
    </row>
    <row r="119" spans="1:45">
      <c r="A119" t="s">
        <v>166</v>
      </c>
      <c r="B119" s="19" t="s">
        <v>49</v>
      </c>
      <c r="F119" s="20">
        <v>6</v>
      </c>
      <c r="G119" s="20" t="s">
        <v>50</v>
      </c>
      <c r="H119" s="20">
        <v>6</v>
      </c>
      <c r="I119" s="20" t="s">
        <v>50</v>
      </c>
      <c r="J119" s="20">
        <v>2</v>
      </c>
      <c r="K119" s="20" t="s">
        <v>50</v>
      </c>
      <c r="L119" s="20">
        <v>4</v>
      </c>
      <c r="M119" s="20" t="s">
        <v>50</v>
      </c>
      <c r="N119" s="20">
        <v>4</v>
      </c>
      <c r="O119" s="20" t="s">
        <v>50</v>
      </c>
      <c r="P119" s="20" t="s">
        <v>50</v>
      </c>
      <c r="Q119" s="20" t="s">
        <v>50</v>
      </c>
      <c r="R119" s="20">
        <v>2</v>
      </c>
      <c r="S119" s="20">
        <v>4</v>
      </c>
      <c r="T119" s="20">
        <v>10</v>
      </c>
      <c r="U119" s="20" t="s">
        <v>50</v>
      </c>
      <c r="V119" s="20" t="s">
        <v>50</v>
      </c>
      <c r="W119" s="20">
        <v>36</v>
      </c>
      <c r="X119" s="20">
        <v>18</v>
      </c>
      <c r="Y119" s="20">
        <v>6</v>
      </c>
      <c r="Z119" s="20" t="s">
        <v>50</v>
      </c>
      <c r="AA119" s="20" t="s">
        <v>50</v>
      </c>
      <c r="AB119" s="20">
        <v>2</v>
      </c>
      <c r="AC119" s="20">
        <v>22</v>
      </c>
      <c r="AD119" s="20">
        <v>14</v>
      </c>
      <c r="AE119" s="20" t="s">
        <v>50</v>
      </c>
      <c r="AF119" s="20">
        <v>4</v>
      </c>
      <c r="AG119" s="20">
        <v>2</v>
      </c>
      <c r="AH119" s="20">
        <v>12</v>
      </c>
      <c r="AI119" s="20">
        <v>8</v>
      </c>
      <c r="AJ119" s="20">
        <v>12</v>
      </c>
      <c r="AK119" s="20">
        <v>14</v>
      </c>
      <c r="AL119" s="20">
        <v>4</v>
      </c>
      <c r="AM119" s="20">
        <v>2</v>
      </c>
      <c r="AN119" s="20">
        <v>4</v>
      </c>
      <c r="AO119">
        <f t="shared" si="9"/>
        <v>198</v>
      </c>
      <c r="AP119">
        <f t="shared" si="10"/>
        <v>23</v>
      </c>
      <c r="AQ119">
        <f t="shared" si="11"/>
        <v>0.547619047619048</v>
      </c>
      <c r="AR119">
        <f t="shared" si="12"/>
        <v>0.00517917865550615</v>
      </c>
      <c r="AS119">
        <f t="shared" si="13"/>
        <v>0.00283621688277718</v>
      </c>
    </row>
    <row r="120" spans="1:45">
      <c r="A120" t="s">
        <v>167</v>
      </c>
      <c r="B120" s="19" t="s">
        <v>49</v>
      </c>
      <c r="F120" s="20" t="s">
        <v>50</v>
      </c>
      <c r="G120" s="20" t="s">
        <v>50</v>
      </c>
      <c r="H120" s="20" t="s">
        <v>50</v>
      </c>
      <c r="I120" s="20" t="s">
        <v>50</v>
      </c>
      <c r="J120" s="20" t="s">
        <v>50</v>
      </c>
      <c r="K120" s="20" t="s">
        <v>50</v>
      </c>
      <c r="L120" s="20" t="s">
        <v>50</v>
      </c>
      <c r="M120" s="20" t="s">
        <v>50</v>
      </c>
      <c r="N120" s="20" t="s">
        <v>50</v>
      </c>
      <c r="O120" s="20">
        <v>2</v>
      </c>
      <c r="P120" s="20" t="s">
        <v>50</v>
      </c>
      <c r="Q120" s="20" t="s">
        <v>50</v>
      </c>
      <c r="R120" s="20" t="s">
        <v>50</v>
      </c>
      <c r="S120" s="20" t="s">
        <v>50</v>
      </c>
      <c r="T120" s="20" t="s">
        <v>50</v>
      </c>
      <c r="U120" s="20" t="s">
        <v>50</v>
      </c>
      <c r="V120" s="20" t="s">
        <v>50</v>
      </c>
      <c r="W120" s="20" t="s">
        <v>50</v>
      </c>
      <c r="X120" s="20" t="s">
        <v>50</v>
      </c>
      <c r="Y120" s="20" t="s">
        <v>50</v>
      </c>
      <c r="Z120" s="20" t="s">
        <v>50</v>
      </c>
      <c r="AA120" s="20" t="s">
        <v>50</v>
      </c>
      <c r="AB120" s="20" t="s">
        <v>50</v>
      </c>
      <c r="AC120" s="20" t="s">
        <v>50</v>
      </c>
      <c r="AD120" s="20" t="s">
        <v>50</v>
      </c>
      <c r="AE120" s="20" t="s">
        <v>50</v>
      </c>
      <c r="AF120" s="20" t="s">
        <v>50</v>
      </c>
      <c r="AG120" s="20" t="s">
        <v>50</v>
      </c>
      <c r="AH120" s="20" t="s">
        <v>50</v>
      </c>
      <c r="AI120" s="20" t="s">
        <v>50</v>
      </c>
      <c r="AJ120" s="20" t="s">
        <v>50</v>
      </c>
      <c r="AK120" s="20" t="s">
        <v>50</v>
      </c>
      <c r="AL120" s="20" t="s">
        <v>50</v>
      </c>
      <c r="AM120" s="20" t="s">
        <v>50</v>
      </c>
      <c r="AN120" s="20" t="s">
        <v>50</v>
      </c>
      <c r="AO120">
        <f t="shared" si="9"/>
        <v>2</v>
      </c>
      <c r="AP120">
        <f t="shared" si="10"/>
        <v>1</v>
      </c>
      <c r="AQ120">
        <f t="shared" si="11"/>
        <v>0.0238095238095238</v>
      </c>
      <c r="AR120">
        <f t="shared" si="12"/>
        <v>5.23149359142035e-5</v>
      </c>
      <c r="AS120">
        <f t="shared" si="13"/>
        <v>1.24559371224294e-6</v>
      </c>
    </row>
    <row r="121" spans="1:45">
      <c r="A121" t="s">
        <v>168</v>
      </c>
      <c r="B121" s="19" t="s">
        <v>49</v>
      </c>
      <c r="F121" s="20">
        <v>8</v>
      </c>
      <c r="G121" s="20">
        <v>2</v>
      </c>
      <c r="H121" s="20" t="s">
        <v>50</v>
      </c>
      <c r="I121" s="20" t="s">
        <v>50</v>
      </c>
      <c r="J121" s="20" t="s">
        <v>50</v>
      </c>
      <c r="K121" s="20" t="s">
        <v>50</v>
      </c>
      <c r="L121" s="20" t="s">
        <v>50</v>
      </c>
      <c r="M121" s="20" t="s">
        <v>50</v>
      </c>
      <c r="N121" s="20">
        <v>2</v>
      </c>
      <c r="O121" s="20" t="s">
        <v>50</v>
      </c>
      <c r="P121" s="20">
        <v>4</v>
      </c>
      <c r="Q121" s="20" t="s">
        <v>50</v>
      </c>
      <c r="R121" s="20" t="s">
        <v>50</v>
      </c>
      <c r="S121" s="20" t="s">
        <v>50</v>
      </c>
      <c r="T121" s="20">
        <v>2</v>
      </c>
      <c r="U121" s="20" t="s">
        <v>50</v>
      </c>
      <c r="V121" s="20" t="s">
        <v>50</v>
      </c>
      <c r="W121" s="20" t="s">
        <v>50</v>
      </c>
      <c r="X121" s="20">
        <v>4</v>
      </c>
      <c r="Y121" s="20" t="s">
        <v>50</v>
      </c>
      <c r="Z121" s="20" t="s">
        <v>50</v>
      </c>
      <c r="AA121" s="20" t="s">
        <v>50</v>
      </c>
      <c r="AB121" s="20" t="s">
        <v>50</v>
      </c>
      <c r="AC121" s="20">
        <v>18</v>
      </c>
      <c r="AD121" s="20" t="s">
        <v>50</v>
      </c>
      <c r="AE121" s="20" t="s">
        <v>50</v>
      </c>
      <c r="AF121" s="20" t="s">
        <v>50</v>
      </c>
      <c r="AG121" s="20" t="s">
        <v>50</v>
      </c>
      <c r="AH121" s="20">
        <v>2</v>
      </c>
      <c r="AI121" s="20">
        <v>6</v>
      </c>
      <c r="AJ121" s="20">
        <v>6</v>
      </c>
      <c r="AK121" s="20">
        <v>8</v>
      </c>
      <c r="AL121" s="20" t="s">
        <v>50</v>
      </c>
      <c r="AM121" s="20" t="s">
        <v>50</v>
      </c>
      <c r="AN121" s="20" t="s">
        <v>50</v>
      </c>
      <c r="AO121">
        <f t="shared" si="9"/>
        <v>62</v>
      </c>
      <c r="AP121">
        <f t="shared" si="10"/>
        <v>11</v>
      </c>
      <c r="AQ121">
        <f t="shared" si="11"/>
        <v>0.261904761904762</v>
      </c>
      <c r="AR121">
        <f t="shared" si="12"/>
        <v>0.00162176301334031</v>
      </c>
      <c r="AS121">
        <f t="shared" si="13"/>
        <v>0.000424747455874843</v>
      </c>
    </row>
    <row r="122" spans="1:45">
      <c r="A122" t="s">
        <v>169</v>
      </c>
      <c r="B122" s="19" t="s">
        <v>49</v>
      </c>
      <c r="F122" s="20">
        <v>4</v>
      </c>
      <c r="G122" s="20" t="s">
        <v>50</v>
      </c>
      <c r="H122" s="20" t="s">
        <v>50</v>
      </c>
      <c r="I122" s="20" t="s">
        <v>50</v>
      </c>
      <c r="J122" s="20" t="s">
        <v>50</v>
      </c>
      <c r="K122" s="20" t="s">
        <v>50</v>
      </c>
      <c r="L122" s="20">
        <v>2</v>
      </c>
      <c r="M122" s="20">
        <v>2</v>
      </c>
      <c r="N122" s="20">
        <v>8</v>
      </c>
      <c r="O122" s="20" t="s">
        <v>50</v>
      </c>
      <c r="P122" s="20">
        <v>6</v>
      </c>
      <c r="Q122" s="20" t="s">
        <v>50</v>
      </c>
      <c r="R122" s="20">
        <v>4</v>
      </c>
      <c r="S122" s="20" t="s">
        <v>50</v>
      </c>
      <c r="T122" s="20" t="s">
        <v>50</v>
      </c>
      <c r="U122" s="20" t="s">
        <v>50</v>
      </c>
      <c r="V122" s="20" t="s">
        <v>50</v>
      </c>
      <c r="W122" s="20">
        <v>22</v>
      </c>
      <c r="X122" s="20">
        <v>8</v>
      </c>
      <c r="Y122" s="20" t="s">
        <v>50</v>
      </c>
      <c r="Z122" s="20" t="s">
        <v>50</v>
      </c>
      <c r="AA122" s="20" t="s">
        <v>50</v>
      </c>
      <c r="AB122" s="20" t="s">
        <v>50</v>
      </c>
      <c r="AC122" s="20" t="s">
        <v>50</v>
      </c>
      <c r="AD122" s="20" t="s">
        <v>50</v>
      </c>
      <c r="AE122" s="20" t="s">
        <v>50</v>
      </c>
      <c r="AF122" s="20" t="s">
        <v>50</v>
      </c>
      <c r="AG122" s="20" t="s">
        <v>50</v>
      </c>
      <c r="AH122" s="20" t="s">
        <v>50</v>
      </c>
      <c r="AI122" s="20">
        <v>4</v>
      </c>
      <c r="AJ122" s="20">
        <v>14</v>
      </c>
      <c r="AK122" s="20" t="s">
        <v>50</v>
      </c>
      <c r="AL122" s="20">
        <v>24</v>
      </c>
      <c r="AM122" s="20" t="s">
        <v>50</v>
      </c>
      <c r="AN122" s="20">
        <v>2</v>
      </c>
      <c r="AO122">
        <f t="shared" si="9"/>
        <v>100</v>
      </c>
      <c r="AP122">
        <f t="shared" si="10"/>
        <v>12</v>
      </c>
      <c r="AQ122">
        <f t="shared" si="11"/>
        <v>0.285714285714286</v>
      </c>
      <c r="AR122">
        <f t="shared" si="12"/>
        <v>0.00261574679571018</v>
      </c>
      <c r="AS122">
        <f t="shared" si="13"/>
        <v>0.000747356227345764</v>
      </c>
    </row>
    <row r="123" spans="1:45">
      <c r="A123" t="s">
        <v>170</v>
      </c>
      <c r="B123" s="19" t="s">
        <v>49</v>
      </c>
      <c r="F123" s="20" t="s">
        <v>50</v>
      </c>
      <c r="G123" s="20" t="s">
        <v>50</v>
      </c>
      <c r="H123" s="20" t="s">
        <v>50</v>
      </c>
      <c r="I123" s="20" t="s">
        <v>50</v>
      </c>
      <c r="J123" s="20" t="s">
        <v>50</v>
      </c>
      <c r="K123" s="20" t="s">
        <v>50</v>
      </c>
      <c r="L123" s="20" t="s">
        <v>50</v>
      </c>
      <c r="M123" s="20" t="s">
        <v>50</v>
      </c>
      <c r="N123" s="20" t="s">
        <v>50</v>
      </c>
      <c r="O123" s="20" t="s">
        <v>50</v>
      </c>
      <c r="P123" s="20">
        <v>2</v>
      </c>
      <c r="Q123" s="20" t="s">
        <v>50</v>
      </c>
      <c r="R123" s="20" t="s">
        <v>50</v>
      </c>
      <c r="S123" s="20" t="s">
        <v>50</v>
      </c>
      <c r="T123" s="20">
        <v>2</v>
      </c>
      <c r="U123" s="20" t="s">
        <v>50</v>
      </c>
      <c r="V123" s="20" t="s">
        <v>50</v>
      </c>
      <c r="W123" s="20" t="s">
        <v>50</v>
      </c>
      <c r="X123" s="20" t="s">
        <v>50</v>
      </c>
      <c r="Y123" s="20">
        <v>4</v>
      </c>
      <c r="Z123" s="20" t="s">
        <v>50</v>
      </c>
      <c r="AA123" s="20" t="s">
        <v>50</v>
      </c>
      <c r="AB123" s="20" t="s">
        <v>50</v>
      </c>
      <c r="AC123" s="20">
        <v>8</v>
      </c>
      <c r="AD123" s="20" t="s">
        <v>50</v>
      </c>
      <c r="AE123" s="20" t="s">
        <v>50</v>
      </c>
      <c r="AF123" s="20" t="s">
        <v>50</v>
      </c>
      <c r="AG123" s="20" t="s">
        <v>50</v>
      </c>
      <c r="AH123" s="20" t="s">
        <v>50</v>
      </c>
      <c r="AI123" s="20" t="s">
        <v>50</v>
      </c>
      <c r="AJ123" s="20" t="s">
        <v>50</v>
      </c>
      <c r="AK123" s="20">
        <v>2</v>
      </c>
      <c r="AL123" s="20" t="s">
        <v>50</v>
      </c>
      <c r="AM123" s="20" t="s">
        <v>50</v>
      </c>
      <c r="AN123" s="20" t="s">
        <v>50</v>
      </c>
      <c r="AO123">
        <f t="shared" si="9"/>
        <v>18</v>
      </c>
      <c r="AP123">
        <f t="shared" si="10"/>
        <v>5</v>
      </c>
      <c r="AQ123">
        <f t="shared" si="11"/>
        <v>0.119047619047619</v>
      </c>
      <c r="AR123">
        <f t="shared" si="12"/>
        <v>0.000470834423227832</v>
      </c>
      <c r="AS123">
        <f t="shared" si="13"/>
        <v>5.60517170509323e-5</v>
      </c>
    </row>
    <row r="124" spans="1:45">
      <c r="A124" t="s">
        <v>171</v>
      </c>
      <c r="B124" s="19" t="s">
        <v>49</v>
      </c>
      <c r="F124" s="20" t="s">
        <v>50</v>
      </c>
      <c r="G124" s="20" t="s">
        <v>50</v>
      </c>
      <c r="H124" s="20" t="s">
        <v>50</v>
      </c>
      <c r="I124" s="20" t="s">
        <v>50</v>
      </c>
      <c r="J124" s="20" t="s">
        <v>50</v>
      </c>
      <c r="K124" s="20" t="s">
        <v>50</v>
      </c>
      <c r="L124" s="20" t="s">
        <v>50</v>
      </c>
      <c r="M124" s="20">
        <v>2</v>
      </c>
      <c r="N124" s="20" t="s">
        <v>50</v>
      </c>
      <c r="O124" s="20" t="s">
        <v>50</v>
      </c>
      <c r="P124" s="20">
        <v>2</v>
      </c>
      <c r="Q124" s="20" t="s">
        <v>50</v>
      </c>
      <c r="R124" s="20" t="s">
        <v>50</v>
      </c>
      <c r="S124" s="20" t="s">
        <v>50</v>
      </c>
      <c r="T124" s="20" t="s">
        <v>50</v>
      </c>
      <c r="U124" s="20" t="s">
        <v>50</v>
      </c>
      <c r="V124" s="20" t="s">
        <v>50</v>
      </c>
      <c r="W124" s="20" t="s">
        <v>50</v>
      </c>
      <c r="X124" s="20" t="s">
        <v>50</v>
      </c>
      <c r="Y124" s="20" t="s">
        <v>50</v>
      </c>
      <c r="Z124" s="20" t="s">
        <v>50</v>
      </c>
      <c r="AA124" s="20" t="s">
        <v>50</v>
      </c>
      <c r="AB124" s="20" t="s">
        <v>50</v>
      </c>
      <c r="AC124" s="20" t="s">
        <v>50</v>
      </c>
      <c r="AD124" s="20" t="s">
        <v>50</v>
      </c>
      <c r="AE124" s="20" t="s">
        <v>50</v>
      </c>
      <c r="AF124" s="20" t="s">
        <v>50</v>
      </c>
      <c r="AG124" s="20" t="s">
        <v>50</v>
      </c>
      <c r="AH124" s="20" t="s">
        <v>50</v>
      </c>
      <c r="AI124" s="20" t="s">
        <v>50</v>
      </c>
      <c r="AJ124" s="20" t="s">
        <v>50</v>
      </c>
      <c r="AK124" s="20" t="s">
        <v>50</v>
      </c>
      <c r="AL124" s="20" t="s">
        <v>50</v>
      </c>
      <c r="AM124" s="20" t="s">
        <v>50</v>
      </c>
      <c r="AN124" s="20" t="s">
        <v>50</v>
      </c>
      <c r="AO124">
        <f t="shared" si="9"/>
        <v>4</v>
      </c>
      <c r="AP124">
        <f t="shared" si="10"/>
        <v>2</v>
      </c>
      <c r="AQ124">
        <f t="shared" si="11"/>
        <v>0.0476190476190476</v>
      </c>
      <c r="AR124">
        <f t="shared" si="12"/>
        <v>0.000104629871828407</v>
      </c>
      <c r="AS124">
        <f t="shared" si="13"/>
        <v>4.98237484897176e-6</v>
      </c>
    </row>
    <row r="125" spans="1:45">
      <c r="A125" t="s">
        <v>172</v>
      </c>
      <c r="B125" s="19" t="s">
        <v>49</v>
      </c>
      <c r="F125" s="20" t="s">
        <v>50</v>
      </c>
      <c r="G125" s="20" t="s">
        <v>50</v>
      </c>
      <c r="H125" s="20" t="s">
        <v>50</v>
      </c>
      <c r="I125" s="20" t="s">
        <v>50</v>
      </c>
      <c r="J125" s="20" t="s">
        <v>50</v>
      </c>
      <c r="K125" s="20" t="s">
        <v>50</v>
      </c>
      <c r="L125" s="20" t="s">
        <v>50</v>
      </c>
      <c r="M125" s="20" t="s">
        <v>50</v>
      </c>
      <c r="N125" s="20" t="s">
        <v>50</v>
      </c>
      <c r="O125" s="20" t="s">
        <v>50</v>
      </c>
      <c r="P125" s="20" t="s">
        <v>50</v>
      </c>
      <c r="Q125" s="20" t="s">
        <v>50</v>
      </c>
      <c r="R125" s="20" t="s">
        <v>50</v>
      </c>
      <c r="S125" s="20" t="s">
        <v>50</v>
      </c>
      <c r="T125" s="20" t="s">
        <v>50</v>
      </c>
      <c r="U125" s="20" t="s">
        <v>50</v>
      </c>
      <c r="V125" s="20" t="s">
        <v>50</v>
      </c>
      <c r="W125" s="20" t="s">
        <v>50</v>
      </c>
      <c r="X125" s="20" t="s">
        <v>50</v>
      </c>
      <c r="Y125" s="20" t="s">
        <v>50</v>
      </c>
      <c r="Z125" s="20" t="s">
        <v>50</v>
      </c>
      <c r="AA125" s="20" t="s">
        <v>50</v>
      </c>
      <c r="AB125" s="20" t="s">
        <v>50</v>
      </c>
      <c r="AC125" s="20" t="s">
        <v>50</v>
      </c>
      <c r="AD125" s="20" t="s">
        <v>50</v>
      </c>
      <c r="AE125" s="20" t="s">
        <v>50</v>
      </c>
      <c r="AF125" s="20" t="s">
        <v>50</v>
      </c>
      <c r="AG125" s="20" t="s">
        <v>50</v>
      </c>
      <c r="AH125" s="20" t="s">
        <v>50</v>
      </c>
      <c r="AI125" s="20" t="s">
        <v>50</v>
      </c>
      <c r="AJ125" s="20" t="s">
        <v>50</v>
      </c>
      <c r="AK125" s="20">
        <v>2</v>
      </c>
      <c r="AL125" s="20" t="s">
        <v>50</v>
      </c>
      <c r="AM125" s="20" t="s">
        <v>50</v>
      </c>
      <c r="AN125" s="20" t="s">
        <v>50</v>
      </c>
      <c r="AO125">
        <f t="shared" si="9"/>
        <v>2</v>
      </c>
      <c r="AP125">
        <f t="shared" si="10"/>
        <v>1</v>
      </c>
      <c r="AQ125">
        <f t="shared" si="11"/>
        <v>0.0238095238095238</v>
      </c>
      <c r="AR125">
        <f t="shared" si="12"/>
        <v>5.23149359142035e-5</v>
      </c>
      <c r="AS125">
        <f t="shared" si="13"/>
        <v>1.24559371224294e-6</v>
      </c>
    </row>
    <row r="126" spans="1:45">
      <c r="A126" t="s">
        <v>173</v>
      </c>
      <c r="B126" s="19" t="s">
        <v>49</v>
      </c>
      <c r="F126" s="20" t="s">
        <v>50</v>
      </c>
      <c r="G126" s="20" t="s">
        <v>50</v>
      </c>
      <c r="H126" s="20" t="s">
        <v>50</v>
      </c>
      <c r="I126" s="20" t="s">
        <v>50</v>
      </c>
      <c r="J126" s="20" t="s">
        <v>50</v>
      </c>
      <c r="K126" s="20" t="s">
        <v>50</v>
      </c>
      <c r="L126" s="20" t="s">
        <v>50</v>
      </c>
      <c r="M126" s="20" t="s">
        <v>50</v>
      </c>
      <c r="N126" s="20" t="s">
        <v>50</v>
      </c>
      <c r="O126" s="20" t="s">
        <v>50</v>
      </c>
      <c r="P126" s="20" t="s">
        <v>50</v>
      </c>
      <c r="Q126" s="20" t="s">
        <v>50</v>
      </c>
      <c r="R126" s="20" t="s">
        <v>50</v>
      </c>
      <c r="S126" s="20" t="s">
        <v>50</v>
      </c>
      <c r="T126" s="20" t="s">
        <v>50</v>
      </c>
      <c r="U126" s="20" t="s">
        <v>50</v>
      </c>
      <c r="V126" s="20" t="s">
        <v>50</v>
      </c>
      <c r="W126" s="20" t="s">
        <v>50</v>
      </c>
      <c r="X126" s="20" t="s">
        <v>50</v>
      </c>
      <c r="Y126" s="20" t="s">
        <v>50</v>
      </c>
      <c r="Z126" s="20" t="s">
        <v>50</v>
      </c>
      <c r="AA126" s="20" t="s">
        <v>50</v>
      </c>
      <c r="AB126" s="20" t="s">
        <v>50</v>
      </c>
      <c r="AC126" s="20" t="s">
        <v>50</v>
      </c>
      <c r="AD126" s="20" t="s">
        <v>50</v>
      </c>
      <c r="AE126" s="20" t="s">
        <v>50</v>
      </c>
      <c r="AF126" s="20" t="s">
        <v>50</v>
      </c>
      <c r="AG126" s="20" t="s">
        <v>50</v>
      </c>
      <c r="AH126" s="20" t="s">
        <v>50</v>
      </c>
      <c r="AI126" s="20" t="s">
        <v>50</v>
      </c>
      <c r="AJ126" s="20">
        <v>2</v>
      </c>
      <c r="AK126" s="20" t="s">
        <v>50</v>
      </c>
      <c r="AL126" s="20" t="s">
        <v>50</v>
      </c>
      <c r="AM126" s="20" t="s">
        <v>50</v>
      </c>
      <c r="AN126" s="20" t="s">
        <v>50</v>
      </c>
      <c r="AO126">
        <f t="shared" si="9"/>
        <v>2</v>
      </c>
      <c r="AP126">
        <f t="shared" si="10"/>
        <v>1</v>
      </c>
      <c r="AQ126">
        <f t="shared" si="11"/>
        <v>0.0238095238095238</v>
      </c>
      <c r="AR126">
        <f t="shared" si="12"/>
        <v>5.23149359142035e-5</v>
      </c>
      <c r="AS126">
        <f t="shared" si="13"/>
        <v>1.24559371224294e-6</v>
      </c>
    </row>
    <row r="127" spans="1:45">
      <c r="A127" t="s">
        <v>174</v>
      </c>
      <c r="B127" s="19" t="s">
        <v>49</v>
      </c>
      <c r="F127" s="20" t="s">
        <v>50</v>
      </c>
      <c r="G127" s="20" t="s">
        <v>50</v>
      </c>
      <c r="H127" s="20" t="s">
        <v>50</v>
      </c>
      <c r="I127" s="20" t="s">
        <v>50</v>
      </c>
      <c r="J127" s="20" t="s">
        <v>50</v>
      </c>
      <c r="K127" s="20" t="s">
        <v>50</v>
      </c>
      <c r="L127" s="20" t="s">
        <v>50</v>
      </c>
      <c r="M127" s="20" t="s">
        <v>50</v>
      </c>
      <c r="N127" s="20" t="s">
        <v>50</v>
      </c>
      <c r="O127" s="20" t="s">
        <v>50</v>
      </c>
      <c r="P127" s="20" t="s">
        <v>50</v>
      </c>
      <c r="Q127" s="20" t="s">
        <v>50</v>
      </c>
      <c r="R127" s="20" t="s">
        <v>50</v>
      </c>
      <c r="S127" s="20" t="s">
        <v>50</v>
      </c>
      <c r="T127" s="20" t="s">
        <v>50</v>
      </c>
      <c r="U127" s="20" t="s">
        <v>50</v>
      </c>
      <c r="V127" s="20" t="s">
        <v>50</v>
      </c>
      <c r="W127" s="20" t="s">
        <v>50</v>
      </c>
      <c r="X127" s="20" t="s">
        <v>50</v>
      </c>
      <c r="Y127" s="20" t="s">
        <v>50</v>
      </c>
      <c r="Z127" s="20" t="s">
        <v>50</v>
      </c>
      <c r="AA127" s="20" t="s">
        <v>50</v>
      </c>
      <c r="AB127" s="20" t="s">
        <v>50</v>
      </c>
      <c r="AC127" s="20">
        <v>4</v>
      </c>
      <c r="AD127" s="20" t="s">
        <v>50</v>
      </c>
      <c r="AE127" s="20" t="s">
        <v>50</v>
      </c>
      <c r="AF127" s="20" t="s">
        <v>50</v>
      </c>
      <c r="AG127" s="20" t="s">
        <v>50</v>
      </c>
      <c r="AH127" s="20" t="s">
        <v>50</v>
      </c>
      <c r="AI127" s="20" t="s">
        <v>50</v>
      </c>
      <c r="AJ127" s="20" t="s">
        <v>50</v>
      </c>
      <c r="AK127" s="20" t="s">
        <v>50</v>
      </c>
      <c r="AL127" s="20" t="s">
        <v>50</v>
      </c>
      <c r="AM127" s="20" t="s">
        <v>50</v>
      </c>
      <c r="AN127" s="20" t="s">
        <v>50</v>
      </c>
      <c r="AO127">
        <f t="shared" si="9"/>
        <v>4</v>
      </c>
      <c r="AP127">
        <f t="shared" si="10"/>
        <v>1</v>
      </c>
      <c r="AQ127">
        <f t="shared" si="11"/>
        <v>0.0238095238095238</v>
      </c>
      <c r="AR127">
        <f t="shared" si="12"/>
        <v>0.000104629871828407</v>
      </c>
      <c r="AS127">
        <f t="shared" si="13"/>
        <v>2.49118742448588e-6</v>
      </c>
    </row>
    <row r="128" spans="1:45">
      <c r="A128" t="s">
        <v>175</v>
      </c>
      <c r="B128" s="19" t="s">
        <v>49</v>
      </c>
      <c r="F128" s="20">
        <v>4</v>
      </c>
      <c r="G128" s="20">
        <v>8</v>
      </c>
      <c r="H128" s="20">
        <v>40</v>
      </c>
      <c r="I128" s="20">
        <v>42</v>
      </c>
      <c r="J128" s="20">
        <v>174</v>
      </c>
      <c r="K128" s="20">
        <v>30</v>
      </c>
      <c r="L128" s="20">
        <v>8</v>
      </c>
      <c r="M128" s="20">
        <v>10</v>
      </c>
      <c r="N128" s="20">
        <v>4</v>
      </c>
      <c r="O128" s="20">
        <v>24</v>
      </c>
      <c r="P128" s="20">
        <v>6</v>
      </c>
      <c r="Q128" s="20">
        <v>10</v>
      </c>
      <c r="R128" s="20">
        <v>2</v>
      </c>
      <c r="S128" s="20">
        <v>6</v>
      </c>
      <c r="T128" s="20" t="s">
        <v>50</v>
      </c>
      <c r="U128" s="20" t="s">
        <v>50</v>
      </c>
      <c r="V128" s="20" t="s">
        <v>50</v>
      </c>
      <c r="W128" s="20" t="s">
        <v>50</v>
      </c>
      <c r="X128" s="20" t="s">
        <v>50</v>
      </c>
      <c r="Y128" s="20" t="s">
        <v>50</v>
      </c>
      <c r="Z128" s="20" t="s">
        <v>50</v>
      </c>
      <c r="AA128" s="20" t="s">
        <v>50</v>
      </c>
      <c r="AB128" s="20">
        <v>2</v>
      </c>
      <c r="AC128" s="20" t="s">
        <v>50</v>
      </c>
      <c r="AD128" s="20" t="s">
        <v>50</v>
      </c>
      <c r="AE128" s="20">
        <v>142</v>
      </c>
      <c r="AF128" s="20">
        <v>98</v>
      </c>
      <c r="AG128" s="20">
        <v>36</v>
      </c>
      <c r="AH128" s="20" t="s">
        <v>50</v>
      </c>
      <c r="AI128" s="20" t="s">
        <v>50</v>
      </c>
      <c r="AJ128" s="20" t="s">
        <v>50</v>
      </c>
      <c r="AK128" s="20" t="s">
        <v>50</v>
      </c>
      <c r="AL128" s="20" t="s">
        <v>50</v>
      </c>
      <c r="AM128" s="20" t="s">
        <v>50</v>
      </c>
      <c r="AN128" s="20" t="s">
        <v>50</v>
      </c>
      <c r="AO128">
        <f t="shared" si="9"/>
        <v>646</v>
      </c>
      <c r="AP128">
        <f t="shared" si="10"/>
        <v>18</v>
      </c>
      <c r="AQ128">
        <f t="shared" si="11"/>
        <v>0.428571428571429</v>
      </c>
      <c r="AR128">
        <f t="shared" si="12"/>
        <v>0.0168977243002877</v>
      </c>
      <c r="AS128">
        <f t="shared" si="13"/>
        <v>0.00724188184298046</v>
      </c>
    </row>
    <row r="129" spans="1:45">
      <c r="A129" t="s">
        <v>176</v>
      </c>
      <c r="B129" s="19" t="s">
        <v>49</v>
      </c>
      <c r="F129" s="20" t="s">
        <v>50</v>
      </c>
      <c r="G129" s="20" t="s">
        <v>50</v>
      </c>
      <c r="H129" s="20" t="s">
        <v>50</v>
      </c>
      <c r="I129" s="20" t="s">
        <v>50</v>
      </c>
      <c r="J129" s="20" t="s">
        <v>50</v>
      </c>
      <c r="K129" s="20" t="s">
        <v>50</v>
      </c>
      <c r="L129" s="20" t="s">
        <v>50</v>
      </c>
      <c r="M129" s="20" t="s">
        <v>50</v>
      </c>
      <c r="N129" s="20" t="s">
        <v>50</v>
      </c>
      <c r="O129" s="20" t="s">
        <v>50</v>
      </c>
      <c r="P129" s="20" t="s">
        <v>50</v>
      </c>
      <c r="Q129" s="20" t="s">
        <v>50</v>
      </c>
      <c r="R129" s="20" t="s">
        <v>50</v>
      </c>
      <c r="S129" s="20" t="s">
        <v>50</v>
      </c>
      <c r="T129" s="20" t="s">
        <v>50</v>
      </c>
      <c r="U129" s="20" t="s">
        <v>50</v>
      </c>
      <c r="V129" s="20">
        <v>2</v>
      </c>
      <c r="W129" s="20" t="s">
        <v>50</v>
      </c>
      <c r="X129" s="20" t="s">
        <v>50</v>
      </c>
      <c r="Y129" s="20" t="s">
        <v>50</v>
      </c>
      <c r="Z129" s="20" t="s">
        <v>50</v>
      </c>
      <c r="AA129" s="20" t="s">
        <v>50</v>
      </c>
      <c r="AB129" s="20" t="s">
        <v>50</v>
      </c>
      <c r="AC129" s="20">
        <v>6</v>
      </c>
      <c r="AD129" s="20" t="s">
        <v>50</v>
      </c>
      <c r="AE129" s="20" t="s">
        <v>50</v>
      </c>
      <c r="AF129" s="20" t="s">
        <v>50</v>
      </c>
      <c r="AG129" s="20" t="s">
        <v>50</v>
      </c>
      <c r="AH129" s="20" t="s">
        <v>50</v>
      </c>
      <c r="AI129" s="20" t="s">
        <v>50</v>
      </c>
      <c r="AJ129" s="20" t="s">
        <v>50</v>
      </c>
      <c r="AK129" s="20">
        <v>2</v>
      </c>
      <c r="AL129" s="20" t="s">
        <v>50</v>
      </c>
      <c r="AM129" s="20" t="s">
        <v>50</v>
      </c>
      <c r="AN129" s="20" t="s">
        <v>50</v>
      </c>
      <c r="AO129">
        <f t="shared" si="9"/>
        <v>10</v>
      </c>
      <c r="AP129">
        <f t="shared" si="10"/>
        <v>3</v>
      </c>
      <c r="AQ129">
        <f t="shared" si="11"/>
        <v>0.0714285714285714</v>
      </c>
      <c r="AR129">
        <f t="shared" si="12"/>
        <v>0.000261574679571018</v>
      </c>
      <c r="AS129">
        <f t="shared" si="13"/>
        <v>1.86839056836441e-5</v>
      </c>
    </row>
    <row r="130" spans="1:45">
      <c r="A130" t="s">
        <v>177</v>
      </c>
      <c r="B130" s="19" t="s">
        <v>49</v>
      </c>
      <c r="F130" s="20">
        <v>26</v>
      </c>
      <c r="G130" s="20">
        <v>4</v>
      </c>
      <c r="H130" s="20" t="s">
        <v>50</v>
      </c>
      <c r="I130" s="20">
        <v>8</v>
      </c>
      <c r="J130" s="20" t="s">
        <v>50</v>
      </c>
      <c r="K130" s="20" t="s">
        <v>50</v>
      </c>
      <c r="L130" s="20" t="s">
        <v>50</v>
      </c>
      <c r="M130" s="20">
        <v>2</v>
      </c>
      <c r="N130" s="20">
        <v>8</v>
      </c>
      <c r="O130" s="20" t="s">
        <v>50</v>
      </c>
      <c r="P130" s="20" t="s">
        <v>50</v>
      </c>
      <c r="Q130" s="20" t="s">
        <v>50</v>
      </c>
      <c r="R130" s="20" t="s">
        <v>50</v>
      </c>
      <c r="S130" s="20" t="s">
        <v>50</v>
      </c>
      <c r="T130" s="20">
        <v>4</v>
      </c>
      <c r="U130" s="20" t="s">
        <v>50</v>
      </c>
      <c r="V130" s="20">
        <v>12</v>
      </c>
      <c r="W130" s="20">
        <v>16</v>
      </c>
      <c r="X130" s="20">
        <v>8</v>
      </c>
      <c r="Y130" s="20">
        <v>4</v>
      </c>
      <c r="Z130" s="20" t="s">
        <v>50</v>
      </c>
      <c r="AA130" s="20">
        <v>8</v>
      </c>
      <c r="AB130" s="20">
        <v>6</v>
      </c>
      <c r="AC130" s="20">
        <v>4</v>
      </c>
      <c r="AD130" s="20">
        <v>6</v>
      </c>
      <c r="AE130" s="20">
        <v>2</v>
      </c>
      <c r="AF130" s="20">
        <v>2</v>
      </c>
      <c r="AG130" s="20" t="s">
        <v>50</v>
      </c>
      <c r="AH130" s="20">
        <v>2</v>
      </c>
      <c r="AI130" s="20" t="s">
        <v>50</v>
      </c>
      <c r="AJ130" s="20">
        <v>2</v>
      </c>
      <c r="AK130" s="20">
        <v>12</v>
      </c>
      <c r="AL130" s="20">
        <v>8</v>
      </c>
      <c r="AM130" s="20" t="s">
        <v>50</v>
      </c>
      <c r="AN130" s="20" t="s">
        <v>50</v>
      </c>
      <c r="AO130">
        <f t="shared" si="9"/>
        <v>144</v>
      </c>
      <c r="AP130">
        <f t="shared" si="10"/>
        <v>20</v>
      </c>
      <c r="AQ130">
        <f t="shared" si="11"/>
        <v>0.476190476190476</v>
      </c>
      <c r="AR130">
        <f t="shared" si="12"/>
        <v>0.00376667538582265</v>
      </c>
      <c r="AS130">
        <f t="shared" si="13"/>
        <v>0.00179365494562983</v>
      </c>
    </row>
    <row r="131" spans="1:45">
      <c r="A131" t="s">
        <v>178</v>
      </c>
      <c r="B131" s="19" t="s">
        <v>49</v>
      </c>
      <c r="F131" s="20" t="s">
        <v>50</v>
      </c>
      <c r="G131" s="20" t="s">
        <v>50</v>
      </c>
      <c r="H131" s="20" t="s">
        <v>50</v>
      </c>
      <c r="I131" s="20" t="s">
        <v>50</v>
      </c>
      <c r="J131" s="20" t="s">
        <v>50</v>
      </c>
      <c r="K131" s="20" t="s">
        <v>50</v>
      </c>
      <c r="L131" s="20" t="s">
        <v>50</v>
      </c>
      <c r="M131" s="20" t="s">
        <v>50</v>
      </c>
      <c r="N131" s="20" t="s">
        <v>50</v>
      </c>
      <c r="O131" s="20">
        <v>2</v>
      </c>
      <c r="P131" s="20" t="s">
        <v>50</v>
      </c>
      <c r="Q131" s="20" t="s">
        <v>50</v>
      </c>
      <c r="R131" s="20" t="s">
        <v>50</v>
      </c>
      <c r="S131" s="20" t="s">
        <v>50</v>
      </c>
      <c r="T131" s="20" t="s">
        <v>50</v>
      </c>
      <c r="U131" s="20" t="s">
        <v>50</v>
      </c>
      <c r="V131" s="20" t="s">
        <v>50</v>
      </c>
      <c r="W131" s="20">
        <v>2</v>
      </c>
      <c r="X131" s="20" t="s">
        <v>50</v>
      </c>
      <c r="Y131" s="20" t="s">
        <v>50</v>
      </c>
      <c r="Z131" s="20" t="s">
        <v>50</v>
      </c>
      <c r="AA131" s="20" t="s">
        <v>50</v>
      </c>
      <c r="AB131" s="20" t="s">
        <v>50</v>
      </c>
      <c r="AC131" s="20" t="s">
        <v>50</v>
      </c>
      <c r="AD131" s="20" t="s">
        <v>50</v>
      </c>
      <c r="AE131" s="20" t="s">
        <v>50</v>
      </c>
      <c r="AF131" s="20" t="s">
        <v>50</v>
      </c>
      <c r="AG131" s="20" t="s">
        <v>50</v>
      </c>
      <c r="AH131" s="20" t="s">
        <v>50</v>
      </c>
      <c r="AI131" s="20" t="s">
        <v>50</v>
      </c>
      <c r="AJ131" s="20" t="s">
        <v>50</v>
      </c>
      <c r="AK131" s="20" t="s">
        <v>50</v>
      </c>
      <c r="AL131" s="20">
        <v>2</v>
      </c>
      <c r="AM131" s="20" t="s">
        <v>50</v>
      </c>
      <c r="AN131" s="20" t="s">
        <v>50</v>
      </c>
      <c r="AO131">
        <f t="shared" ref="AO131:AO194" si="14">SUM(F131:AN131)</f>
        <v>6</v>
      </c>
      <c r="AP131">
        <f t="shared" ref="AP131:AP194" si="15">COUNT(C131:AN131)</f>
        <v>3</v>
      </c>
      <c r="AQ131">
        <f t="shared" ref="AQ131:AQ194" si="16">AP131/42</f>
        <v>0.0714285714285714</v>
      </c>
      <c r="AR131">
        <f t="shared" ref="AR131:AR194" si="17">AO131/38230</f>
        <v>0.000156944807742611</v>
      </c>
      <c r="AS131">
        <f t="shared" si="13"/>
        <v>1.12103434101865e-5</v>
      </c>
    </row>
    <row r="132" spans="1:45">
      <c r="A132" t="s">
        <v>179</v>
      </c>
      <c r="B132" s="21" t="s">
        <v>180</v>
      </c>
      <c r="C132" s="22">
        <v>23.0153703398405</v>
      </c>
      <c r="D132" s="22"/>
      <c r="E132" s="22"/>
      <c r="F132" s="20" t="s">
        <v>50</v>
      </c>
      <c r="G132" s="20" t="s">
        <v>50</v>
      </c>
      <c r="H132" s="20" t="s">
        <v>50</v>
      </c>
      <c r="I132" s="20" t="s">
        <v>50</v>
      </c>
      <c r="J132" s="20" t="s">
        <v>50</v>
      </c>
      <c r="K132" s="20" t="s">
        <v>50</v>
      </c>
      <c r="L132" s="20" t="s">
        <v>50</v>
      </c>
      <c r="M132" s="20" t="s">
        <v>50</v>
      </c>
      <c r="N132" s="20">
        <v>2</v>
      </c>
      <c r="O132" s="20" t="s">
        <v>50</v>
      </c>
      <c r="P132" s="20" t="s">
        <v>50</v>
      </c>
      <c r="Q132" s="20" t="s">
        <v>50</v>
      </c>
      <c r="R132" s="20" t="s">
        <v>50</v>
      </c>
      <c r="S132" s="20" t="s">
        <v>50</v>
      </c>
      <c r="T132" s="20">
        <v>2</v>
      </c>
      <c r="U132" s="20" t="s">
        <v>50</v>
      </c>
      <c r="V132" s="20" t="s">
        <v>50</v>
      </c>
      <c r="W132" s="20">
        <v>4</v>
      </c>
      <c r="X132" s="20" t="s">
        <v>50</v>
      </c>
      <c r="Y132" s="20" t="s">
        <v>50</v>
      </c>
      <c r="Z132" s="20" t="s">
        <v>50</v>
      </c>
      <c r="AA132" s="20" t="s">
        <v>50</v>
      </c>
      <c r="AB132" s="20" t="s">
        <v>50</v>
      </c>
      <c r="AC132" s="20" t="s">
        <v>50</v>
      </c>
      <c r="AD132" s="20" t="s">
        <v>50</v>
      </c>
      <c r="AE132" s="20" t="s">
        <v>50</v>
      </c>
      <c r="AF132" s="20" t="s">
        <v>50</v>
      </c>
      <c r="AG132" s="20" t="s">
        <v>50</v>
      </c>
      <c r="AH132" s="20">
        <v>4</v>
      </c>
      <c r="AI132" s="20" t="s">
        <v>50</v>
      </c>
      <c r="AJ132" s="20" t="s">
        <v>50</v>
      </c>
      <c r="AK132" s="20">
        <v>2</v>
      </c>
      <c r="AL132" s="20" t="s">
        <v>50</v>
      </c>
      <c r="AM132" s="20" t="s">
        <v>50</v>
      </c>
      <c r="AN132" s="20" t="s">
        <v>50</v>
      </c>
      <c r="AO132">
        <f t="shared" si="14"/>
        <v>14</v>
      </c>
      <c r="AP132">
        <f t="shared" si="15"/>
        <v>6</v>
      </c>
      <c r="AQ132">
        <f t="shared" si="16"/>
        <v>0.142857142857143</v>
      </c>
      <c r="AR132">
        <f t="shared" si="17"/>
        <v>0.000366204551399425</v>
      </c>
      <c r="AS132">
        <f t="shared" ref="AS132:AS195" si="18">AR132*AQ132</f>
        <v>5.23149359142035e-5</v>
      </c>
    </row>
    <row r="133" spans="1:45">
      <c r="A133" t="s">
        <v>181</v>
      </c>
      <c r="B133" s="21" t="s">
        <v>180</v>
      </c>
      <c r="C133" s="22">
        <v>33.7576561306527</v>
      </c>
      <c r="D133" s="22"/>
      <c r="E133" s="22"/>
      <c r="F133" s="20" t="s">
        <v>50</v>
      </c>
      <c r="G133" s="20" t="s">
        <v>50</v>
      </c>
      <c r="H133" s="20">
        <v>2</v>
      </c>
      <c r="I133" s="20" t="s">
        <v>50</v>
      </c>
      <c r="J133" s="20" t="s">
        <v>50</v>
      </c>
      <c r="K133" s="20" t="s">
        <v>50</v>
      </c>
      <c r="L133" s="20" t="s">
        <v>50</v>
      </c>
      <c r="M133" s="20" t="s">
        <v>50</v>
      </c>
      <c r="N133" s="20" t="s">
        <v>50</v>
      </c>
      <c r="O133" s="20" t="s">
        <v>50</v>
      </c>
      <c r="P133" s="20" t="s">
        <v>50</v>
      </c>
      <c r="Q133" s="20" t="s">
        <v>50</v>
      </c>
      <c r="R133" s="20" t="s">
        <v>50</v>
      </c>
      <c r="S133" s="20" t="s">
        <v>50</v>
      </c>
      <c r="T133" s="20">
        <v>2</v>
      </c>
      <c r="U133" s="20" t="s">
        <v>50</v>
      </c>
      <c r="V133" s="20" t="s">
        <v>50</v>
      </c>
      <c r="W133" s="20" t="s">
        <v>50</v>
      </c>
      <c r="X133" s="20" t="s">
        <v>50</v>
      </c>
      <c r="Y133" s="20" t="s">
        <v>50</v>
      </c>
      <c r="Z133" s="20" t="s">
        <v>50</v>
      </c>
      <c r="AA133" s="20" t="s">
        <v>50</v>
      </c>
      <c r="AB133" s="20" t="s">
        <v>50</v>
      </c>
      <c r="AC133" s="20" t="s">
        <v>50</v>
      </c>
      <c r="AD133" s="20" t="s">
        <v>50</v>
      </c>
      <c r="AE133" s="20" t="s">
        <v>50</v>
      </c>
      <c r="AF133" s="20" t="s">
        <v>50</v>
      </c>
      <c r="AG133" s="20" t="s">
        <v>50</v>
      </c>
      <c r="AH133" s="20" t="s">
        <v>50</v>
      </c>
      <c r="AI133" s="20" t="s">
        <v>50</v>
      </c>
      <c r="AJ133" s="20" t="s">
        <v>50</v>
      </c>
      <c r="AK133" s="20" t="s">
        <v>50</v>
      </c>
      <c r="AL133" s="20" t="s">
        <v>50</v>
      </c>
      <c r="AM133" s="20" t="s">
        <v>50</v>
      </c>
      <c r="AN133" s="20" t="s">
        <v>50</v>
      </c>
      <c r="AO133">
        <f t="shared" si="14"/>
        <v>4</v>
      </c>
      <c r="AP133">
        <f t="shared" si="15"/>
        <v>3</v>
      </c>
      <c r="AQ133">
        <f t="shared" si="16"/>
        <v>0.0714285714285714</v>
      </c>
      <c r="AR133">
        <f t="shared" si="17"/>
        <v>0.000104629871828407</v>
      </c>
      <c r="AS133">
        <f t="shared" si="18"/>
        <v>7.47356227345764e-6</v>
      </c>
    </row>
    <row r="134" spans="1:45">
      <c r="A134" t="s">
        <v>182</v>
      </c>
      <c r="B134" s="21" t="s">
        <v>180</v>
      </c>
      <c r="C134" s="22">
        <v>22.4843527160716</v>
      </c>
      <c r="D134" s="22"/>
      <c r="E134" s="22"/>
      <c r="F134" s="20" t="s">
        <v>50</v>
      </c>
      <c r="G134" s="20" t="s">
        <v>50</v>
      </c>
      <c r="H134" s="20">
        <v>2</v>
      </c>
      <c r="I134" s="20" t="s">
        <v>50</v>
      </c>
      <c r="J134" s="20" t="s">
        <v>50</v>
      </c>
      <c r="K134" s="20" t="s">
        <v>50</v>
      </c>
      <c r="L134" s="20" t="s">
        <v>50</v>
      </c>
      <c r="M134" s="20" t="s">
        <v>50</v>
      </c>
      <c r="N134" s="20" t="s">
        <v>50</v>
      </c>
      <c r="O134" s="20" t="s">
        <v>50</v>
      </c>
      <c r="P134" s="20" t="s">
        <v>50</v>
      </c>
      <c r="Q134" s="20" t="s">
        <v>50</v>
      </c>
      <c r="R134" s="20" t="s">
        <v>50</v>
      </c>
      <c r="S134" s="20" t="s">
        <v>50</v>
      </c>
      <c r="T134" s="20" t="s">
        <v>50</v>
      </c>
      <c r="U134" s="20" t="s">
        <v>50</v>
      </c>
      <c r="V134" s="20" t="s">
        <v>50</v>
      </c>
      <c r="W134" s="20" t="s">
        <v>50</v>
      </c>
      <c r="X134" s="20" t="s">
        <v>50</v>
      </c>
      <c r="Y134" s="20" t="s">
        <v>50</v>
      </c>
      <c r="Z134" s="20" t="s">
        <v>50</v>
      </c>
      <c r="AA134" s="20" t="s">
        <v>50</v>
      </c>
      <c r="AB134" s="20" t="s">
        <v>50</v>
      </c>
      <c r="AC134" s="20">
        <v>2</v>
      </c>
      <c r="AD134" s="20" t="s">
        <v>50</v>
      </c>
      <c r="AE134" s="20" t="s">
        <v>50</v>
      </c>
      <c r="AF134" s="20" t="s">
        <v>50</v>
      </c>
      <c r="AG134" s="20" t="s">
        <v>50</v>
      </c>
      <c r="AH134" s="20" t="s">
        <v>50</v>
      </c>
      <c r="AI134" s="20" t="s">
        <v>50</v>
      </c>
      <c r="AJ134" s="20" t="s">
        <v>50</v>
      </c>
      <c r="AK134" s="20" t="s">
        <v>50</v>
      </c>
      <c r="AL134" s="20" t="s">
        <v>50</v>
      </c>
      <c r="AM134" s="20" t="s">
        <v>50</v>
      </c>
      <c r="AN134" s="20" t="s">
        <v>50</v>
      </c>
      <c r="AO134">
        <f t="shared" si="14"/>
        <v>4</v>
      </c>
      <c r="AP134">
        <f t="shared" si="15"/>
        <v>3</v>
      </c>
      <c r="AQ134">
        <f t="shared" si="16"/>
        <v>0.0714285714285714</v>
      </c>
      <c r="AR134">
        <f t="shared" si="17"/>
        <v>0.000104629871828407</v>
      </c>
      <c r="AS134">
        <f t="shared" si="18"/>
        <v>7.47356227345764e-6</v>
      </c>
    </row>
    <row r="135" spans="1:45">
      <c r="A135" t="s">
        <v>183</v>
      </c>
      <c r="B135" s="21" t="s">
        <v>180</v>
      </c>
      <c r="C135" s="22">
        <v>25.5153018012625</v>
      </c>
      <c r="D135" s="22"/>
      <c r="E135" s="22"/>
      <c r="F135" s="20" t="s">
        <v>50</v>
      </c>
      <c r="G135" s="20" t="s">
        <v>50</v>
      </c>
      <c r="H135" s="20" t="s">
        <v>50</v>
      </c>
      <c r="I135" s="20" t="s">
        <v>50</v>
      </c>
      <c r="J135" s="20" t="s">
        <v>50</v>
      </c>
      <c r="K135" s="20" t="s">
        <v>50</v>
      </c>
      <c r="L135" s="20" t="s">
        <v>50</v>
      </c>
      <c r="M135" s="20" t="s">
        <v>50</v>
      </c>
      <c r="N135" s="20" t="s">
        <v>50</v>
      </c>
      <c r="O135" s="20">
        <v>2</v>
      </c>
      <c r="P135" s="20" t="s">
        <v>50</v>
      </c>
      <c r="Q135" s="20" t="s">
        <v>50</v>
      </c>
      <c r="R135" s="20" t="s">
        <v>50</v>
      </c>
      <c r="S135" s="20" t="s">
        <v>50</v>
      </c>
      <c r="T135" s="20" t="s">
        <v>50</v>
      </c>
      <c r="U135" s="20" t="s">
        <v>50</v>
      </c>
      <c r="V135" s="20" t="s">
        <v>50</v>
      </c>
      <c r="W135" s="20" t="s">
        <v>50</v>
      </c>
      <c r="X135" s="20" t="s">
        <v>50</v>
      </c>
      <c r="Y135" s="20" t="s">
        <v>50</v>
      </c>
      <c r="Z135" s="20" t="s">
        <v>50</v>
      </c>
      <c r="AA135" s="20" t="s">
        <v>50</v>
      </c>
      <c r="AB135" s="20" t="s">
        <v>50</v>
      </c>
      <c r="AC135" s="20" t="s">
        <v>50</v>
      </c>
      <c r="AD135" s="20" t="s">
        <v>50</v>
      </c>
      <c r="AE135" s="20" t="s">
        <v>50</v>
      </c>
      <c r="AF135" s="20" t="s">
        <v>50</v>
      </c>
      <c r="AG135" s="20" t="s">
        <v>50</v>
      </c>
      <c r="AH135" s="20" t="s">
        <v>50</v>
      </c>
      <c r="AI135" s="20" t="s">
        <v>50</v>
      </c>
      <c r="AJ135" s="20" t="s">
        <v>50</v>
      </c>
      <c r="AK135" s="20" t="s">
        <v>50</v>
      </c>
      <c r="AL135" s="20" t="s">
        <v>50</v>
      </c>
      <c r="AM135" s="20" t="s">
        <v>50</v>
      </c>
      <c r="AN135" s="20" t="s">
        <v>50</v>
      </c>
      <c r="AO135">
        <f t="shared" si="14"/>
        <v>2</v>
      </c>
      <c r="AP135">
        <f t="shared" si="15"/>
        <v>2</v>
      </c>
      <c r="AQ135">
        <f t="shared" si="16"/>
        <v>0.0476190476190476</v>
      </c>
      <c r="AR135">
        <f t="shared" si="17"/>
        <v>5.23149359142035e-5</v>
      </c>
      <c r="AS135">
        <f t="shared" si="18"/>
        <v>2.49118742448588e-6</v>
      </c>
    </row>
    <row r="136" spans="1:45">
      <c r="A136" t="s">
        <v>184</v>
      </c>
      <c r="B136" s="21" t="s">
        <v>180</v>
      </c>
      <c r="C136" s="22">
        <v>17.2671951395056</v>
      </c>
      <c r="D136" s="22"/>
      <c r="E136" s="22"/>
      <c r="F136" s="20" t="s">
        <v>50</v>
      </c>
      <c r="G136" s="20" t="s">
        <v>50</v>
      </c>
      <c r="H136" s="20" t="s">
        <v>50</v>
      </c>
      <c r="I136" s="20" t="s">
        <v>50</v>
      </c>
      <c r="J136" s="20" t="s">
        <v>50</v>
      </c>
      <c r="K136" s="20" t="s">
        <v>50</v>
      </c>
      <c r="L136" s="20" t="s">
        <v>50</v>
      </c>
      <c r="M136" s="20" t="s">
        <v>50</v>
      </c>
      <c r="N136" s="20" t="s">
        <v>50</v>
      </c>
      <c r="O136" s="20" t="s">
        <v>50</v>
      </c>
      <c r="P136" s="20" t="s">
        <v>50</v>
      </c>
      <c r="Q136" s="20" t="s">
        <v>50</v>
      </c>
      <c r="R136" s="20" t="s">
        <v>50</v>
      </c>
      <c r="S136" s="20" t="s">
        <v>50</v>
      </c>
      <c r="T136" s="20" t="s">
        <v>50</v>
      </c>
      <c r="U136" s="20" t="s">
        <v>50</v>
      </c>
      <c r="V136" s="20" t="s">
        <v>50</v>
      </c>
      <c r="W136" s="20" t="s">
        <v>50</v>
      </c>
      <c r="X136" s="20" t="s">
        <v>50</v>
      </c>
      <c r="Y136" s="20" t="s">
        <v>50</v>
      </c>
      <c r="Z136" s="20" t="s">
        <v>50</v>
      </c>
      <c r="AA136" s="20" t="s">
        <v>50</v>
      </c>
      <c r="AB136" s="20" t="s">
        <v>50</v>
      </c>
      <c r="AC136" s="20" t="s">
        <v>50</v>
      </c>
      <c r="AD136" s="20" t="s">
        <v>50</v>
      </c>
      <c r="AE136" s="20" t="s">
        <v>50</v>
      </c>
      <c r="AF136" s="20" t="s">
        <v>50</v>
      </c>
      <c r="AG136" s="20" t="s">
        <v>50</v>
      </c>
      <c r="AH136" s="20" t="s">
        <v>50</v>
      </c>
      <c r="AI136" s="20" t="s">
        <v>50</v>
      </c>
      <c r="AJ136" s="20" t="s">
        <v>50</v>
      </c>
      <c r="AK136" s="20">
        <v>2</v>
      </c>
      <c r="AL136" s="20" t="s">
        <v>50</v>
      </c>
      <c r="AM136" s="20" t="s">
        <v>50</v>
      </c>
      <c r="AN136" s="20" t="s">
        <v>50</v>
      </c>
      <c r="AO136">
        <f t="shared" si="14"/>
        <v>2</v>
      </c>
      <c r="AP136">
        <f t="shared" si="15"/>
        <v>2</v>
      </c>
      <c r="AQ136">
        <f t="shared" si="16"/>
        <v>0.0476190476190476</v>
      </c>
      <c r="AR136">
        <f t="shared" si="17"/>
        <v>5.23149359142035e-5</v>
      </c>
      <c r="AS136">
        <f t="shared" si="18"/>
        <v>2.49118742448588e-6</v>
      </c>
    </row>
    <row r="137" spans="1:45">
      <c r="A137" t="s">
        <v>185</v>
      </c>
      <c r="B137" s="21" t="s">
        <v>180</v>
      </c>
      <c r="C137" s="22">
        <v>30.9037814401265</v>
      </c>
      <c r="D137" s="22"/>
      <c r="E137" s="22"/>
      <c r="F137" s="20" t="s">
        <v>50</v>
      </c>
      <c r="G137" s="20" t="s">
        <v>50</v>
      </c>
      <c r="H137" s="20" t="s">
        <v>50</v>
      </c>
      <c r="I137" s="20" t="s">
        <v>50</v>
      </c>
      <c r="J137" s="20" t="s">
        <v>50</v>
      </c>
      <c r="K137" s="20" t="s">
        <v>50</v>
      </c>
      <c r="L137" s="20" t="s">
        <v>50</v>
      </c>
      <c r="M137" s="20" t="s">
        <v>50</v>
      </c>
      <c r="N137" s="20" t="s">
        <v>50</v>
      </c>
      <c r="O137" s="20" t="s">
        <v>50</v>
      </c>
      <c r="P137" s="20" t="s">
        <v>50</v>
      </c>
      <c r="Q137" s="20" t="s">
        <v>50</v>
      </c>
      <c r="R137" s="20" t="s">
        <v>50</v>
      </c>
      <c r="S137" s="20" t="s">
        <v>50</v>
      </c>
      <c r="T137" s="20" t="s">
        <v>50</v>
      </c>
      <c r="U137" s="20" t="s">
        <v>50</v>
      </c>
      <c r="V137" s="20" t="s">
        <v>50</v>
      </c>
      <c r="W137" s="20" t="s">
        <v>50</v>
      </c>
      <c r="X137" s="20" t="s">
        <v>50</v>
      </c>
      <c r="Y137" s="20" t="s">
        <v>50</v>
      </c>
      <c r="Z137" s="20" t="s">
        <v>50</v>
      </c>
      <c r="AA137" s="20" t="s">
        <v>50</v>
      </c>
      <c r="AB137" s="20" t="s">
        <v>50</v>
      </c>
      <c r="AC137" s="20" t="s">
        <v>50</v>
      </c>
      <c r="AD137" s="20" t="s">
        <v>50</v>
      </c>
      <c r="AE137" s="20" t="s">
        <v>50</v>
      </c>
      <c r="AF137" s="20" t="s">
        <v>50</v>
      </c>
      <c r="AG137" s="20" t="s">
        <v>50</v>
      </c>
      <c r="AH137" s="20">
        <v>4</v>
      </c>
      <c r="AI137" s="20" t="s">
        <v>50</v>
      </c>
      <c r="AJ137" s="20" t="s">
        <v>50</v>
      </c>
      <c r="AK137" s="20" t="s">
        <v>50</v>
      </c>
      <c r="AL137" s="20" t="s">
        <v>50</v>
      </c>
      <c r="AM137" s="20" t="s">
        <v>50</v>
      </c>
      <c r="AN137" s="20" t="s">
        <v>50</v>
      </c>
      <c r="AO137">
        <f t="shared" si="14"/>
        <v>4</v>
      </c>
      <c r="AP137">
        <f t="shared" si="15"/>
        <v>2</v>
      </c>
      <c r="AQ137">
        <f t="shared" si="16"/>
        <v>0.0476190476190476</v>
      </c>
      <c r="AR137">
        <f t="shared" si="17"/>
        <v>0.000104629871828407</v>
      </c>
      <c r="AS137">
        <f t="shared" si="18"/>
        <v>4.98237484897176e-6</v>
      </c>
    </row>
    <row r="138" spans="1:45">
      <c r="A138" t="s">
        <v>186</v>
      </c>
      <c r="B138" s="21" t="s">
        <v>180</v>
      </c>
      <c r="C138" s="22">
        <v>33.7576561306527</v>
      </c>
      <c r="D138" s="22"/>
      <c r="E138" s="22"/>
      <c r="F138" s="20" t="s">
        <v>50</v>
      </c>
      <c r="G138" s="20" t="s">
        <v>50</v>
      </c>
      <c r="H138" s="20" t="s">
        <v>50</v>
      </c>
      <c r="I138" s="20" t="s">
        <v>50</v>
      </c>
      <c r="J138" s="20" t="s">
        <v>50</v>
      </c>
      <c r="K138" s="20" t="s">
        <v>50</v>
      </c>
      <c r="L138" s="20" t="s">
        <v>50</v>
      </c>
      <c r="M138" s="20" t="s">
        <v>50</v>
      </c>
      <c r="N138" s="20">
        <v>2</v>
      </c>
      <c r="O138" s="20" t="s">
        <v>50</v>
      </c>
      <c r="P138" s="20" t="s">
        <v>50</v>
      </c>
      <c r="Q138" s="20" t="s">
        <v>50</v>
      </c>
      <c r="R138" s="20" t="s">
        <v>50</v>
      </c>
      <c r="S138" s="20" t="s">
        <v>50</v>
      </c>
      <c r="T138" s="20" t="s">
        <v>50</v>
      </c>
      <c r="U138" s="20" t="s">
        <v>50</v>
      </c>
      <c r="V138" s="20" t="s">
        <v>50</v>
      </c>
      <c r="W138" s="20" t="s">
        <v>50</v>
      </c>
      <c r="X138" s="20" t="s">
        <v>50</v>
      </c>
      <c r="Y138" s="20" t="s">
        <v>50</v>
      </c>
      <c r="Z138" s="20" t="s">
        <v>50</v>
      </c>
      <c r="AA138" s="20" t="s">
        <v>50</v>
      </c>
      <c r="AB138" s="20" t="s">
        <v>50</v>
      </c>
      <c r="AC138" s="20" t="s">
        <v>50</v>
      </c>
      <c r="AD138" s="20" t="s">
        <v>50</v>
      </c>
      <c r="AE138" s="20" t="s">
        <v>50</v>
      </c>
      <c r="AF138" s="20" t="s">
        <v>50</v>
      </c>
      <c r="AG138" s="20" t="s">
        <v>50</v>
      </c>
      <c r="AH138" s="20" t="s">
        <v>50</v>
      </c>
      <c r="AI138" s="20" t="s">
        <v>50</v>
      </c>
      <c r="AJ138" s="20" t="s">
        <v>50</v>
      </c>
      <c r="AK138" s="20" t="s">
        <v>50</v>
      </c>
      <c r="AL138" s="20" t="s">
        <v>50</v>
      </c>
      <c r="AM138" s="20" t="s">
        <v>50</v>
      </c>
      <c r="AN138" s="20" t="s">
        <v>50</v>
      </c>
      <c r="AO138">
        <f t="shared" si="14"/>
        <v>2</v>
      </c>
      <c r="AP138">
        <f t="shared" si="15"/>
        <v>2</v>
      </c>
      <c r="AQ138">
        <f t="shared" si="16"/>
        <v>0.0476190476190476</v>
      </c>
      <c r="AR138">
        <f t="shared" si="17"/>
        <v>5.23149359142035e-5</v>
      </c>
      <c r="AS138">
        <f t="shared" si="18"/>
        <v>2.49118742448588e-6</v>
      </c>
    </row>
    <row r="139" spans="1:45">
      <c r="A139" t="s">
        <v>187</v>
      </c>
      <c r="B139" s="21" t="s">
        <v>180</v>
      </c>
      <c r="C139" s="22">
        <v>13.2481643028964</v>
      </c>
      <c r="D139" s="22"/>
      <c r="E139" s="22"/>
      <c r="F139" s="20" t="s">
        <v>50</v>
      </c>
      <c r="G139" s="20" t="s">
        <v>50</v>
      </c>
      <c r="H139" s="20" t="s">
        <v>50</v>
      </c>
      <c r="I139" s="20" t="s">
        <v>50</v>
      </c>
      <c r="J139" s="20" t="s">
        <v>50</v>
      </c>
      <c r="K139" s="20" t="s">
        <v>50</v>
      </c>
      <c r="L139" s="20" t="s">
        <v>50</v>
      </c>
      <c r="M139" s="20" t="s">
        <v>50</v>
      </c>
      <c r="N139" s="20" t="s">
        <v>50</v>
      </c>
      <c r="O139" s="20" t="s">
        <v>50</v>
      </c>
      <c r="P139" s="20">
        <v>2</v>
      </c>
      <c r="Q139" s="20" t="s">
        <v>50</v>
      </c>
      <c r="R139" s="20" t="s">
        <v>50</v>
      </c>
      <c r="S139" s="20" t="s">
        <v>50</v>
      </c>
      <c r="T139" s="20" t="s">
        <v>50</v>
      </c>
      <c r="U139" s="20" t="s">
        <v>50</v>
      </c>
      <c r="V139" s="20" t="s">
        <v>50</v>
      </c>
      <c r="W139" s="20" t="s">
        <v>50</v>
      </c>
      <c r="X139" s="20" t="s">
        <v>50</v>
      </c>
      <c r="Y139" s="20" t="s">
        <v>50</v>
      </c>
      <c r="Z139" s="20" t="s">
        <v>50</v>
      </c>
      <c r="AA139" s="20" t="s">
        <v>50</v>
      </c>
      <c r="AB139" s="20" t="s">
        <v>50</v>
      </c>
      <c r="AC139" s="20" t="s">
        <v>50</v>
      </c>
      <c r="AD139" s="20" t="s">
        <v>50</v>
      </c>
      <c r="AE139" s="20" t="s">
        <v>50</v>
      </c>
      <c r="AF139" s="20" t="s">
        <v>50</v>
      </c>
      <c r="AG139" s="20" t="s">
        <v>50</v>
      </c>
      <c r="AH139" s="20" t="s">
        <v>50</v>
      </c>
      <c r="AI139" s="20" t="s">
        <v>50</v>
      </c>
      <c r="AJ139" s="20" t="s">
        <v>50</v>
      </c>
      <c r="AK139" s="20" t="s">
        <v>50</v>
      </c>
      <c r="AL139" s="20" t="s">
        <v>50</v>
      </c>
      <c r="AM139" s="20" t="s">
        <v>50</v>
      </c>
      <c r="AN139" s="20" t="s">
        <v>50</v>
      </c>
      <c r="AO139">
        <f t="shared" si="14"/>
        <v>2</v>
      </c>
      <c r="AP139">
        <f t="shared" si="15"/>
        <v>2</v>
      </c>
      <c r="AQ139">
        <f t="shared" si="16"/>
        <v>0.0476190476190476</v>
      </c>
      <c r="AR139">
        <f t="shared" si="17"/>
        <v>5.23149359142035e-5</v>
      </c>
      <c r="AS139">
        <f t="shared" si="18"/>
        <v>2.49118742448588e-6</v>
      </c>
    </row>
    <row r="140" spans="1:45">
      <c r="A140" t="s">
        <v>188</v>
      </c>
      <c r="B140" s="21" t="s">
        <v>180</v>
      </c>
      <c r="C140" s="22">
        <v>23.2319187974146</v>
      </c>
      <c r="D140" s="22"/>
      <c r="E140" s="22"/>
      <c r="F140" s="20" t="s">
        <v>50</v>
      </c>
      <c r="G140" s="20" t="s">
        <v>50</v>
      </c>
      <c r="H140" s="20" t="s">
        <v>50</v>
      </c>
      <c r="I140" s="20" t="s">
        <v>50</v>
      </c>
      <c r="J140" s="20" t="s">
        <v>50</v>
      </c>
      <c r="K140" s="20" t="s">
        <v>50</v>
      </c>
      <c r="L140" s="20" t="s">
        <v>50</v>
      </c>
      <c r="M140" s="20" t="s">
        <v>50</v>
      </c>
      <c r="N140" s="20" t="s">
        <v>50</v>
      </c>
      <c r="O140" s="20" t="s">
        <v>50</v>
      </c>
      <c r="P140" s="20" t="s">
        <v>50</v>
      </c>
      <c r="Q140" s="20" t="s">
        <v>50</v>
      </c>
      <c r="R140" s="20" t="s">
        <v>50</v>
      </c>
      <c r="S140" s="20" t="s">
        <v>50</v>
      </c>
      <c r="T140" s="20">
        <v>78</v>
      </c>
      <c r="U140" s="20" t="s">
        <v>50</v>
      </c>
      <c r="V140" s="20" t="s">
        <v>50</v>
      </c>
      <c r="W140" s="20" t="s">
        <v>50</v>
      </c>
      <c r="X140" s="20" t="s">
        <v>50</v>
      </c>
      <c r="Y140" s="20" t="s">
        <v>50</v>
      </c>
      <c r="Z140" s="20" t="s">
        <v>50</v>
      </c>
      <c r="AA140" s="20" t="s">
        <v>50</v>
      </c>
      <c r="AB140" s="20" t="s">
        <v>50</v>
      </c>
      <c r="AC140" s="20" t="s">
        <v>50</v>
      </c>
      <c r="AD140" s="20" t="s">
        <v>50</v>
      </c>
      <c r="AE140" s="20" t="s">
        <v>50</v>
      </c>
      <c r="AF140" s="20" t="s">
        <v>50</v>
      </c>
      <c r="AG140" s="20" t="s">
        <v>50</v>
      </c>
      <c r="AH140" s="20" t="s">
        <v>50</v>
      </c>
      <c r="AI140" s="20" t="s">
        <v>50</v>
      </c>
      <c r="AJ140" s="20" t="s">
        <v>50</v>
      </c>
      <c r="AK140" s="20" t="s">
        <v>50</v>
      </c>
      <c r="AL140" s="20" t="s">
        <v>50</v>
      </c>
      <c r="AM140" s="20" t="s">
        <v>50</v>
      </c>
      <c r="AN140" s="20" t="s">
        <v>50</v>
      </c>
      <c r="AO140">
        <f t="shared" si="14"/>
        <v>78</v>
      </c>
      <c r="AP140">
        <f t="shared" si="15"/>
        <v>2</v>
      </c>
      <c r="AQ140">
        <f t="shared" si="16"/>
        <v>0.0476190476190476</v>
      </c>
      <c r="AR140">
        <f t="shared" si="17"/>
        <v>0.00204028250065394</v>
      </c>
      <c r="AS140">
        <f t="shared" si="18"/>
        <v>9.71563095549494e-5</v>
      </c>
    </row>
    <row r="141" spans="1:45">
      <c r="A141" t="s">
        <v>189</v>
      </c>
      <c r="B141" s="21" t="s">
        <v>180</v>
      </c>
      <c r="C141" s="22">
        <v>27.545480560143</v>
      </c>
      <c r="D141" s="22"/>
      <c r="E141" s="22"/>
      <c r="F141" s="20" t="s">
        <v>50</v>
      </c>
      <c r="G141" s="20" t="s">
        <v>50</v>
      </c>
      <c r="H141" s="20" t="s">
        <v>50</v>
      </c>
      <c r="I141" s="20" t="s">
        <v>50</v>
      </c>
      <c r="J141" s="20" t="s">
        <v>50</v>
      </c>
      <c r="K141" s="20" t="s">
        <v>50</v>
      </c>
      <c r="L141" s="20" t="s">
        <v>50</v>
      </c>
      <c r="M141" s="20" t="s">
        <v>50</v>
      </c>
      <c r="N141" s="20" t="s">
        <v>50</v>
      </c>
      <c r="O141" s="20" t="s">
        <v>50</v>
      </c>
      <c r="P141" s="20" t="s">
        <v>50</v>
      </c>
      <c r="Q141" s="20" t="s">
        <v>50</v>
      </c>
      <c r="R141" s="20" t="s">
        <v>50</v>
      </c>
      <c r="S141" s="20" t="s">
        <v>50</v>
      </c>
      <c r="T141" s="20" t="s">
        <v>50</v>
      </c>
      <c r="U141" s="20" t="s">
        <v>50</v>
      </c>
      <c r="V141" s="20" t="s">
        <v>50</v>
      </c>
      <c r="W141" s="20" t="s">
        <v>50</v>
      </c>
      <c r="X141" s="20" t="s">
        <v>50</v>
      </c>
      <c r="Y141" s="20" t="s">
        <v>50</v>
      </c>
      <c r="Z141" s="20" t="s">
        <v>50</v>
      </c>
      <c r="AA141" s="20" t="s">
        <v>50</v>
      </c>
      <c r="AB141" s="20" t="s">
        <v>50</v>
      </c>
      <c r="AC141" s="20" t="s">
        <v>50</v>
      </c>
      <c r="AD141" s="20" t="s">
        <v>50</v>
      </c>
      <c r="AE141" s="20" t="s">
        <v>50</v>
      </c>
      <c r="AF141" s="20" t="s">
        <v>50</v>
      </c>
      <c r="AG141" s="20" t="s">
        <v>50</v>
      </c>
      <c r="AH141" s="20" t="s">
        <v>50</v>
      </c>
      <c r="AI141" s="20" t="s">
        <v>50</v>
      </c>
      <c r="AJ141" s="20" t="s">
        <v>50</v>
      </c>
      <c r="AK141" s="20" t="s">
        <v>50</v>
      </c>
      <c r="AL141" s="20" t="s">
        <v>50</v>
      </c>
      <c r="AM141" s="20" t="s">
        <v>50</v>
      </c>
      <c r="AN141" s="20" t="s">
        <v>50</v>
      </c>
      <c r="AO141">
        <f t="shared" si="14"/>
        <v>0</v>
      </c>
      <c r="AP141">
        <f t="shared" si="15"/>
        <v>1</v>
      </c>
      <c r="AQ141">
        <f t="shared" si="16"/>
        <v>0.0238095238095238</v>
      </c>
      <c r="AR141">
        <f t="shared" si="17"/>
        <v>0</v>
      </c>
      <c r="AS141">
        <f t="shared" si="18"/>
        <v>0</v>
      </c>
    </row>
    <row r="142" spans="1:45">
      <c r="A142" t="s">
        <v>190</v>
      </c>
      <c r="B142" s="21" t="s">
        <v>180</v>
      </c>
      <c r="C142" s="22">
        <v>8.30426439182501</v>
      </c>
      <c r="D142" s="22"/>
      <c r="E142" s="22"/>
      <c r="F142" s="20" t="s">
        <v>50</v>
      </c>
      <c r="G142" s="20" t="s">
        <v>50</v>
      </c>
      <c r="H142" s="20" t="s">
        <v>50</v>
      </c>
      <c r="I142" s="20" t="s">
        <v>50</v>
      </c>
      <c r="J142" s="20" t="s">
        <v>50</v>
      </c>
      <c r="K142" s="20" t="s">
        <v>50</v>
      </c>
      <c r="L142" s="20" t="s">
        <v>50</v>
      </c>
      <c r="M142" s="20" t="s">
        <v>50</v>
      </c>
      <c r="N142" s="20" t="s">
        <v>50</v>
      </c>
      <c r="O142" s="20" t="s">
        <v>50</v>
      </c>
      <c r="P142" s="20">
        <v>4</v>
      </c>
      <c r="Q142" s="20" t="s">
        <v>50</v>
      </c>
      <c r="R142" s="20" t="s">
        <v>50</v>
      </c>
      <c r="S142" s="20" t="s">
        <v>50</v>
      </c>
      <c r="T142" s="20" t="s">
        <v>50</v>
      </c>
      <c r="U142" s="20" t="s">
        <v>50</v>
      </c>
      <c r="V142" s="20" t="s">
        <v>50</v>
      </c>
      <c r="W142" s="20" t="s">
        <v>50</v>
      </c>
      <c r="X142" s="20" t="s">
        <v>50</v>
      </c>
      <c r="Y142" s="20" t="s">
        <v>50</v>
      </c>
      <c r="Z142" s="20" t="s">
        <v>50</v>
      </c>
      <c r="AA142" s="20" t="s">
        <v>50</v>
      </c>
      <c r="AB142" s="20" t="s">
        <v>50</v>
      </c>
      <c r="AC142" s="20" t="s">
        <v>50</v>
      </c>
      <c r="AD142" s="20" t="s">
        <v>50</v>
      </c>
      <c r="AE142" s="20" t="s">
        <v>50</v>
      </c>
      <c r="AF142" s="20" t="s">
        <v>50</v>
      </c>
      <c r="AG142" s="20" t="s">
        <v>50</v>
      </c>
      <c r="AH142" s="20" t="s">
        <v>50</v>
      </c>
      <c r="AI142" s="20" t="s">
        <v>50</v>
      </c>
      <c r="AJ142" s="20" t="s">
        <v>50</v>
      </c>
      <c r="AK142" s="20" t="s">
        <v>50</v>
      </c>
      <c r="AL142" s="20" t="s">
        <v>50</v>
      </c>
      <c r="AM142" s="20" t="s">
        <v>50</v>
      </c>
      <c r="AN142" s="20" t="s">
        <v>50</v>
      </c>
      <c r="AO142">
        <f t="shared" si="14"/>
        <v>4</v>
      </c>
      <c r="AP142">
        <f t="shared" si="15"/>
        <v>2</v>
      </c>
      <c r="AQ142">
        <f t="shared" si="16"/>
        <v>0.0476190476190476</v>
      </c>
      <c r="AR142">
        <f t="shared" si="17"/>
        <v>0.000104629871828407</v>
      </c>
      <c r="AS142">
        <f t="shared" si="18"/>
        <v>4.98237484897176e-6</v>
      </c>
    </row>
    <row r="143" spans="1:45">
      <c r="A143" t="s">
        <v>191</v>
      </c>
      <c r="B143" s="21" t="s">
        <v>180</v>
      </c>
      <c r="C143" s="22">
        <v>15.0516807409089</v>
      </c>
      <c r="D143" s="22"/>
      <c r="E143" s="22"/>
      <c r="F143" s="20" t="s">
        <v>50</v>
      </c>
      <c r="G143" s="20" t="s">
        <v>50</v>
      </c>
      <c r="H143" s="20" t="s">
        <v>50</v>
      </c>
      <c r="I143" s="20" t="s">
        <v>50</v>
      </c>
      <c r="J143" s="20" t="s">
        <v>50</v>
      </c>
      <c r="K143" s="20" t="s">
        <v>50</v>
      </c>
      <c r="L143" s="20" t="s">
        <v>50</v>
      </c>
      <c r="M143" s="20" t="s">
        <v>50</v>
      </c>
      <c r="N143" s="20" t="s">
        <v>50</v>
      </c>
      <c r="O143" s="20" t="s">
        <v>50</v>
      </c>
      <c r="P143" s="20" t="s">
        <v>50</v>
      </c>
      <c r="Q143" s="20" t="s">
        <v>50</v>
      </c>
      <c r="R143" s="20" t="s">
        <v>50</v>
      </c>
      <c r="S143" s="20" t="s">
        <v>50</v>
      </c>
      <c r="T143" s="20" t="s">
        <v>50</v>
      </c>
      <c r="U143" s="20" t="s">
        <v>50</v>
      </c>
      <c r="V143" s="20" t="s">
        <v>50</v>
      </c>
      <c r="W143" s="20" t="s">
        <v>50</v>
      </c>
      <c r="X143" s="20" t="s">
        <v>50</v>
      </c>
      <c r="Y143" s="20" t="s">
        <v>50</v>
      </c>
      <c r="Z143" s="20" t="s">
        <v>50</v>
      </c>
      <c r="AA143" s="20" t="s">
        <v>50</v>
      </c>
      <c r="AB143" s="20" t="s">
        <v>50</v>
      </c>
      <c r="AC143" s="20" t="s">
        <v>50</v>
      </c>
      <c r="AD143" s="20" t="s">
        <v>50</v>
      </c>
      <c r="AE143" s="20" t="s">
        <v>50</v>
      </c>
      <c r="AF143" s="20" t="s">
        <v>50</v>
      </c>
      <c r="AG143" s="20" t="s">
        <v>50</v>
      </c>
      <c r="AH143" s="20">
        <v>16</v>
      </c>
      <c r="AI143" s="20" t="s">
        <v>50</v>
      </c>
      <c r="AJ143" s="20" t="s">
        <v>50</v>
      </c>
      <c r="AK143" s="20" t="s">
        <v>50</v>
      </c>
      <c r="AL143" s="20" t="s">
        <v>50</v>
      </c>
      <c r="AM143" s="20" t="s">
        <v>50</v>
      </c>
      <c r="AN143" s="20" t="s">
        <v>50</v>
      </c>
      <c r="AO143">
        <f t="shared" si="14"/>
        <v>16</v>
      </c>
      <c r="AP143">
        <f t="shared" si="15"/>
        <v>2</v>
      </c>
      <c r="AQ143">
        <f t="shared" si="16"/>
        <v>0.0476190476190476</v>
      </c>
      <c r="AR143">
        <f t="shared" si="17"/>
        <v>0.000418519487313628</v>
      </c>
      <c r="AS143">
        <f t="shared" si="18"/>
        <v>1.9929499395887e-5</v>
      </c>
    </row>
    <row r="144" spans="1:45">
      <c r="A144" t="s">
        <v>192</v>
      </c>
      <c r="B144" s="21" t="s">
        <v>180</v>
      </c>
      <c r="C144" s="22">
        <v>28.8419987478081</v>
      </c>
      <c r="D144" s="22"/>
      <c r="E144" s="22"/>
      <c r="F144" s="20" t="s">
        <v>50</v>
      </c>
      <c r="G144" s="20" t="s">
        <v>50</v>
      </c>
      <c r="H144" s="20" t="s">
        <v>50</v>
      </c>
      <c r="I144" s="20" t="s">
        <v>50</v>
      </c>
      <c r="J144" s="20" t="s">
        <v>50</v>
      </c>
      <c r="K144" s="20" t="s">
        <v>50</v>
      </c>
      <c r="L144" s="20" t="s">
        <v>50</v>
      </c>
      <c r="M144" s="20" t="s">
        <v>50</v>
      </c>
      <c r="N144" s="20" t="s">
        <v>50</v>
      </c>
      <c r="O144" s="20">
        <v>8</v>
      </c>
      <c r="P144" s="20" t="s">
        <v>50</v>
      </c>
      <c r="Q144" s="20" t="s">
        <v>50</v>
      </c>
      <c r="R144" s="20" t="s">
        <v>50</v>
      </c>
      <c r="S144" s="20" t="s">
        <v>50</v>
      </c>
      <c r="T144" s="20" t="s">
        <v>50</v>
      </c>
      <c r="U144" s="20" t="s">
        <v>50</v>
      </c>
      <c r="V144" s="20" t="s">
        <v>50</v>
      </c>
      <c r="W144" s="20" t="s">
        <v>50</v>
      </c>
      <c r="X144" s="20" t="s">
        <v>50</v>
      </c>
      <c r="Y144" s="20" t="s">
        <v>50</v>
      </c>
      <c r="Z144" s="20" t="s">
        <v>50</v>
      </c>
      <c r="AA144" s="20" t="s">
        <v>50</v>
      </c>
      <c r="AB144" s="20" t="s">
        <v>50</v>
      </c>
      <c r="AC144" s="20" t="s">
        <v>50</v>
      </c>
      <c r="AD144" s="20" t="s">
        <v>50</v>
      </c>
      <c r="AE144" s="20" t="s">
        <v>50</v>
      </c>
      <c r="AF144" s="20" t="s">
        <v>50</v>
      </c>
      <c r="AG144" s="20" t="s">
        <v>50</v>
      </c>
      <c r="AH144" s="20" t="s">
        <v>50</v>
      </c>
      <c r="AI144" s="20" t="s">
        <v>50</v>
      </c>
      <c r="AJ144" s="20" t="s">
        <v>50</v>
      </c>
      <c r="AK144" s="20" t="s">
        <v>50</v>
      </c>
      <c r="AL144" s="20" t="s">
        <v>50</v>
      </c>
      <c r="AM144" s="20" t="s">
        <v>50</v>
      </c>
      <c r="AN144" s="20" t="s">
        <v>50</v>
      </c>
      <c r="AO144">
        <f t="shared" si="14"/>
        <v>8</v>
      </c>
      <c r="AP144">
        <f t="shared" si="15"/>
        <v>2</v>
      </c>
      <c r="AQ144">
        <f t="shared" si="16"/>
        <v>0.0476190476190476</v>
      </c>
      <c r="AR144">
        <f t="shared" si="17"/>
        <v>0.000209259743656814</v>
      </c>
      <c r="AS144">
        <f t="shared" si="18"/>
        <v>9.96474969794352e-6</v>
      </c>
    </row>
    <row r="145" spans="1:45">
      <c r="A145" t="s">
        <v>193</v>
      </c>
      <c r="B145" s="21" t="s">
        <v>180</v>
      </c>
      <c r="C145" s="22">
        <v>17.2207498424469</v>
      </c>
      <c r="D145" s="22"/>
      <c r="E145" s="22"/>
      <c r="F145" s="20" t="s">
        <v>50</v>
      </c>
      <c r="G145" s="20" t="s">
        <v>50</v>
      </c>
      <c r="H145" s="20" t="s">
        <v>50</v>
      </c>
      <c r="I145" s="20" t="s">
        <v>50</v>
      </c>
      <c r="J145" s="20" t="s">
        <v>50</v>
      </c>
      <c r="K145" s="20" t="s">
        <v>50</v>
      </c>
      <c r="L145" s="20" t="s">
        <v>50</v>
      </c>
      <c r="M145" s="20" t="s">
        <v>50</v>
      </c>
      <c r="N145" s="20" t="s">
        <v>50</v>
      </c>
      <c r="O145" s="20" t="s">
        <v>50</v>
      </c>
      <c r="P145" s="20" t="s">
        <v>50</v>
      </c>
      <c r="Q145" s="20" t="s">
        <v>50</v>
      </c>
      <c r="R145" s="20" t="s">
        <v>50</v>
      </c>
      <c r="S145" s="20" t="s">
        <v>50</v>
      </c>
      <c r="T145" s="20" t="s">
        <v>50</v>
      </c>
      <c r="U145" s="20" t="s">
        <v>50</v>
      </c>
      <c r="V145" s="20" t="s">
        <v>50</v>
      </c>
      <c r="W145" s="20" t="s">
        <v>50</v>
      </c>
      <c r="X145" s="20">
        <v>4</v>
      </c>
      <c r="Y145" s="20" t="s">
        <v>50</v>
      </c>
      <c r="Z145" s="20" t="s">
        <v>50</v>
      </c>
      <c r="AA145" s="20" t="s">
        <v>50</v>
      </c>
      <c r="AB145" s="20" t="s">
        <v>50</v>
      </c>
      <c r="AC145" s="20" t="s">
        <v>50</v>
      </c>
      <c r="AD145" s="20" t="s">
        <v>50</v>
      </c>
      <c r="AE145" s="20" t="s">
        <v>50</v>
      </c>
      <c r="AF145" s="20" t="s">
        <v>50</v>
      </c>
      <c r="AG145" s="20" t="s">
        <v>50</v>
      </c>
      <c r="AH145" s="20" t="s">
        <v>50</v>
      </c>
      <c r="AI145" s="20" t="s">
        <v>50</v>
      </c>
      <c r="AJ145" s="20" t="s">
        <v>50</v>
      </c>
      <c r="AK145" s="20" t="s">
        <v>50</v>
      </c>
      <c r="AL145" s="20" t="s">
        <v>50</v>
      </c>
      <c r="AM145" s="20" t="s">
        <v>50</v>
      </c>
      <c r="AN145" s="20" t="s">
        <v>50</v>
      </c>
      <c r="AO145">
        <f t="shared" si="14"/>
        <v>4</v>
      </c>
      <c r="AP145">
        <f t="shared" si="15"/>
        <v>2</v>
      </c>
      <c r="AQ145">
        <f t="shared" si="16"/>
        <v>0.0476190476190476</v>
      </c>
      <c r="AR145">
        <f t="shared" si="17"/>
        <v>0.000104629871828407</v>
      </c>
      <c r="AS145">
        <f t="shared" si="18"/>
        <v>4.98237484897176e-6</v>
      </c>
    </row>
    <row r="146" spans="1:45">
      <c r="A146" t="s">
        <v>194</v>
      </c>
      <c r="B146" s="21" t="s">
        <v>180</v>
      </c>
      <c r="C146" s="22">
        <v>17.7027612096616</v>
      </c>
      <c r="D146" s="22"/>
      <c r="E146" s="22"/>
      <c r="F146" s="20" t="s">
        <v>50</v>
      </c>
      <c r="G146" s="20" t="s">
        <v>50</v>
      </c>
      <c r="H146" s="20" t="s">
        <v>50</v>
      </c>
      <c r="I146" s="20" t="s">
        <v>50</v>
      </c>
      <c r="J146" s="20" t="s">
        <v>50</v>
      </c>
      <c r="K146" s="20" t="s">
        <v>50</v>
      </c>
      <c r="L146" s="20" t="s">
        <v>50</v>
      </c>
      <c r="M146" s="20" t="s">
        <v>50</v>
      </c>
      <c r="N146" s="20" t="s">
        <v>50</v>
      </c>
      <c r="O146" s="20" t="s">
        <v>50</v>
      </c>
      <c r="P146" s="20" t="s">
        <v>50</v>
      </c>
      <c r="Q146" s="20" t="s">
        <v>50</v>
      </c>
      <c r="R146" s="20" t="s">
        <v>50</v>
      </c>
      <c r="S146" s="20" t="s">
        <v>50</v>
      </c>
      <c r="T146" s="20" t="s">
        <v>50</v>
      </c>
      <c r="U146" s="20" t="s">
        <v>50</v>
      </c>
      <c r="V146" s="20" t="s">
        <v>50</v>
      </c>
      <c r="W146" s="20">
        <v>8</v>
      </c>
      <c r="X146" s="20" t="s">
        <v>50</v>
      </c>
      <c r="Y146" s="20" t="s">
        <v>50</v>
      </c>
      <c r="Z146" s="20" t="s">
        <v>50</v>
      </c>
      <c r="AA146" s="20" t="s">
        <v>50</v>
      </c>
      <c r="AB146" s="20" t="s">
        <v>50</v>
      </c>
      <c r="AC146" s="20" t="s">
        <v>50</v>
      </c>
      <c r="AD146" s="20" t="s">
        <v>50</v>
      </c>
      <c r="AE146" s="20" t="s">
        <v>50</v>
      </c>
      <c r="AF146" s="20" t="s">
        <v>50</v>
      </c>
      <c r="AG146" s="20" t="s">
        <v>50</v>
      </c>
      <c r="AH146" s="20" t="s">
        <v>50</v>
      </c>
      <c r="AI146" s="20" t="s">
        <v>50</v>
      </c>
      <c r="AJ146" s="20" t="s">
        <v>50</v>
      </c>
      <c r="AK146" s="20" t="s">
        <v>50</v>
      </c>
      <c r="AL146" s="20" t="s">
        <v>50</v>
      </c>
      <c r="AM146" s="20" t="s">
        <v>50</v>
      </c>
      <c r="AN146" s="20" t="s">
        <v>50</v>
      </c>
      <c r="AO146">
        <f t="shared" si="14"/>
        <v>8</v>
      </c>
      <c r="AP146">
        <f t="shared" si="15"/>
        <v>2</v>
      </c>
      <c r="AQ146">
        <f t="shared" si="16"/>
        <v>0.0476190476190476</v>
      </c>
      <c r="AR146">
        <f t="shared" si="17"/>
        <v>0.000209259743656814</v>
      </c>
      <c r="AS146">
        <f t="shared" si="18"/>
        <v>9.96474969794352e-6</v>
      </c>
    </row>
    <row r="147" spans="1:45">
      <c r="A147" t="s">
        <v>195</v>
      </c>
      <c r="B147" s="21" t="s">
        <v>180</v>
      </c>
      <c r="C147" s="22">
        <v>16.6971844381673</v>
      </c>
      <c r="D147" s="22"/>
      <c r="E147" s="22"/>
      <c r="F147" s="20" t="s">
        <v>50</v>
      </c>
      <c r="G147" s="20" t="s">
        <v>50</v>
      </c>
      <c r="H147" s="20" t="s">
        <v>50</v>
      </c>
      <c r="I147" s="20" t="s">
        <v>50</v>
      </c>
      <c r="J147" s="20" t="s">
        <v>50</v>
      </c>
      <c r="K147" s="20" t="s">
        <v>50</v>
      </c>
      <c r="L147" s="20" t="s">
        <v>50</v>
      </c>
      <c r="M147" s="20" t="s">
        <v>50</v>
      </c>
      <c r="N147" s="20" t="s">
        <v>50</v>
      </c>
      <c r="O147" s="20" t="s">
        <v>50</v>
      </c>
      <c r="P147" s="20" t="s">
        <v>50</v>
      </c>
      <c r="Q147" s="20" t="s">
        <v>50</v>
      </c>
      <c r="R147" s="20" t="s">
        <v>50</v>
      </c>
      <c r="S147" s="20" t="s">
        <v>50</v>
      </c>
      <c r="T147" s="20" t="s">
        <v>50</v>
      </c>
      <c r="U147" s="20" t="s">
        <v>50</v>
      </c>
      <c r="V147" s="20" t="s">
        <v>50</v>
      </c>
      <c r="W147" s="20" t="s">
        <v>50</v>
      </c>
      <c r="X147" s="20" t="s">
        <v>50</v>
      </c>
      <c r="Y147" s="20" t="s">
        <v>50</v>
      </c>
      <c r="Z147" s="20" t="s">
        <v>50</v>
      </c>
      <c r="AA147" s="20" t="s">
        <v>50</v>
      </c>
      <c r="AB147" s="20" t="s">
        <v>50</v>
      </c>
      <c r="AC147" s="20" t="s">
        <v>50</v>
      </c>
      <c r="AD147" s="20" t="s">
        <v>50</v>
      </c>
      <c r="AE147" s="20" t="s">
        <v>50</v>
      </c>
      <c r="AF147" s="20" t="s">
        <v>50</v>
      </c>
      <c r="AG147" s="20" t="s">
        <v>50</v>
      </c>
      <c r="AH147" s="20">
        <v>8</v>
      </c>
      <c r="AI147" s="20" t="s">
        <v>50</v>
      </c>
      <c r="AJ147" s="20" t="s">
        <v>50</v>
      </c>
      <c r="AK147" s="20" t="s">
        <v>50</v>
      </c>
      <c r="AL147" s="20" t="s">
        <v>50</v>
      </c>
      <c r="AM147" s="20" t="s">
        <v>50</v>
      </c>
      <c r="AN147" s="20" t="s">
        <v>50</v>
      </c>
      <c r="AO147">
        <f t="shared" si="14"/>
        <v>8</v>
      </c>
      <c r="AP147">
        <f t="shared" si="15"/>
        <v>2</v>
      </c>
      <c r="AQ147">
        <f t="shared" si="16"/>
        <v>0.0476190476190476</v>
      </c>
      <c r="AR147">
        <f t="shared" si="17"/>
        <v>0.000209259743656814</v>
      </c>
      <c r="AS147">
        <f t="shared" si="18"/>
        <v>9.96474969794352e-6</v>
      </c>
    </row>
    <row r="148" spans="1:45">
      <c r="A148" t="s">
        <v>196</v>
      </c>
      <c r="B148" s="21" t="s">
        <v>180</v>
      </c>
      <c r="C148" s="22">
        <v>14.3506563482189</v>
      </c>
      <c r="D148" s="22"/>
      <c r="E148" s="22"/>
      <c r="F148" s="20" t="s">
        <v>50</v>
      </c>
      <c r="G148" s="20" t="s">
        <v>50</v>
      </c>
      <c r="H148" s="20" t="s">
        <v>50</v>
      </c>
      <c r="I148" s="20" t="s">
        <v>50</v>
      </c>
      <c r="J148" s="20" t="s">
        <v>50</v>
      </c>
      <c r="K148" s="20" t="s">
        <v>50</v>
      </c>
      <c r="L148" s="20" t="s">
        <v>50</v>
      </c>
      <c r="M148" s="20" t="s">
        <v>50</v>
      </c>
      <c r="N148" s="20" t="s">
        <v>50</v>
      </c>
      <c r="O148" s="20" t="s">
        <v>50</v>
      </c>
      <c r="P148" s="20" t="s">
        <v>50</v>
      </c>
      <c r="Q148" s="20" t="s">
        <v>50</v>
      </c>
      <c r="R148" s="20" t="s">
        <v>50</v>
      </c>
      <c r="S148" s="20" t="s">
        <v>50</v>
      </c>
      <c r="T148" s="20" t="s">
        <v>50</v>
      </c>
      <c r="U148" s="20" t="s">
        <v>50</v>
      </c>
      <c r="V148" s="20" t="s">
        <v>50</v>
      </c>
      <c r="W148" s="20" t="s">
        <v>50</v>
      </c>
      <c r="X148" s="20">
        <v>2</v>
      </c>
      <c r="Y148" s="20" t="s">
        <v>50</v>
      </c>
      <c r="Z148" s="20" t="s">
        <v>50</v>
      </c>
      <c r="AA148" s="20" t="s">
        <v>50</v>
      </c>
      <c r="AB148" s="20" t="s">
        <v>50</v>
      </c>
      <c r="AC148" s="20" t="s">
        <v>50</v>
      </c>
      <c r="AD148" s="20" t="s">
        <v>50</v>
      </c>
      <c r="AE148" s="20" t="s">
        <v>50</v>
      </c>
      <c r="AF148" s="20" t="s">
        <v>50</v>
      </c>
      <c r="AG148" s="20" t="s">
        <v>50</v>
      </c>
      <c r="AH148" s="20" t="s">
        <v>50</v>
      </c>
      <c r="AI148" s="20" t="s">
        <v>50</v>
      </c>
      <c r="AJ148" s="20" t="s">
        <v>50</v>
      </c>
      <c r="AK148" s="20" t="s">
        <v>50</v>
      </c>
      <c r="AL148" s="20" t="s">
        <v>50</v>
      </c>
      <c r="AM148" s="20" t="s">
        <v>50</v>
      </c>
      <c r="AN148" s="20" t="s">
        <v>50</v>
      </c>
      <c r="AO148">
        <f t="shared" si="14"/>
        <v>2</v>
      </c>
      <c r="AP148">
        <f t="shared" si="15"/>
        <v>2</v>
      </c>
      <c r="AQ148">
        <f t="shared" si="16"/>
        <v>0.0476190476190476</v>
      </c>
      <c r="AR148">
        <f t="shared" si="17"/>
        <v>5.23149359142035e-5</v>
      </c>
      <c r="AS148">
        <f t="shared" si="18"/>
        <v>2.49118742448588e-6</v>
      </c>
    </row>
    <row r="149" spans="1:45">
      <c r="A149" t="s">
        <v>197</v>
      </c>
      <c r="B149" s="21" t="s">
        <v>180</v>
      </c>
      <c r="C149" s="22">
        <v>4.4690916386045</v>
      </c>
      <c r="D149" s="22"/>
      <c r="E149" s="22"/>
      <c r="F149" s="20" t="s">
        <v>50</v>
      </c>
      <c r="G149" s="20" t="s">
        <v>50</v>
      </c>
      <c r="H149" s="20" t="s">
        <v>50</v>
      </c>
      <c r="I149" s="20" t="s">
        <v>50</v>
      </c>
      <c r="J149" s="20" t="s">
        <v>50</v>
      </c>
      <c r="K149" s="20" t="s">
        <v>50</v>
      </c>
      <c r="L149" s="20" t="s">
        <v>50</v>
      </c>
      <c r="M149" s="20" t="s">
        <v>50</v>
      </c>
      <c r="N149" s="20" t="s">
        <v>50</v>
      </c>
      <c r="O149" s="20" t="s">
        <v>50</v>
      </c>
      <c r="P149" s="20" t="s">
        <v>50</v>
      </c>
      <c r="Q149" s="20" t="s">
        <v>50</v>
      </c>
      <c r="R149" s="20" t="s">
        <v>50</v>
      </c>
      <c r="S149" s="20" t="s">
        <v>50</v>
      </c>
      <c r="T149" s="20" t="s">
        <v>50</v>
      </c>
      <c r="U149" s="20" t="s">
        <v>50</v>
      </c>
      <c r="V149" s="20" t="s">
        <v>50</v>
      </c>
      <c r="W149" s="20" t="s">
        <v>50</v>
      </c>
      <c r="X149" s="20" t="s">
        <v>50</v>
      </c>
      <c r="Y149" s="20" t="s">
        <v>50</v>
      </c>
      <c r="Z149" s="20" t="s">
        <v>50</v>
      </c>
      <c r="AA149" s="20" t="s">
        <v>50</v>
      </c>
      <c r="AB149" s="20" t="s">
        <v>50</v>
      </c>
      <c r="AC149" s="20" t="s">
        <v>50</v>
      </c>
      <c r="AD149" s="20" t="s">
        <v>50</v>
      </c>
      <c r="AE149" s="20" t="s">
        <v>50</v>
      </c>
      <c r="AF149" s="20" t="s">
        <v>50</v>
      </c>
      <c r="AG149" s="20" t="s">
        <v>50</v>
      </c>
      <c r="AH149" s="20" t="s">
        <v>50</v>
      </c>
      <c r="AI149" s="20" t="s">
        <v>50</v>
      </c>
      <c r="AJ149" s="20" t="s">
        <v>50</v>
      </c>
      <c r="AK149" s="20">
        <v>16</v>
      </c>
      <c r="AL149" s="20" t="s">
        <v>50</v>
      </c>
      <c r="AM149" s="20" t="s">
        <v>50</v>
      </c>
      <c r="AN149" s="20" t="s">
        <v>50</v>
      </c>
      <c r="AO149">
        <f t="shared" si="14"/>
        <v>16</v>
      </c>
      <c r="AP149">
        <f t="shared" si="15"/>
        <v>2</v>
      </c>
      <c r="AQ149">
        <f t="shared" si="16"/>
        <v>0.0476190476190476</v>
      </c>
      <c r="AR149">
        <f t="shared" si="17"/>
        <v>0.000418519487313628</v>
      </c>
      <c r="AS149">
        <f t="shared" si="18"/>
        <v>1.9929499395887e-5</v>
      </c>
    </row>
    <row r="150" spans="1:45">
      <c r="A150" t="s">
        <v>198</v>
      </c>
      <c r="B150" s="21" t="s">
        <v>180</v>
      </c>
      <c r="C150" s="22">
        <v>37.6854368904622</v>
      </c>
      <c r="D150" s="22"/>
      <c r="E150" s="22"/>
      <c r="F150" s="20">
        <v>2</v>
      </c>
      <c r="G150" s="20" t="s">
        <v>50</v>
      </c>
      <c r="H150" s="20" t="s">
        <v>50</v>
      </c>
      <c r="I150" s="20" t="s">
        <v>50</v>
      </c>
      <c r="J150" s="20" t="s">
        <v>50</v>
      </c>
      <c r="K150" s="20" t="s">
        <v>50</v>
      </c>
      <c r="L150" s="20" t="s">
        <v>50</v>
      </c>
      <c r="M150" s="20">
        <v>2</v>
      </c>
      <c r="N150" s="20" t="s">
        <v>50</v>
      </c>
      <c r="O150" s="20" t="s">
        <v>50</v>
      </c>
      <c r="P150" s="20" t="s">
        <v>50</v>
      </c>
      <c r="Q150" s="20" t="s">
        <v>50</v>
      </c>
      <c r="R150" s="20" t="s">
        <v>50</v>
      </c>
      <c r="S150" s="20" t="s">
        <v>50</v>
      </c>
      <c r="T150" s="20" t="s">
        <v>50</v>
      </c>
      <c r="U150" s="20" t="s">
        <v>50</v>
      </c>
      <c r="V150" s="20" t="s">
        <v>50</v>
      </c>
      <c r="W150" s="20" t="s">
        <v>50</v>
      </c>
      <c r="X150" s="20" t="s">
        <v>50</v>
      </c>
      <c r="Y150" s="20" t="s">
        <v>50</v>
      </c>
      <c r="Z150" s="20" t="s">
        <v>50</v>
      </c>
      <c r="AA150" s="20" t="s">
        <v>50</v>
      </c>
      <c r="AB150" s="20" t="s">
        <v>50</v>
      </c>
      <c r="AC150" s="20" t="s">
        <v>50</v>
      </c>
      <c r="AD150" s="20">
        <v>46</v>
      </c>
      <c r="AE150" s="20" t="s">
        <v>50</v>
      </c>
      <c r="AF150" s="20" t="s">
        <v>50</v>
      </c>
      <c r="AG150" s="20" t="s">
        <v>50</v>
      </c>
      <c r="AH150" s="20">
        <v>4</v>
      </c>
      <c r="AI150" s="20">
        <v>2</v>
      </c>
      <c r="AJ150" s="20" t="s">
        <v>50</v>
      </c>
      <c r="AK150" s="20" t="s">
        <v>50</v>
      </c>
      <c r="AL150" s="20" t="s">
        <v>50</v>
      </c>
      <c r="AM150" s="20" t="s">
        <v>50</v>
      </c>
      <c r="AN150" s="20" t="s">
        <v>50</v>
      </c>
      <c r="AO150">
        <f t="shared" si="14"/>
        <v>56</v>
      </c>
      <c r="AP150">
        <f t="shared" si="15"/>
        <v>6</v>
      </c>
      <c r="AQ150">
        <f t="shared" si="16"/>
        <v>0.142857142857143</v>
      </c>
      <c r="AR150">
        <f t="shared" si="17"/>
        <v>0.0014648182055977</v>
      </c>
      <c r="AS150">
        <f t="shared" si="18"/>
        <v>0.000209259743656814</v>
      </c>
    </row>
    <row r="151" spans="1:45">
      <c r="A151" t="s">
        <v>199</v>
      </c>
      <c r="B151" s="21" t="s">
        <v>180</v>
      </c>
      <c r="C151" s="22">
        <v>90.8824727298542</v>
      </c>
      <c r="D151" s="22"/>
      <c r="E151" s="22"/>
      <c r="F151" s="20" t="s">
        <v>50</v>
      </c>
      <c r="G151" s="20" t="s">
        <v>50</v>
      </c>
      <c r="H151" s="20" t="s">
        <v>50</v>
      </c>
      <c r="I151" s="20" t="s">
        <v>50</v>
      </c>
      <c r="J151" s="20">
        <v>2</v>
      </c>
      <c r="K151" s="20">
        <v>2</v>
      </c>
      <c r="L151" s="20" t="s">
        <v>50</v>
      </c>
      <c r="M151" s="20" t="s">
        <v>50</v>
      </c>
      <c r="N151" s="20" t="s">
        <v>50</v>
      </c>
      <c r="O151" s="20" t="s">
        <v>50</v>
      </c>
      <c r="P151" s="20">
        <v>4</v>
      </c>
      <c r="Q151" s="20">
        <v>6</v>
      </c>
      <c r="R151" s="20">
        <v>6</v>
      </c>
      <c r="S151" s="20" t="s">
        <v>50</v>
      </c>
      <c r="T151" s="20" t="s">
        <v>50</v>
      </c>
      <c r="U151" s="20" t="s">
        <v>50</v>
      </c>
      <c r="V151" s="20" t="s">
        <v>50</v>
      </c>
      <c r="W151" s="20">
        <v>26</v>
      </c>
      <c r="X151" s="20">
        <v>42</v>
      </c>
      <c r="Y151" s="20">
        <v>6</v>
      </c>
      <c r="Z151" s="20" t="s">
        <v>50</v>
      </c>
      <c r="AA151" s="20">
        <v>6</v>
      </c>
      <c r="AB151" s="20">
        <v>18</v>
      </c>
      <c r="AC151" s="20">
        <v>40</v>
      </c>
      <c r="AD151" s="20">
        <v>18</v>
      </c>
      <c r="AE151" s="20">
        <v>4</v>
      </c>
      <c r="AF151" s="20" t="s">
        <v>50</v>
      </c>
      <c r="AG151" s="20" t="s">
        <v>50</v>
      </c>
      <c r="AH151" s="20" t="s">
        <v>50</v>
      </c>
      <c r="AI151" s="20" t="s">
        <v>50</v>
      </c>
      <c r="AJ151" s="20">
        <v>2</v>
      </c>
      <c r="AK151" s="20">
        <v>6</v>
      </c>
      <c r="AL151" s="20">
        <v>14</v>
      </c>
      <c r="AM151" s="20" t="s">
        <v>50</v>
      </c>
      <c r="AN151" s="20" t="s">
        <v>50</v>
      </c>
      <c r="AO151">
        <f t="shared" si="14"/>
        <v>202</v>
      </c>
      <c r="AP151">
        <f t="shared" si="15"/>
        <v>17</v>
      </c>
      <c r="AQ151">
        <f t="shared" si="16"/>
        <v>0.404761904761905</v>
      </c>
      <c r="AR151">
        <f t="shared" si="17"/>
        <v>0.00528380852733455</v>
      </c>
      <c r="AS151">
        <f t="shared" si="18"/>
        <v>0.00213868440392113</v>
      </c>
    </row>
    <row r="152" spans="1:45">
      <c r="A152" t="s">
        <v>200</v>
      </c>
      <c r="B152" s="21" t="s">
        <v>180</v>
      </c>
      <c r="C152" s="22">
        <v>58.294249653846</v>
      </c>
      <c r="D152" s="22"/>
      <c r="E152" s="22"/>
      <c r="F152" s="20" t="s">
        <v>50</v>
      </c>
      <c r="G152" s="20" t="s">
        <v>50</v>
      </c>
      <c r="H152" s="20" t="s">
        <v>50</v>
      </c>
      <c r="I152" s="20" t="s">
        <v>50</v>
      </c>
      <c r="J152" s="20" t="s">
        <v>50</v>
      </c>
      <c r="K152" s="20" t="s">
        <v>50</v>
      </c>
      <c r="L152" s="20" t="s">
        <v>50</v>
      </c>
      <c r="M152" s="20" t="s">
        <v>50</v>
      </c>
      <c r="N152" s="20" t="s">
        <v>50</v>
      </c>
      <c r="O152" s="20" t="s">
        <v>50</v>
      </c>
      <c r="P152" s="20" t="s">
        <v>50</v>
      </c>
      <c r="Q152" s="20" t="s">
        <v>50</v>
      </c>
      <c r="R152" s="20" t="s">
        <v>50</v>
      </c>
      <c r="S152" s="20" t="s">
        <v>50</v>
      </c>
      <c r="T152" s="20" t="s">
        <v>50</v>
      </c>
      <c r="U152" s="20" t="s">
        <v>50</v>
      </c>
      <c r="V152" s="20" t="s">
        <v>50</v>
      </c>
      <c r="W152" s="20" t="s">
        <v>50</v>
      </c>
      <c r="X152" s="20" t="s">
        <v>50</v>
      </c>
      <c r="Y152" s="20" t="s">
        <v>50</v>
      </c>
      <c r="Z152" s="20" t="s">
        <v>50</v>
      </c>
      <c r="AA152" s="20" t="s">
        <v>50</v>
      </c>
      <c r="AB152" s="20" t="s">
        <v>50</v>
      </c>
      <c r="AC152" s="20" t="s">
        <v>50</v>
      </c>
      <c r="AD152" s="20" t="s">
        <v>50</v>
      </c>
      <c r="AE152" s="20">
        <v>6</v>
      </c>
      <c r="AF152" s="20" t="s">
        <v>50</v>
      </c>
      <c r="AG152" s="20" t="s">
        <v>50</v>
      </c>
      <c r="AH152" s="20" t="s">
        <v>50</v>
      </c>
      <c r="AI152" s="20" t="s">
        <v>50</v>
      </c>
      <c r="AJ152" s="20" t="s">
        <v>50</v>
      </c>
      <c r="AK152" s="20" t="s">
        <v>50</v>
      </c>
      <c r="AL152" s="20">
        <v>2</v>
      </c>
      <c r="AM152" s="20" t="s">
        <v>50</v>
      </c>
      <c r="AN152" s="20" t="s">
        <v>50</v>
      </c>
      <c r="AO152">
        <f t="shared" si="14"/>
        <v>8</v>
      </c>
      <c r="AP152">
        <f t="shared" si="15"/>
        <v>3</v>
      </c>
      <c r="AQ152">
        <f t="shared" si="16"/>
        <v>0.0714285714285714</v>
      </c>
      <c r="AR152">
        <f t="shared" si="17"/>
        <v>0.000209259743656814</v>
      </c>
      <c r="AS152">
        <f t="shared" si="18"/>
        <v>1.49471245469153e-5</v>
      </c>
    </row>
    <row r="153" spans="1:45">
      <c r="A153" t="s">
        <v>201</v>
      </c>
      <c r="B153" s="21" t="s">
        <v>180</v>
      </c>
      <c r="C153" s="22">
        <v>117.622765131705</v>
      </c>
      <c r="D153" s="22"/>
      <c r="E153" s="22"/>
      <c r="F153" s="20" t="s">
        <v>50</v>
      </c>
      <c r="G153" s="20" t="s">
        <v>50</v>
      </c>
      <c r="H153" s="20" t="s">
        <v>50</v>
      </c>
      <c r="I153" s="20" t="s">
        <v>50</v>
      </c>
      <c r="J153" s="20" t="s">
        <v>50</v>
      </c>
      <c r="K153" s="20" t="s">
        <v>50</v>
      </c>
      <c r="L153" s="20" t="s">
        <v>50</v>
      </c>
      <c r="M153" s="20" t="s">
        <v>50</v>
      </c>
      <c r="N153" s="20" t="s">
        <v>50</v>
      </c>
      <c r="O153" s="20" t="s">
        <v>50</v>
      </c>
      <c r="P153" s="20" t="s">
        <v>50</v>
      </c>
      <c r="Q153" s="20" t="s">
        <v>50</v>
      </c>
      <c r="R153" s="20" t="s">
        <v>50</v>
      </c>
      <c r="S153" s="20" t="s">
        <v>50</v>
      </c>
      <c r="T153" s="20" t="s">
        <v>50</v>
      </c>
      <c r="U153" s="20" t="s">
        <v>50</v>
      </c>
      <c r="V153" s="20" t="s">
        <v>50</v>
      </c>
      <c r="W153" s="20" t="s">
        <v>50</v>
      </c>
      <c r="X153" s="20" t="s">
        <v>50</v>
      </c>
      <c r="Y153" s="20" t="s">
        <v>50</v>
      </c>
      <c r="Z153" s="20" t="s">
        <v>50</v>
      </c>
      <c r="AA153" s="20" t="s">
        <v>50</v>
      </c>
      <c r="AB153" s="20" t="s">
        <v>50</v>
      </c>
      <c r="AC153" s="20" t="s">
        <v>50</v>
      </c>
      <c r="AD153" s="20" t="s">
        <v>50</v>
      </c>
      <c r="AE153" s="20" t="s">
        <v>50</v>
      </c>
      <c r="AF153" s="20">
        <v>4</v>
      </c>
      <c r="AG153" s="20" t="s">
        <v>50</v>
      </c>
      <c r="AH153" s="20" t="s">
        <v>50</v>
      </c>
      <c r="AI153" s="20" t="s">
        <v>50</v>
      </c>
      <c r="AJ153" s="20" t="s">
        <v>50</v>
      </c>
      <c r="AK153" s="20" t="s">
        <v>50</v>
      </c>
      <c r="AL153" s="20" t="s">
        <v>50</v>
      </c>
      <c r="AM153" s="20" t="s">
        <v>50</v>
      </c>
      <c r="AN153" s="20" t="s">
        <v>50</v>
      </c>
      <c r="AO153">
        <f t="shared" si="14"/>
        <v>4</v>
      </c>
      <c r="AP153">
        <f t="shared" si="15"/>
        <v>2</v>
      </c>
      <c r="AQ153">
        <f t="shared" si="16"/>
        <v>0.0476190476190476</v>
      </c>
      <c r="AR153">
        <f t="shared" si="17"/>
        <v>0.000104629871828407</v>
      </c>
      <c r="AS153">
        <f t="shared" si="18"/>
        <v>4.98237484897176e-6</v>
      </c>
    </row>
    <row r="154" spans="1:45">
      <c r="A154" t="s">
        <v>202</v>
      </c>
      <c r="B154" s="21" t="s">
        <v>180</v>
      </c>
      <c r="C154" s="22">
        <v>28.9340078259263</v>
      </c>
      <c r="D154" s="22"/>
      <c r="E154" s="22"/>
      <c r="F154" s="20" t="s">
        <v>50</v>
      </c>
      <c r="G154" s="20" t="s">
        <v>50</v>
      </c>
      <c r="H154" s="20" t="s">
        <v>50</v>
      </c>
      <c r="I154" s="20" t="s">
        <v>50</v>
      </c>
      <c r="J154" s="20" t="s">
        <v>50</v>
      </c>
      <c r="K154" s="20" t="s">
        <v>50</v>
      </c>
      <c r="L154" s="20" t="s">
        <v>50</v>
      </c>
      <c r="M154" s="20" t="s">
        <v>50</v>
      </c>
      <c r="N154" s="20" t="s">
        <v>50</v>
      </c>
      <c r="O154" s="20" t="s">
        <v>50</v>
      </c>
      <c r="P154" s="20" t="s">
        <v>50</v>
      </c>
      <c r="Q154" s="20" t="s">
        <v>50</v>
      </c>
      <c r="R154" s="20" t="s">
        <v>50</v>
      </c>
      <c r="S154" s="20" t="s">
        <v>50</v>
      </c>
      <c r="T154" s="20" t="s">
        <v>50</v>
      </c>
      <c r="U154" s="20" t="s">
        <v>50</v>
      </c>
      <c r="V154" s="20" t="s">
        <v>50</v>
      </c>
      <c r="W154" s="20" t="s">
        <v>50</v>
      </c>
      <c r="X154" s="20" t="s">
        <v>50</v>
      </c>
      <c r="Y154" s="20" t="s">
        <v>50</v>
      </c>
      <c r="Z154" s="20" t="s">
        <v>50</v>
      </c>
      <c r="AA154" s="20" t="s">
        <v>50</v>
      </c>
      <c r="AB154" s="20" t="s">
        <v>50</v>
      </c>
      <c r="AC154" s="20" t="s">
        <v>50</v>
      </c>
      <c r="AD154" s="20" t="s">
        <v>50</v>
      </c>
      <c r="AE154" s="20">
        <v>2</v>
      </c>
      <c r="AF154" s="20" t="s">
        <v>50</v>
      </c>
      <c r="AG154" s="20" t="s">
        <v>50</v>
      </c>
      <c r="AH154" s="20" t="s">
        <v>50</v>
      </c>
      <c r="AI154" s="20" t="s">
        <v>50</v>
      </c>
      <c r="AJ154" s="20" t="s">
        <v>50</v>
      </c>
      <c r="AK154" s="20" t="s">
        <v>50</v>
      </c>
      <c r="AL154" s="20" t="s">
        <v>50</v>
      </c>
      <c r="AM154" s="20" t="s">
        <v>50</v>
      </c>
      <c r="AN154" s="20" t="s">
        <v>50</v>
      </c>
      <c r="AO154">
        <f t="shared" si="14"/>
        <v>2</v>
      </c>
      <c r="AP154">
        <f t="shared" si="15"/>
        <v>2</v>
      </c>
      <c r="AQ154">
        <f t="shared" si="16"/>
        <v>0.0476190476190476</v>
      </c>
      <c r="AR154">
        <f t="shared" si="17"/>
        <v>5.23149359142035e-5</v>
      </c>
      <c r="AS154">
        <f t="shared" si="18"/>
        <v>2.49118742448588e-6</v>
      </c>
    </row>
    <row r="155" spans="1:45">
      <c r="A155" t="s">
        <v>203</v>
      </c>
      <c r="B155" s="21" t="s">
        <v>180</v>
      </c>
      <c r="C155" s="22">
        <v>33.9100840401248</v>
      </c>
      <c r="D155" s="22"/>
      <c r="E155" s="22"/>
      <c r="F155" s="20" t="s">
        <v>50</v>
      </c>
      <c r="G155" s="20" t="s">
        <v>50</v>
      </c>
      <c r="H155" s="20" t="s">
        <v>50</v>
      </c>
      <c r="I155" s="20" t="s">
        <v>50</v>
      </c>
      <c r="J155" s="20">
        <v>8</v>
      </c>
      <c r="K155" s="20" t="s">
        <v>50</v>
      </c>
      <c r="L155" s="20" t="s">
        <v>50</v>
      </c>
      <c r="M155" s="20" t="s">
        <v>50</v>
      </c>
      <c r="N155" s="20" t="s">
        <v>50</v>
      </c>
      <c r="O155" s="20" t="s">
        <v>50</v>
      </c>
      <c r="P155" s="20" t="s">
        <v>50</v>
      </c>
      <c r="Q155" s="20">
        <v>6</v>
      </c>
      <c r="R155" s="20" t="s">
        <v>50</v>
      </c>
      <c r="S155" s="20" t="s">
        <v>50</v>
      </c>
      <c r="T155" s="20" t="s">
        <v>50</v>
      </c>
      <c r="U155" s="20" t="s">
        <v>50</v>
      </c>
      <c r="V155" s="20" t="s">
        <v>50</v>
      </c>
      <c r="W155" s="20" t="s">
        <v>50</v>
      </c>
      <c r="X155" s="20">
        <v>16</v>
      </c>
      <c r="Y155" s="20" t="s">
        <v>50</v>
      </c>
      <c r="Z155" s="20" t="s">
        <v>50</v>
      </c>
      <c r="AA155" s="20">
        <v>4</v>
      </c>
      <c r="AB155" s="20">
        <v>18</v>
      </c>
      <c r="AC155" s="20">
        <v>40</v>
      </c>
      <c r="AD155" s="20">
        <v>2</v>
      </c>
      <c r="AE155" s="20">
        <v>2</v>
      </c>
      <c r="AF155" s="20" t="s">
        <v>50</v>
      </c>
      <c r="AG155" s="20">
        <v>2</v>
      </c>
      <c r="AH155" s="20" t="s">
        <v>50</v>
      </c>
      <c r="AI155" s="20" t="s">
        <v>50</v>
      </c>
      <c r="AJ155" s="20" t="s">
        <v>50</v>
      </c>
      <c r="AK155" s="20" t="s">
        <v>50</v>
      </c>
      <c r="AL155" s="20">
        <v>22</v>
      </c>
      <c r="AM155" s="20" t="s">
        <v>50</v>
      </c>
      <c r="AN155" s="20" t="s">
        <v>50</v>
      </c>
      <c r="AO155">
        <f t="shared" si="14"/>
        <v>120</v>
      </c>
      <c r="AP155">
        <f t="shared" si="15"/>
        <v>11</v>
      </c>
      <c r="AQ155">
        <f t="shared" si="16"/>
        <v>0.261904761904762</v>
      </c>
      <c r="AR155">
        <f t="shared" si="17"/>
        <v>0.00313889615485221</v>
      </c>
      <c r="AS155">
        <f t="shared" si="18"/>
        <v>0.000822091850080341</v>
      </c>
    </row>
    <row r="156" spans="1:45">
      <c r="A156" t="s">
        <v>204</v>
      </c>
      <c r="B156" s="21" t="s">
        <v>180</v>
      </c>
      <c r="C156" s="22">
        <v>40.236903982052</v>
      </c>
      <c r="D156" s="22"/>
      <c r="E156" s="22"/>
      <c r="F156" s="20" t="s">
        <v>50</v>
      </c>
      <c r="G156" s="20" t="s">
        <v>50</v>
      </c>
      <c r="H156" s="20" t="s">
        <v>50</v>
      </c>
      <c r="I156" s="20" t="s">
        <v>50</v>
      </c>
      <c r="J156" s="20" t="s">
        <v>50</v>
      </c>
      <c r="K156" s="20">
        <v>6</v>
      </c>
      <c r="L156" s="20" t="s">
        <v>50</v>
      </c>
      <c r="M156" s="20">
        <v>4</v>
      </c>
      <c r="N156" s="20" t="s">
        <v>50</v>
      </c>
      <c r="O156" s="20">
        <v>4</v>
      </c>
      <c r="P156" s="20">
        <v>2</v>
      </c>
      <c r="Q156" s="20">
        <v>8</v>
      </c>
      <c r="R156" s="20">
        <v>10</v>
      </c>
      <c r="S156" s="20" t="s">
        <v>50</v>
      </c>
      <c r="T156" s="20" t="s">
        <v>50</v>
      </c>
      <c r="U156" s="20" t="s">
        <v>50</v>
      </c>
      <c r="V156" s="20" t="s">
        <v>50</v>
      </c>
      <c r="W156" s="20">
        <v>12</v>
      </c>
      <c r="X156" s="20">
        <v>4</v>
      </c>
      <c r="Y156" s="20">
        <v>8</v>
      </c>
      <c r="Z156" s="20" t="s">
        <v>50</v>
      </c>
      <c r="AA156" s="20" t="s">
        <v>50</v>
      </c>
      <c r="AB156" s="20" t="s">
        <v>50</v>
      </c>
      <c r="AC156" s="20" t="s">
        <v>50</v>
      </c>
      <c r="AD156" s="20">
        <v>4</v>
      </c>
      <c r="AE156" s="20">
        <v>10</v>
      </c>
      <c r="AF156" s="20">
        <v>4</v>
      </c>
      <c r="AG156" s="20" t="s">
        <v>50</v>
      </c>
      <c r="AH156" s="20" t="s">
        <v>50</v>
      </c>
      <c r="AI156" s="20">
        <v>2</v>
      </c>
      <c r="AJ156" s="20">
        <v>8</v>
      </c>
      <c r="AK156" s="20">
        <v>10</v>
      </c>
      <c r="AL156" s="20">
        <v>16</v>
      </c>
      <c r="AM156" s="20">
        <v>2</v>
      </c>
      <c r="AN156" s="20">
        <v>6</v>
      </c>
      <c r="AO156">
        <f t="shared" si="14"/>
        <v>120</v>
      </c>
      <c r="AP156">
        <f t="shared" si="15"/>
        <v>19</v>
      </c>
      <c r="AQ156">
        <f t="shared" si="16"/>
        <v>0.452380952380952</v>
      </c>
      <c r="AR156">
        <f t="shared" si="17"/>
        <v>0.00313889615485221</v>
      </c>
      <c r="AS156">
        <f t="shared" si="18"/>
        <v>0.00141997683195695</v>
      </c>
    </row>
    <row r="157" spans="1:45">
      <c r="A157" t="s">
        <v>205</v>
      </c>
      <c r="B157" s="21" t="s">
        <v>180</v>
      </c>
      <c r="C157" s="22">
        <v>58.2872518530175</v>
      </c>
      <c r="D157" s="22"/>
      <c r="E157" s="22"/>
      <c r="F157" s="20">
        <v>4</v>
      </c>
      <c r="G157" s="20">
        <v>2</v>
      </c>
      <c r="H157" s="20">
        <v>2</v>
      </c>
      <c r="I157" s="20">
        <v>6</v>
      </c>
      <c r="J157" s="20" t="s">
        <v>50</v>
      </c>
      <c r="K157" s="20" t="s">
        <v>50</v>
      </c>
      <c r="L157" s="20">
        <v>2</v>
      </c>
      <c r="M157" s="20" t="s">
        <v>50</v>
      </c>
      <c r="N157" s="20">
        <v>2</v>
      </c>
      <c r="O157" s="20" t="s">
        <v>50</v>
      </c>
      <c r="P157" s="20">
        <v>2</v>
      </c>
      <c r="Q157" s="20" t="s">
        <v>50</v>
      </c>
      <c r="R157" s="20">
        <v>2</v>
      </c>
      <c r="S157" s="20">
        <v>4</v>
      </c>
      <c r="T157" s="20" t="s">
        <v>50</v>
      </c>
      <c r="U157" s="20" t="s">
        <v>50</v>
      </c>
      <c r="V157" s="20" t="s">
        <v>50</v>
      </c>
      <c r="W157" s="20">
        <v>6</v>
      </c>
      <c r="X157" s="20">
        <v>2</v>
      </c>
      <c r="Y157" s="20">
        <v>2</v>
      </c>
      <c r="Z157" s="20" t="s">
        <v>50</v>
      </c>
      <c r="AA157" s="20" t="s">
        <v>50</v>
      </c>
      <c r="AB157" s="20">
        <v>4</v>
      </c>
      <c r="AC157" s="20">
        <v>14</v>
      </c>
      <c r="AD157" s="20">
        <v>2</v>
      </c>
      <c r="AE157" s="20">
        <v>4</v>
      </c>
      <c r="AF157" s="20" t="s">
        <v>50</v>
      </c>
      <c r="AG157" s="20">
        <v>4</v>
      </c>
      <c r="AH157" s="20">
        <v>8</v>
      </c>
      <c r="AI157" s="20" t="s">
        <v>50</v>
      </c>
      <c r="AJ157" s="20">
        <v>2</v>
      </c>
      <c r="AK157" s="20">
        <v>4</v>
      </c>
      <c r="AL157" s="20">
        <v>6</v>
      </c>
      <c r="AM157" s="20" t="s">
        <v>50</v>
      </c>
      <c r="AN157" s="20">
        <v>2</v>
      </c>
      <c r="AO157">
        <f t="shared" si="14"/>
        <v>86</v>
      </c>
      <c r="AP157">
        <f t="shared" si="15"/>
        <v>23</v>
      </c>
      <c r="AQ157">
        <f t="shared" si="16"/>
        <v>0.547619047619048</v>
      </c>
      <c r="AR157">
        <f t="shared" si="17"/>
        <v>0.00224954224431075</v>
      </c>
      <c r="AS157">
        <f t="shared" si="18"/>
        <v>0.00123189218140827</v>
      </c>
    </row>
    <row r="158" spans="1:45">
      <c r="A158" t="s">
        <v>206</v>
      </c>
      <c r="B158" s="21" t="s">
        <v>180</v>
      </c>
      <c r="C158" s="22">
        <v>35.4659905839418</v>
      </c>
      <c r="D158" s="22"/>
      <c r="E158" s="22"/>
      <c r="F158" s="20">
        <v>22</v>
      </c>
      <c r="G158" s="20">
        <v>20</v>
      </c>
      <c r="H158" s="20">
        <v>2</v>
      </c>
      <c r="I158" s="20">
        <v>12</v>
      </c>
      <c r="J158" s="20">
        <v>14</v>
      </c>
      <c r="K158" s="20">
        <v>8</v>
      </c>
      <c r="L158" s="20">
        <v>28</v>
      </c>
      <c r="M158" s="20">
        <v>8</v>
      </c>
      <c r="N158" s="20">
        <v>18</v>
      </c>
      <c r="O158" s="20">
        <v>14</v>
      </c>
      <c r="P158" s="20">
        <v>10</v>
      </c>
      <c r="Q158" s="20">
        <v>24</v>
      </c>
      <c r="R158" s="20">
        <v>22</v>
      </c>
      <c r="S158" s="20">
        <v>16</v>
      </c>
      <c r="T158" s="20">
        <v>10</v>
      </c>
      <c r="U158" s="20" t="s">
        <v>50</v>
      </c>
      <c r="V158" s="20">
        <v>6</v>
      </c>
      <c r="W158" s="20">
        <v>22</v>
      </c>
      <c r="X158" s="20">
        <v>6</v>
      </c>
      <c r="Y158" s="20">
        <v>18</v>
      </c>
      <c r="Z158" s="20" t="s">
        <v>50</v>
      </c>
      <c r="AA158" s="20">
        <v>10</v>
      </c>
      <c r="AB158" s="20">
        <v>6</v>
      </c>
      <c r="AC158" s="20">
        <v>34</v>
      </c>
      <c r="AD158" s="20">
        <v>22</v>
      </c>
      <c r="AE158" s="20">
        <v>48</v>
      </c>
      <c r="AF158" s="20">
        <v>8</v>
      </c>
      <c r="AG158" s="20">
        <v>16</v>
      </c>
      <c r="AH158" s="20">
        <v>22</v>
      </c>
      <c r="AI158" s="20">
        <v>12</v>
      </c>
      <c r="AJ158" s="20">
        <v>18</v>
      </c>
      <c r="AK158" s="20">
        <v>42</v>
      </c>
      <c r="AL158" s="20">
        <v>32</v>
      </c>
      <c r="AM158" s="20">
        <v>26</v>
      </c>
      <c r="AN158" s="20">
        <v>18</v>
      </c>
      <c r="AO158">
        <f t="shared" si="14"/>
        <v>594</v>
      </c>
      <c r="AP158">
        <f t="shared" si="15"/>
        <v>34</v>
      </c>
      <c r="AQ158">
        <f t="shared" si="16"/>
        <v>0.80952380952381</v>
      </c>
      <c r="AR158">
        <f t="shared" si="17"/>
        <v>0.0155375359665184</v>
      </c>
      <c r="AS158">
        <f t="shared" si="18"/>
        <v>0.0125780053062292</v>
      </c>
    </row>
    <row r="159" spans="1:45">
      <c r="A159" t="s">
        <v>207</v>
      </c>
      <c r="B159" s="21" t="s">
        <v>180</v>
      </c>
      <c r="C159" s="22">
        <v>34.2072280126208</v>
      </c>
      <c r="D159" s="22"/>
      <c r="E159" s="22"/>
      <c r="F159" s="20" t="s">
        <v>50</v>
      </c>
      <c r="G159" s="20" t="s">
        <v>50</v>
      </c>
      <c r="H159" s="20" t="s">
        <v>50</v>
      </c>
      <c r="I159" s="20" t="s">
        <v>50</v>
      </c>
      <c r="J159" s="20" t="s">
        <v>50</v>
      </c>
      <c r="K159" s="20" t="s">
        <v>50</v>
      </c>
      <c r="L159" s="20" t="s">
        <v>50</v>
      </c>
      <c r="M159" s="20" t="s">
        <v>50</v>
      </c>
      <c r="N159" s="20" t="s">
        <v>50</v>
      </c>
      <c r="O159" s="20">
        <v>2</v>
      </c>
      <c r="P159" s="20">
        <v>2</v>
      </c>
      <c r="Q159" s="20" t="s">
        <v>50</v>
      </c>
      <c r="R159" s="20" t="s">
        <v>50</v>
      </c>
      <c r="S159" s="20" t="s">
        <v>50</v>
      </c>
      <c r="T159" s="20" t="s">
        <v>50</v>
      </c>
      <c r="U159" s="20" t="s">
        <v>50</v>
      </c>
      <c r="V159" s="20" t="s">
        <v>50</v>
      </c>
      <c r="W159" s="20" t="s">
        <v>50</v>
      </c>
      <c r="X159" s="20">
        <v>2</v>
      </c>
      <c r="Y159" s="20" t="s">
        <v>50</v>
      </c>
      <c r="Z159" s="20" t="s">
        <v>50</v>
      </c>
      <c r="AA159" s="20" t="s">
        <v>50</v>
      </c>
      <c r="AB159" s="20" t="s">
        <v>50</v>
      </c>
      <c r="AC159" s="20" t="s">
        <v>50</v>
      </c>
      <c r="AD159" s="20" t="s">
        <v>50</v>
      </c>
      <c r="AE159" s="20" t="s">
        <v>50</v>
      </c>
      <c r="AF159" s="20" t="s">
        <v>50</v>
      </c>
      <c r="AG159" s="20" t="s">
        <v>50</v>
      </c>
      <c r="AH159" s="20" t="s">
        <v>50</v>
      </c>
      <c r="AI159" s="20" t="s">
        <v>50</v>
      </c>
      <c r="AJ159" s="20" t="s">
        <v>50</v>
      </c>
      <c r="AK159" s="20" t="s">
        <v>50</v>
      </c>
      <c r="AL159" s="20" t="s">
        <v>50</v>
      </c>
      <c r="AM159" s="20" t="s">
        <v>50</v>
      </c>
      <c r="AN159" s="20" t="s">
        <v>50</v>
      </c>
      <c r="AO159">
        <f t="shared" si="14"/>
        <v>6</v>
      </c>
      <c r="AP159">
        <f t="shared" si="15"/>
        <v>4</v>
      </c>
      <c r="AQ159">
        <f t="shared" si="16"/>
        <v>0.0952380952380952</v>
      </c>
      <c r="AR159">
        <f t="shared" si="17"/>
        <v>0.000156944807742611</v>
      </c>
      <c r="AS159">
        <f t="shared" si="18"/>
        <v>1.49471245469153e-5</v>
      </c>
    </row>
    <row r="160" spans="1:45">
      <c r="A160" t="s">
        <v>208</v>
      </c>
      <c r="B160" s="21" t="s">
        <v>180</v>
      </c>
      <c r="C160" s="22">
        <v>76.5815503819788</v>
      </c>
      <c r="D160" s="22"/>
      <c r="E160" s="22"/>
      <c r="F160" s="20" t="s">
        <v>50</v>
      </c>
      <c r="G160" s="20" t="s">
        <v>50</v>
      </c>
      <c r="H160" s="20" t="s">
        <v>50</v>
      </c>
      <c r="I160" s="20" t="s">
        <v>50</v>
      </c>
      <c r="J160" s="20" t="s">
        <v>50</v>
      </c>
      <c r="K160" s="20" t="s">
        <v>50</v>
      </c>
      <c r="L160" s="20" t="s">
        <v>50</v>
      </c>
      <c r="M160" s="20" t="s">
        <v>50</v>
      </c>
      <c r="N160" s="20" t="s">
        <v>50</v>
      </c>
      <c r="O160" s="20" t="s">
        <v>50</v>
      </c>
      <c r="P160" s="20" t="s">
        <v>50</v>
      </c>
      <c r="Q160" s="20" t="s">
        <v>50</v>
      </c>
      <c r="R160" s="20" t="s">
        <v>50</v>
      </c>
      <c r="S160" s="20" t="s">
        <v>50</v>
      </c>
      <c r="T160" s="20" t="s">
        <v>50</v>
      </c>
      <c r="U160" s="20" t="s">
        <v>50</v>
      </c>
      <c r="V160" s="20" t="s">
        <v>50</v>
      </c>
      <c r="W160" s="20" t="s">
        <v>50</v>
      </c>
      <c r="X160" s="20" t="s">
        <v>50</v>
      </c>
      <c r="Y160" s="20" t="s">
        <v>50</v>
      </c>
      <c r="Z160" s="20" t="s">
        <v>50</v>
      </c>
      <c r="AA160" s="20" t="s">
        <v>50</v>
      </c>
      <c r="AB160" s="20" t="s">
        <v>50</v>
      </c>
      <c r="AC160" s="20">
        <v>8</v>
      </c>
      <c r="AD160" s="20" t="s">
        <v>50</v>
      </c>
      <c r="AE160" s="20">
        <v>2</v>
      </c>
      <c r="AF160" s="20" t="s">
        <v>50</v>
      </c>
      <c r="AG160" s="20" t="s">
        <v>50</v>
      </c>
      <c r="AH160" s="20" t="s">
        <v>50</v>
      </c>
      <c r="AI160" s="20" t="s">
        <v>50</v>
      </c>
      <c r="AJ160" s="20" t="s">
        <v>50</v>
      </c>
      <c r="AK160" s="20" t="s">
        <v>50</v>
      </c>
      <c r="AL160" s="20" t="s">
        <v>50</v>
      </c>
      <c r="AM160" s="20" t="s">
        <v>50</v>
      </c>
      <c r="AN160" s="20" t="s">
        <v>50</v>
      </c>
      <c r="AO160">
        <f t="shared" si="14"/>
        <v>10</v>
      </c>
      <c r="AP160">
        <f t="shared" si="15"/>
        <v>3</v>
      </c>
      <c r="AQ160">
        <f t="shared" si="16"/>
        <v>0.0714285714285714</v>
      </c>
      <c r="AR160">
        <f t="shared" si="17"/>
        <v>0.000261574679571018</v>
      </c>
      <c r="AS160">
        <f t="shared" si="18"/>
        <v>1.86839056836441e-5</v>
      </c>
    </row>
    <row r="161" spans="1:45">
      <c r="A161" t="s">
        <v>209</v>
      </c>
      <c r="B161" s="21" t="s">
        <v>180</v>
      </c>
      <c r="C161" s="22">
        <v>33.9680160003131</v>
      </c>
      <c r="D161" s="22"/>
      <c r="E161" s="22"/>
      <c r="F161" s="20" t="s">
        <v>50</v>
      </c>
      <c r="G161" s="20" t="s">
        <v>50</v>
      </c>
      <c r="H161" s="20" t="s">
        <v>50</v>
      </c>
      <c r="I161" s="20" t="s">
        <v>50</v>
      </c>
      <c r="J161" s="20" t="s">
        <v>50</v>
      </c>
      <c r="K161" s="20" t="s">
        <v>50</v>
      </c>
      <c r="L161" s="20" t="s">
        <v>50</v>
      </c>
      <c r="M161" s="20" t="s">
        <v>50</v>
      </c>
      <c r="N161" s="20" t="s">
        <v>50</v>
      </c>
      <c r="O161" s="20" t="s">
        <v>50</v>
      </c>
      <c r="P161" s="20" t="s">
        <v>50</v>
      </c>
      <c r="Q161" s="20" t="s">
        <v>50</v>
      </c>
      <c r="R161" s="20" t="s">
        <v>50</v>
      </c>
      <c r="S161" s="20" t="s">
        <v>50</v>
      </c>
      <c r="T161" s="20" t="s">
        <v>50</v>
      </c>
      <c r="U161" s="20" t="s">
        <v>50</v>
      </c>
      <c r="V161" s="20" t="s">
        <v>50</v>
      </c>
      <c r="W161" s="20" t="s">
        <v>50</v>
      </c>
      <c r="X161" s="20" t="s">
        <v>50</v>
      </c>
      <c r="Y161" s="20" t="s">
        <v>50</v>
      </c>
      <c r="Z161" s="20" t="s">
        <v>50</v>
      </c>
      <c r="AA161" s="20" t="s">
        <v>50</v>
      </c>
      <c r="AB161" s="20" t="s">
        <v>50</v>
      </c>
      <c r="AC161" s="20" t="s">
        <v>50</v>
      </c>
      <c r="AD161" s="20">
        <v>2</v>
      </c>
      <c r="AE161" s="20" t="s">
        <v>50</v>
      </c>
      <c r="AF161" s="20" t="s">
        <v>50</v>
      </c>
      <c r="AG161" s="20" t="s">
        <v>50</v>
      </c>
      <c r="AH161" s="20" t="s">
        <v>50</v>
      </c>
      <c r="AI161" s="20" t="s">
        <v>50</v>
      </c>
      <c r="AJ161" s="20" t="s">
        <v>50</v>
      </c>
      <c r="AK161" s="20" t="s">
        <v>50</v>
      </c>
      <c r="AL161" s="20">
        <v>6</v>
      </c>
      <c r="AM161" s="20" t="s">
        <v>50</v>
      </c>
      <c r="AN161" s="20" t="s">
        <v>50</v>
      </c>
      <c r="AO161">
        <f t="shared" si="14"/>
        <v>8</v>
      </c>
      <c r="AP161">
        <f t="shared" si="15"/>
        <v>3</v>
      </c>
      <c r="AQ161">
        <f t="shared" si="16"/>
        <v>0.0714285714285714</v>
      </c>
      <c r="AR161">
        <f t="shared" si="17"/>
        <v>0.000209259743656814</v>
      </c>
      <c r="AS161">
        <f t="shared" si="18"/>
        <v>1.49471245469153e-5</v>
      </c>
    </row>
    <row r="162" spans="1:45">
      <c r="A162" t="s">
        <v>210</v>
      </c>
      <c r="B162" s="21" t="s">
        <v>180</v>
      </c>
      <c r="C162" s="22">
        <v>34.2170981830081</v>
      </c>
      <c r="D162" s="22"/>
      <c r="E162" s="22"/>
      <c r="F162" s="20">
        <v>68</v>
      </c>
      <c r="G162" s="20">
        <v>100</v>
      </c>
      <c r="H162" s="20">
        <v>74</v>
      </c>
      <c r="I162" s="20">
        <v>60</v>
      </c>
      <c r="J162" s="20">
        <v>326</v>
      </c>
      <c r="K162" s="20">
        <v>144</v>
      </c>
      <c r="L162" s="20">
        <v>12</v>
      </c>
      <c r="M162" s="20">
        <v>40</v>
      </c>
      <c r="N162" s="20">
        <v>86</v>
      </c>
      <c r="O162" s="20">
        <v>118</v>
      </c>
      <c r="P162" s="20">
        <v>152</v>
      </c>
      <c r="Q162" s="20">
        <v>118</v>
      </c>
      <c r="R162" s="20">
        <v>98</v>
      </c>
      <c r="S162" s="20">
        <v>16</v>
      </c>
      <c r="T162" s="20">
        <v>16</v>
      </c>
      <c r="U162" s="20" t="s">
        <v>50</v>
      </c>
      <c r="V162" s="20">
        <v>28</v>
      </c>
      <c r="W162" s="20">
        <v>72</v>
      </c>
      <c r="X162" s="20">
        <v>108</v>
      </c>
      <c r="Y162" s="20">
        <v>4</v>
      </c>
      <c r="Z162" s="20" t="s">
        <v>50</v>
      </c>
      <c r="AA162" s="20">
        <v>14</v>
      </c>
      <c r="AB162" s="20">
        <v>76</v>
      </c>
      <c r="AC162" s="20">
        <v>86</v>
      </c>
      <c r="AD162" s="20">
        <v>66</v>
      </c>
      <c r="AE162" s="20">
        <v>116</v>
      </c>
      <c r="AF162" s="20">
        <v>10</v>
      </c>
      <c r="AG162" s="20">
        <v>28</v>
      </c>
      <c r="AH162" s="20">
        <v>60</v>
      </c>
      <c r="AI162" s="20">
        <v>32</v>
      </c>
      <c r="AJ162" s="20">
        <v>24</v>
      </c>
      <c r="AK162" s="20">
        <v>72</v>
      </c>
      <c r="AL162" s="20">
        <v>156</v>
      </c>
      <c r="AM162" s="20">
        <v>12</v>
      </c>
      <c r="AN162" s="20">
        <v>6</v>
      </c>
      <c r="AO162">
        <f t="shared" si="14"/>
        <v>2398</v>
      </c>
      <c r="AP162">
        <f t="shared" si="15"/>
        <v>34</v>
      </c>
      <c r="AQ162">
        <f t="shared" si="16"/>
        <v>0.80952380952381</v>
      </c>
      <c r="AR162">
        <f t="shared" si="17"/>
        <v>0.06272560816113</v>
      </c>
      <c r="AS162">
        <f t="shared" si="18"/>
        <v>0.0507778732732957</v>
      </c>
    </row>
    <row r="163" spans="1:45">
      <c r="A163" t="s">
        <v>211</v>
      </c>
      <c r="B163" s="21" t="s">
        <v>180</v>
      </c>
      <c r="C163" s="22">
        <v>11.5086360313248</v>
      </c>
      <c r="D163" s="22"/>
      <c r="E163" s="22"/>
      <c r="F163" s="20" t="s">
        <v>50</v>
      </c>
      <c r="G163" s="20" t="s">
        <v>50</v>
      </c>
      <c r="H163" s="20" t="s">
        <v>50</v>
      </c>
      <c r="I163" s="20" t="s">
        <v>50</v>
      </c>
      <c r="J163" s="20">
        <v>4</v>
      </c>
      <c r="K163" s="20" t="s">
        <v>50</v>
      </c>
      <c r="L163" s="20" t="s">
        <v>50</v>
      </c>
      <c r="M163" s="20">
        <v>2</v>
      </c>
      <c r="N163" s="20">
        <v>4</v>
      </c>
      <c r="O163" s="20">
        <v>6</v>
      </c>
      <c r="P163" s="20">
        <v>2</v>
      </c>
      <c r="Q163" s="20">
        <v>12</v>
      </c>
      <c r="R163" s="20">
        <v>6</v>
      </c>
      <c r="S163" s="20" t="s">
        <v>50</v>
      </c>
      <c r="T163" s="20" t="s">
        <v>50</v>
      </c>
      <c r="U163" s="20" t="s">
        <v>50</v>
      </c>
      <c r="V163" s="20">
        <v>6</v>
      </c>
      <c r="W163" s="20">
        <v>18</v>
      </c>
      <c r="X163" s="20">
        <v>12</v>
      </c>
      <c r="Y163" s="20" t="s">
        <v>50</v>
      </c>
      <c r="Z163" s="20" t="s">
        <v>50</v>
      </c>
      <c r="AA163" s="20">
        <v>8</v>
      </c>
      <c r="AB163" s="20">
        <v>4</v>
      </c>
      <c r="AC163" s="20">
        <v>12</v>
      </c>
      <c r="AD163" s="20">
        <v>4</v>
      </c>
      <c r="AE163" s="20">
        <v>2</v>
      </c>
      <c r="AF163" s="20">
        <v>2</v>
      </c>
      <c r="AG163" s="20">
        <v>12</v>
      </c>
      <c r="AH163" s="20">
        <v>4</v>
      </c>
      <c r="AI163" s="20">
        <v>8</v>
      </c>
      <c r="AJ163" s="20">
        <v>4</v>
      </c>
      <c r="AK163" s="20">
        <v>20</v>
      </c>
      <c r="AL163" s="20">
        <v>10</v>
      </c>
      <c r="AM163" s="20">
        <v>12</v>
      </c>
      <c r="AN163" s="20">
        <v>10</v>
      </c>
      <c r="AO163">
        <f t="shared" si="14"/>
        <v>184</v>
      </c>
      <c r="AP163">
        <f t="shared" si="15"/>
        <v>25</v>
      </c>
      <c r="AQ163">
        <f t="shared" si="16"/>
        <v>0.595238095238095</v>
      </c>
      <c r="AR163">
        <f t="shared" si="17"/>
        <v>0.00481297410410672</v>
      </c>
      <c r="AS163">
        <f t="shared" si="18"/>
        <v>0.00286486553815876</v>
      </c>
    </row>
    <row r="164" spans="1:45">
      <c r="A164" t="s">
        <v>212</v>
      </c>
      <c r="B164" s="21" t="s">
        <v>180</v>
      </c>
      <c r="C164" s="22">
        <v>16.3076241761022</v>
      </c>
      <c r="D164" s="22"/>
      <c r="E164" s="22"/>
      <c r="F164" s="20" t="s">
        <v>50</v>
      </c>
      <c r="G164" s="20" t="s">
        <v>50</v>
      </c>
      <c r="H164" s="20" t="s">
        <v>50</v>
      </c>
      <c r="I164" s="20" t="s">
        <v>50</v>
      </c>
      <c r="J164" s="20" t="s">
        <v>50</v>
      </c>
      <c r="K164" s="20" t="s">
        <v>50</v>
      </c>
      <c r="L164" s="20" t="s">
        <v>50</v>
      </c>
      <c r="M164" s="20" t="s">
        <v>50</v>
      </c>
      <c r="N164" s="20" t="s">
        <v>50</v>
      </c>
      <c r="O164" s="20" t="s">
        <v>50</v>
      </c>
      <c r="P164" s="20" t="s">
        <v>50</v>
      </c>
      <c r="Q164" s="20" t="s">
        <v>50</v>
      </c>
      <c r="R164" s="20" t="s">
        <v>50</v>
      </c>
      <c r="S164" s="20" t="s">
        <v>50</v>
      </c>
      <c r="T164" s="20" t="s">
        <v>50</v>
      </c>
      <c r="U164" s="20" t="s">
        <v>50</v>
      </c>
      <c r="V164" s="20" t="s">
        <v>50</v>
      </c>
      <c r="W164" s="20" t="s">
        <v>50</v>
      </c>
      <c r="X164" s="20" t="s">
        <v>50</v>
      </c>
      <c r="Y164" s="20" t="s">
        <v>50</v>
      </c>
      <c r="Z164" s="20" t="s">
        <v>50</v>
      </c>
      <c r="AA164" s="20" t="s">
        <v>50</v>
      </c>
      <c r="AB164" s="20" t="s">
        <v>50</v>
      </c>
      <c r="AC164" s="20" t="s">
        <v>50</v>
      </c>
      <c r="AD164" s="20" t="s">
        <v>50</v>
      </c>
      <c r="AE164" s="20">
        <v>4</v>
      </c>
      <c r="AF164" s="20" t="s">
        <v>50</v>
      </c>
      <c r="AG164" s="20" t="s">
        <v>50</v>
      </c>
      <c r="AH164" s="20" t="s">
        <v>50</v>
      </c>
      <c r="AI164" s="20" t="s">
        <v>50</v>
      </c>
      <c r="AJ164" s="20" t="s">
        <v>50</v>
      </c>
      <c r="AK164" s="20">
        <v>4</v>
      </c>
      <c r="AL164" s="20" t="s">
        <v>50</v>
      </c>
      <c r="AM164" s="20" t="s">
        <v>50</v>
      </c>
      <c r="AN164" s="20" t="s">
        <v>50</v>
      </c>
      <c r="AO164">
        <f t="shared" si="14"/>
        <v>8</v>
      </c>
      <c r="AP164">
        <f t="shared" si="15"/>
        <v>3</v>
      </c>
      <c r="AQ164">
        <f t="shared" si="16"/>
        <v>0.0714285714285714</v>
      </c>
      <c r="AR164">
        <f t="shared" si="17"/>
        <v>0.000209259743656814</v>
      </c>
      <c r="AS164">
        <f t="shared" si="18"/>
        <v>1.49471245469153e-5</v>
      </c>
    </row>
    <row r="165" spans="1:45">
      <c r="A165" t="s">
        <v>213</v>
      </c>
      <c r="B165" s="21" t="s">
        <v>180</v>
      </c>
      <c r="C165" s="22">
        <v>13.1217371047755</v>
      </c>
      <c r="D165" s="22"/>
      <c r="E165" s="22"/>
      <c r="F165" s="20" t="s">
        <v>50</v>
      </c>
      <c r="G165" s="20" t="s">
        <v>50</v>
      </c>
      <c r="H165" s="20" t="s">
        <v>50</v>
      </c>
      <c r="I165" s="20" t="s">
        <v>50</v>
      </c>
      <c r="J165" s="20" t="s">
        <v>50</v>
      </c>
      <c r="K165" s="20" t="s">
        <v>50</v>
      </c>
      <c r="L165" s="20" t="s">
        <v>50</v>
      </c>
      <c r="M165" s="20" t="s">
        <v>50</v>
      </c>
      <c r="N165" s="20" t="s">
        <v>50</v>
      </c>
      <c r="O165" s="20" t="s">
        <v>50</v>
      </c>
      <c r="P165" s="20" t="s">
        <v>50</v>
      </c>
      <c r="Q165" s="20" t="s">
        <v>50</v>
      </c>
      <c r="R165" s="20" t="s">
        <v>50</v>
      </c>
      <c r="S165" s="20" t="s">
        <v>50</v>
      </c>
      <c r="T165" s="20" t="s">
        <v>50</v>
      </c>
      <c r="U165" s="20" t="s">
        <v>50</v>
      </c>
      <c r="V165" s="20" t="s">
        <v>50</v>
      </c>
      <c r="W165" s="20" t="s">
        <v>50</v>
      </c>
      <c r="X165" s="20">
        <v>4</v>
      </c>
      <c r="Y165" s="20" t="s">
        <v>50</v>
      </c>
      <c r="Z165" s="20" t="s">
        <v>50</v>
      </c>
      <c r="AA165" s="20">
        <v>2</v>
      </c>
      <c r="AB165" s="20" t="s">
        <v>50</v>
      </c>
      <c r="AC165" s="20" t="s">
        <v>50</v>
      </c>
      <c r="AD165" s="20" t="s">
        <v>50</v>
      </c>
      <c r="AE165" s="20" t="s">
        <v>50</v>
      </c>
      <c r="AF165" s="20" t="s">
        <v>50</v>
      </c>
      <c r="AG165" s="20" t="s">
        <v>50</v>
      </c>
      <c r="AH165" s="20" t="s">
        <v>50</v>
      </c>
      <c r="AI165" s="20" t="s">
        <v>50</v>
      </c>
      <c r="AJ165" s="20" t="s">
        <v>50</v>
      </c>
      <c r="AK165" s="20" t="s">
        <v>50</v>
      </c>
      <c r="AL165" s="20">
        <v>4</v>
      </c>
      <c r="AM165" s="20" t="s">
        <v>50</v>
      </c>
      <c r="AN165" s="20" t="s">
        <v>50</v>
      </c>
      <c r="AO165">
        <f t="shared" si="14"/>
        <v>10</v>
      </c>
      <c r="AP165">
        <f t="shared" si="15"/>
        <v>4</v>
      </c>
      <c r="AQ165">
        <f t="shared" si="16"/>
        <v>0.0952380952380952</v>
      </c>
      <c r="AR165">
        <f t="shared" si="17"/>
        <v>0.000261574679571018</v>
      </c>
      <c r="AS165">
        <f t="shared" si="18"/>
        <v>2.49118742448588e-5</v>
      </c>
    </row>
    <row r="166" spans="1:45">
      <c r="A166" t="s">
        <v>214</v>
      </c>
      <c r="B166" s="21" t="s">
        <v>180</v>
      </c>
      <c r="C166" s="22">
        <v>15.9156288063996</v>
      </c>
      <c r="D166" s="22"/>
      <c r="E166" s="22"/>
      <c r="F166" s="20" t="s">
        <v>50</v>
      </c>
      <c r="G166" s="20" t="s">
        <v>50</v>
      </c>
      <c r="H166" s="20">
        <v>6</v>
      </c>
      <c r="I166" s="20" t="s">
        <v>50</v>
      </c>
      <c r="J166" s="20" t="s">
        <v>50</v>
      </c>
      <c r="K166" s="20">
        <v>4</v>
      </c>
      <c r="L166" s="20" t="s">
        <v>50</v>
      </c>
      <c r="M166" s="20" t="s">
        <v>50</v>
      </c>
      <c r="N166" s="20" t="s">
        <v>50</v>
      </c>
      <c r="O166" s="20" t="s">
        <v>50</v>
      </c>
      <c r="P166" s="20" t="s">
        <v>50</v>
      </c>
      <c r="Q166" s="20" t="s">
        <v>50</v>
      </c>
      <c r="R166" s="20" t="s">
        <v>50</v>
      </c>
      <c r="S166" s="20" t="s">
        <v>50</v>
      </c>
      <c r="T166" s="20" t="s">
        <v>50</v>
      </c>
      <c r="U166" s="20" t="s">
        <v>50</v>
      </c>
      <c r="V166" s="20" t="s">
        <v>50</v>
      </c>
      <c r="W166" s="20" t="s">
        <v>50</v>
      </c>
      <c r="X166" s="20" t="s">
        <v>50</v>
      </c>
      <c r="Y166" s="20" t="s">
        <v>50</v>
      </c>
      <c r="Z166" s="20" t="s">
        <v>50</v>
      </c>
      <c r="AA166" s="20" t="s">
        <v>50</v>
      </c>
      <c r="AB166" s="20" t="s">
        <v>50</v>
      </c>
      <c r="AC166" s="20" t="s">
        <v>50</v>
      </c>
      <c r="AD166" s="20" t="s">
        <v>50</v>
      </c>
      <c r="AE166" s="20" t="s">
        <v>50</v>
      </c>
      <c r="AF166" s="20" t="s">
        <v>50</v>
      </c>
      <c r="AG166" s="20" t="s">
        <v>50</v>
      </c>
      <c r="AH166" s="20" t="s">
        <v>50</v>
      </c>
      <c r="AI166" s="20" t="s">
        <v>50</v>
      </c>
      <c r="AJ166" s="20" t="s">
        <v>50</v>
      </c>
      <c r="AK166" s="20" t="s">
        <v>50</v>
      </c>
      <c r="AL166" s="20" t="s">
        <v>50</v>
      </c>
      <c r="AM166" s="20" t="s">
        <v>50</v>
      </c>
      <c r="AN166" s="20" t="s">
        <v>50</v>
      </c>
      <c r="AO166">
        <f t="shared" si="14"/>
        <v>10</v>
      </c>
      <c r="AP166">
        <f t="shared" si="15"/>
        <v>3</v>
      </c>
      <c r="AQ166">
        <f t="shared" si="16"/>
        <v>0.0714285714285714</v>
      </c>
      <c r="AR166">
        <f t="shared" si="17"/>
        <v>0.000261574679571018</v>
      </c>
      <c r="AS166">
        <f t="shared" si="18"/>
        <v>1.86839056836441e-5</v>
      </c>
    </row>
    <row r="167" spans="1:45">
      <c r="A167" t="s">
        <v>215</v>
      </c>
      <c r="B167" s="21" t="s">
        <v>180</v>
      </c>
      <c r="C167" s="22">
        <v>24.9750514826601</v>
      </c>
      <c r="D167" s="22"/>
      <c r="E167" s="22"/>
      <c r="F167" s="20">
        <v>4</v>
      </c>
      <c r="G167" s="20">
        <v>6</v>
      </c>
      <c r="H167" s="20">
        <v>6</v>
      </c>
      <c r="I167" s="20">
        <v>8</v>
      </c>
      <c r="J167" s="20">
        <v>2</v>
      </c>
      <c r="K167" s="20">
        <v>2</v>
      </c>
      <c r="L167" s="20">
        <v>10</v>
      </c>
      <c r="M167" s="20">
        <v>6</v>
      </c>
      <c r="N167" s="20">
        <v>4</v>
      </c>
      <c r="O167" s="20">
        <v>6</v>
      </c>
      <c r="P167" s="20">
        <v>4</v>
      </c>
      <c r="Q167" s="20">
        <v>2</v>
      </c>
      <c r="R167" s="20">
        <v>4</v>
      </c>
      <c r="S167" s="20">
        <v>6</v>
      </c>
      <c r="T167" s="20" t="s">
        <v>50</v>
      </c>
      <c r="U167" s="20" t="s">
        <v>50</v>
      </c>
      <c r="V167" s="20">
        <v>2</v>
      </c>
      <c r="W167" s="20">
        <v>22</v>
      </c>
      <c r="X167" s="20">
        <v>4</v>
      </c>
      <c r="Y167" s="20">
        <v>10</v>
      </c>
      <c r="Z167" s="20" t="s">
        <v>50</v>
      </c>
      <c r="AA167" s="20" t="s">
        <v>50</v>
      </c>
      <c r="AB167" s="20" t="s">
        <v>50</v>
      </c>
      <c r="AC167" s="20" t="s">
        <v>50</v>
      </c>
      <c r="AD167" s="20" t="s">
        <v>50</v>
      </c>
      <c r="AE167" s="20">
        <v>6</v>
      </c>
      <c r="AF167" s="20">
        <v>10</v>
      </c>
      <c r="AG167" s="20">
        <v>8</v>
      </c>
      <c r="AH167" s="20">
        <v>12</v>
      </c>
      <c r="AI167" s="20">
        <v>10</v>
      </c>
      <c r="AJ167" s="20" t="s">
        <v>50</v>
      </c>
      <c r="AK167" s="20">
        <v>6</v>
      </c>
      <c r="AL167" s="20">
        <v>12</v>
      </c>
      <c r="AM167" s="20">
        <v>12</v>
      </c>
      <c r="AN167" s="20">
        <v>4</v>
      </c>
      <c r="AO167">
        <f t="shared" si="14"/>
        <v>188</v>
      </c>
      <c r="AP167">
        <f t="shared" si="15"/>
        <v>28</v>
      </c>
      <c r="AQ167">
        <f t="shared" si="16"/>
        <v>0.666666666666667</v>
      </c>
      <c r="AR167">
        <f t="shared" si="17"/>
        <v>0.00491760397593513</v>
      </c>
      <c r="AS167">
        <f t="shared" si="18"/>
        <v>0.00327840265062342</v>
      </c>
    </row>
    <row r="168" spans="1:45">
      <c r="A168" t="s">
        <v>216</v>
      </c>
      <c r="B168" s="21" t="s">
        <v>180</v>
      </c>
      <c r="C168" s="22">
        <v>7.05320570194355</v>
      </c>
      <c r="D168" s="22"/>
      <c r="E168" s="22"/>
      <c r="F168" s="20" t="s">
        <v>50</v>
      </c>
      <c r="G168" s="20" t="s">
        <v>50</v>
      </c>
      <c r="H168" s="20" t="s">
        <v>50</v>
      </c>
      <c r="I168" s="20" t="s">
        <v>50</v>
      </c>
      <c r="J168" s="20" t="s">
        <v>50</v>
      </c>
      <c r="K168" s="20" t="s">
        <v>50</v>
      </c>
      <c r="L168" s="20">
        <v>4</v>
      </c>
      <c r="M168" s="20" t="s">
        <v>50</v>
      </c>
      <c r="N168" s="20">
        <v>4</v>
      </c>
      <c r="O168" s="20" t="s">
        <v>50</v>
      </c>
      <c r="P168" s="20" t="s">
        <v>50</v>
      </c>
      <c r="Q168" s="20" t="s">
        <v>50</v>
      </c>
      <c r="R168" s="20">
        <v>2</v>
      </c>
      <c r="S168" s="20">
        <v>24</v>
      </c>
      <c r="T168" s="20" t="s">
        <v>50</v>
      </c>
      <c r="U168" s="20" t="s">
        <v>50</v>
      </c>
      <c r="V168" s="20" t="s">
        <v>50</v>
      </c>
      <c r="W168" s="20" t="s">
        <v>50</v>
      </c>
      <c r="X168" s="20" t="s">
        <v>50</v>
      </c>
      <c r="Y168" s="20" t="s">
        <v>50</v>
      </c>
      <c r="Z168" s="20" t="s">
        <v>50</v>
      </c>
      <c r="AA168" s="20" t="s">
        <v>50</v>
      </c>
      <c r="AB168" s="20" t="s">
        <v>50</v>
      </c>
      <c r="AC168" s="20" t="s">
        <v>50</v>
      </c>
      <c r="AD168" s="20" t="s">
        <v>50</v>
      </c>
      <c r="AE168" s="20">
        <v>22</v>
      </c>
      <c r="AF168" s="20">
        <v>4</v>
      </c>
      <c r="AG168" s="20" t="s">
        <v>50</v>
      </c>
      <c r="AH168" s="20" t="s">
        <v>50</v>
      </c>
      <c r="AI168" s="20" t="s">
        <v>50</v>
      </c>
      <c r="AJ168" s="20" t="s">
        <v>50</v>
      </c>
      <c r="AK168" s="20" t="s">
        <v>50</v>
      </c>
      <c r="AL168" s="20">
        <v>8</v>
      </c>
      <c r="AM168" s="20">
        <v>8</v>
      </c>
      <c r="AN168" s="20" t="s">
        <v>50</v>
      </c>
      <c r="AO168">
        <f t="shared" si="14"/>
        <v>76</v>
      </c>
      <c r="AP168">
        <f t="shared" si="15"/>
        <v>9</v>
      </c>
      <c r="AQ168">
        <f t="shared" si="16"/>
        <v>0.214285714285714</v>
      </c>
      <c r="AR168">
        <f t="shared" si="17"/>
        <v>0.00198796756473973</v>
      </c>
      <c r="AS168">
        <f t="shared" si="18"/>
        <v>0.000425993049587086</v>
      </c>
    </row>
    <row r="169" spans="1:45">
      <c r="A169" t="s">
        <v>217</v>
      </c>
      <c r="B169" s="21" t="s">
        <v>180</v>
      </c>
      <c r="C169" s="22">
        <v>9.20686509956648</v>
      </c>
      <c r="D169" s="22"/>
      <c r="E169" s="22"/>
      <c r="F169" s="20" t="s">
        <v>50</v>
      </c>
      <c r="G169" s="20" t="s">
        <v>50</v>
      </c>
      <c r="H169" s="20" t="s">
        <v>50</v>
      </c>
      <c r="I169" s="20" t="s">
        <v>50</v>
      </c>
      <c r="J169" s="20" t="s">
        <v>50</v>
      </c>
      <c r="K169" s="20" t="s">
        <v>50</v>
      </c>
      <c r="L169" s="20" t="s">
        <v>50</v>
      </c>
      <c r="M169" s="20" t="s">
        <v>50</v>
      </c>
      <c r="N169" s="20" t="s">
        <v>50</v>
      </c>
      <c r="O169" s="20" t="s">
        <v>50</v>
      </c>
      <c r="P169" s="20" t="s">
        <v>50</v>
      </c>
      <c r="Q169" s="20" t="s">
        <v>50</v>
      </c>
      <c r="R169" s="20" t="s">
        <v>50</v>
      </c>
      <c r="S169" s="20" t="s">
        <v>50</v>
      </c>
      <c r="T169" s="20" t="s">
        <v>50</v>
      </c>
      <c r="U169" s="20" t="s">
        <v>50</v>
      </c>
      <c r="V169" s="20" t="s">
        <v>50</v>
      </c>
      <c r="W169" s="20" t="s">
        <v>50</v>
      </c>
      <c r="X169" s="20" t="s">
        <v>50</v>
      </c>
      <c r="Y169" s="20" t="s">
        <v>50</v>
      </c>
      <c r="Z169" s="20" t="s">
        <v>50</v>
      </c>
      <c r="AA169" s="20" t="s">
        <v>50</v>
      </c>
      <c r="AB169" s="20" t="s">
        <v>50</v>
      </c>
      <c r="AC169" s="20" t="s">
        <v>50</v>
      </c>
      <c r="AD169" s="20">
        <v>10</v>
      </c>
      <c r="AE169" s="20">
        <v>14</v>
      </c>
      <c r="AF169" s="20" t="s">
        <v>50</v>
      </c>
      <c r="AG169" s="20" t="s">
        <v>50</v>
      </c>
      <c r="AH169" s="20" t="s">
        <v>50</v>
      </c>
      <c r="AI169" s="20" t="s">
        <v>50</v>
      </c>
      <c r="AJ169" s="20" t="s">
        <v>50</v>
      </c>
      <c r="AK169" s="20" t="s">
        <v>50</v>
      </c>
      <c r="AL169" s="20" t="s">
        <v>50</v>
      </c>
      <c r="AM169" s="20" t="s">
        <v>50</v>
      </c>
      <c r="AN169" s="20" t="s">
        <v>50</v>
      </c>
      <c r="AO169">
        <f t="shared" si="14"/>
        <v>24</v>
      </c>
      <c r="AP169">
        <f t="shared" si="15"/>
        <v>3</v>
      </c>
      <c r="AQ169">
        <f t="shared" si="16"/>
        <v>0.0714285714285714</v>
      </c>
      <c r="AR169">
        <f t="shared" si="17"/>
        <v>0.000627779230970442</v>
      </c>
      <c r="AS169">
        <f t="shared" si="18"/>
        <v>4.48413736407459e-5</v>
      </c>
    </row>
    <row r="170" spans="1:45">
      <c r="A170" t="s">
        <v>218</v>
      </c>
      <c r="B170" s="21" t="s">
        <v>180</v>
      </c>
      <c r="C170" s="22">
        <v>66.2929767822948</v>
      </c>
      <c r="D170" s="22"/>
      <c r="E170" s="22"/>
      <c r="F170" s="20" t="s">
        <v>50</v>
      </c>
      <c r="G170" s="20" t="s">
        <v>50</v>
      </c>
      <c r="H170" s="20" t="s">
        <v>50</v>
      </c>
      <c r="I170" s="20" t="s">
        <v>50</v>
      </c>
      <c r="J170" s="20" t="s">
        <v>50</v>
      </c>
      <c r="K170" s="20" t="s">
        <v>50</v>
      </c>
      <c r="L170" s="20" t="s">
        <v>50</v>
      </c>
      <c r="M170" s="20" t="s">
        <v>50</v>
      </c>
      <c r="N170" s="20" t="s">
        <v>50</v>
      </c>
      <c r="O170" s="20" t="s">
        <v>50</v>
      </c>
      <c r="P170" s="20" t="s">
        <v>50</v>
      </c>
      <c r="Q170" s="20" t="s">
        <v>50</v>
      </c>
      <c r="R170" s="20" t="s">
        <v>50</v>
      </c>
      <c r="S170" s="20" t="s">
        <v>50</v>
      </c>
      <c r="T170" s="20" t="s">
        <v>50</v>
      </c>
      <c r="U170" s="20" t="s">
        <v>50</v>
      </c>
      <c r="V170" s="20" t="s">
        <v>50</v>
      </c>
      <c r="W170" s="20" t="s">
        <v>50</v>
      </c>
      <c r="X170" s="20">
        <v>2</v>
      </c>
      <c r="Y170" s="20" t="s">
        <v>50</v>
      </c>
      <c r="Z170" s="20" t="s">
        <v>50</v>
      </c>
      <c r="AA170" s="20" t="s">
        <v>50</v>
      </c>
      <c r="AB170" s="20" t="s">
        <v>50</v>
      </c>
      <c r="AC170" s="20" t="s">
        <v>50</v>
      </c>
      <c r="AD170" s="20">
        <v>8</v>
      </c>
      <c r="AE170" s="20" t="s">
        <v>50</v>
      </c>
      <c r="AF170" s="20" t="s">
        <v>50</v>
      </c>
      <c r="AG170" s="20" t="s">
        <v>50</v>
      </c>
      <c r="AH170" s="20" t="s">
        <v>50</v>
      </c>
      <c r="AI170" s="20" t="s">
        <v>50</v>
      </c>
      <c r="AJ170" s="20">
        <v>4</v>
      </c>
      <c r="AK170" s="20" t="s">
        <v>50</v>
      </c>
      <c r="AL170" s="20" t="s">
        <v>50</v>
      </c>
      <c r="AM170" s="20" t="s">
        <v>50</v>
      </c>
      <c r="AN170" s="20" t="s">
        <v>50</v>
      </c>
      <c r="AO170">
        <f t="shared" si="14"/>
        <v>14</v>
      </c>
      <c r="AP170">
        <f t="shared" si="15"/>
        <v>4</v>
      </c>
      <c r="AQ170">
        <f t="shared" si="16"/>
        <v>0.0952380952380952</v>
      </c>
      <c r="AR170">
        <f t="shared" si="17"/>
        <v>0.000366204551399425</v>
      </c>
      <c r="AS170">
        <f t="shared" si="18"/>
        <v>3.48766239428023e-5</v>
      </c>
    </row>
    <row r="171" spans="1:45">
      <c r="A171" t="s">
        <v>219</v>
      </c>
      <c r="B171" s="21" t="s">
        <v>180</v>
      </c>
      <c r="C171" s="22">
        <v>14.65913120904</v>
      </c>
      <c r="D171" s="22"/>
      <c r="E171" s="22"/>
      <c r="F171" s="20" t="s">
        <v>50</v>
      </c>
      <c r="G171" s="20" t="s">
        <v>50</v>
      </c>
      <c r="H171" s="20" t="s">
        <v>50</v>
      </c>
      <c r="I171" s="20" t="s">
        <v>50</v>
      </c>
      <c r="J171" s="20" t="s">
        <v>50</v>
      </c>
      <c r="K171" s="20" t="s">
        <v>50</v>
      </c>
      <c r="L171" s="20" t="s">
        <v>50</v>
      </c>
      <c r="M171" s="20" t="s">
        <v>50</v>
      </c>
      <c r="N171" s="20" t="s">
        <v>50</v>
      </c>
      <c r="O171" s="20" t="s">
        <v>50</v>
      </c>
      <c r="P171" s="20" t="s">
        <v>50</v>
      </c>
      <c r="Q171" s="20" t="s">
        <v>50</v>
      </c>
      <c r="R171" s="20" t="s">
        <v>50</v>
      </c>
      <c r="S171" s="20" t="s">
        <v>50</v>
      </c>
      <c r="T171" s="20" t="s">
        <v>50</v>
      </c>
      <c r="U171" s="20" t="s">
        <v>50</v>
      </c>
      <c r="V171" s="20" t="s">
        <v>50</v>
      </c>
      <c r="W171" s="20" t="s">
        <v>50</v>
      </c>
      <c r="X171" s="20">
        <v>4</v>
      </c>
      <c r="Y171" s="20" t="s">
        <v>50</v>
      </c>
      <c r="Z171" s="20" t="s">
        <v>50</v>
      </c>
      <c r="AA171" s="20" t="s">
        <v>50</v>
      </c>
      <c r="AB171" s="20" t="s">
        <v>50</v>
      </c>
      <c r="AC171" s="20" t="s">
        <v>50</v>
      </c>
      <c r="AD171" s="20" t="s">
        <v>50</v>
      </c>
      <c r="AE171" s="20" t="s">
        <v>50</v>
      </c>
      <c r="AF171" s="20" t="s">
        <v>50</v>
      </c>
      <c r="AG171" s="20" t="s">
        <v>50</v>
      </c>
      <c r="AH171" s="20" t="s">
        <v>50</v>
      </c>
      <c r="AI171" s="20" t="s">
        <v>50</v>
      </c>
      <c r="AJ171" s="20" t="s">
        <v>50</v>
      </c>
      <c r="AK171" s="20" t="s">
        <v>50</v>
      </c>
      <c r="AL171" s="20">
        <v>10</v>
      </c>
      <c r="AM171" s="20" t="s">
        <v>50</v>
      </c>
      <c r="AN171" s="20" t="s">
        <v>50</v>
      </c>
      <c r="AO171">
        <f t="shared" si="14"/>
        <v>14</v>
      </c>
      <c r="AP171">
        <f t="shared" si="15"/>
        <v>3</v>
      </c>
      <c r="AQ171">
        <f t="shared" si="16"/>
        <v>0.0714285714285714</v>
      </c>
      <c r="AR171">
        <f t="shared" si="17"/>
        <v>0.000366204551399425</v>
      </c>
      <c r="AS171">
        <f t="shared" si="18"/>
        <v>2.61574679571017e-5</v>
      </c>
    </row>
    <row r="172" spans="1:45">
      <c r="A172" t="s">
        <v>220</v>
      </c>
      <c r="B172" s="21" t="s">
        <v>180</v>
      </c>
      <c r="C172" s="22">
        <v>8.79480918879243</v>
      </c>
      <c r="D172" s="22"/>
      <c r="E172" s="22"/>
      <c r="F172" s="20" t="s">
        <v>50</v>
      </c>
      <c r="G172" s="20" t="s">
        <v>50</v>
      </c>
      <c r="H172" s="20" t="s">
        <v>50</v>
      </c>
      <c r="I172" s="20" t="s">
        <v>50</v>
      </c>
      <c r="J172" s="20" t="s">
        <v>50</v>
      </c>
      <c r="K172" s="20" t="s">
        <v>50</v>
      </c>
      <c r="L172" s="20" t="s">
        <v>50</v>
      </c>
      <c r="M172" s="20" t="s">
        <v>50</v>
      </c>
      <c r="N172" s="20" t="s">
        <v>50</v>
      </c>
      <c r="O172" s="20" t="s">
        <v>50</v>
      </c>
      <c r="P172" s="20" t="s">
        <v>50</v>
      </c>
      <c r="Q172" s="20" t="s">
        <v>50</v>
      </c>
      <c r="R172" s="20" t="s">
        <v>50</v>
      </c>
      <c r="S172" s="20" t="s">
        <v>50</v>
      </c>
      <c r="T172" s="20" t="s">
        <v>50</v>
      </c>
      <c r="U172" s="20" t="s">
        <v>50</v>
      </c>
      <c r="V172" s="20" t="s">
        <v>50</v>
      </c>
      <c r="W172" s="20">
        <v>8</v>
      </c>
      <c r="X172" s="20" t="s">
        <v>50</v>
      </c>
      <c r="Y172" s="20" t="s">
        <v>50</v>
      </c>
      <c r="Z172" s="20" t="s">
        <v>50</v>
      </c>
      <c r="AA172" s="20">
        <v>6</v>
      </c>
      <c r="AB172" s="20" t="s">
        <v>50</v>
      </c>
      <c r="AC172" s="20" t="s">
        <v>50</v>
      </c>
      <c r="AD172" s="20" t="s">
        <v>50</v>
      </c>
      <c r="AE172" s="20" t="s">
        <v>50</v>
      </c>
      <c r="AF172" s="20" t="s">
        <v>50</v>
      </c>
      <c r="AG172" s="20" t="s">
        <v>50</v>
      </c>
      <c r="AH172" s="20" t="s">
        <v>50</v>
      </c>
      <c r="AI172" s="20" t="s">
        <v>50</v>
      </c>
      <c r="AJ172" s="20" t="s">
        <v>50</v>
      </c>
      <c r="AK172" s="20">
        <v>6</v>
      </c>
      <c r="AL172" s="20" t="s">
        <v>50</v>
      </c>
      <c r="AM172" s="20" t="s">
        <v>50</v>
      </c>
      <c r="AN172" s="20" t="s">
        <v>50</v>
      </c>
      <c r="AO172">
        <f t="shared" si="14"/>
        <v>20</v>
      </c>
      <c r="AP172">
        <f t="shared" si="15"/>
        <v>4</v>
      </c>
      <c r="AQ172">
        <f t="shared" si="16"/>
        <v>0.0952380952380952</v>
      </c>
      <c r="AR172">
        <f t="shared" si="17"/>
        <v>0.000523149359142035</v>
      </c>
      <c r="AS172">
        <f t="shared" si="18"/>
        <v>4.98237484897176e-5</v>
      </c>
    </row>
    <row r="173" spans="1:45">
      <c r="A173" t="s">
        <v>221</v>
      </c>
      <c r="B173" s="21" t="s">
        <v>180</v>
      </c>
      <c r="C173" s="22">
        <v>18.6333194441377</v>
      </c>
      <c r="D173" s="22"/>
      <c r="E173" s="22"/>
      <c r="F173" s="20" t="s">
        <v>50</v>
      </c>
      <c r="G173" s="20" t="s">
        <v>50</v>
      </c>
      <c r="H173" s="20" t="s">
        <v>50</v>
      </c>
      <c r="I173" s="20" t="s">
        <v>50</v>
      </c>
      <c r="J173" s="20" t="s">
        <v>50</v>
      </c>
      <c r="K173" s="20" t="s">
        <v>50</v>
      </c>
      <c r="L173" s="20" t="s">
        <v>50</v>
      </c>
      <c r="M173" s="20" t="s">
        <v>50</v>
      </c>
      <c r="N173" s="20" t="s">
        <v>50</v>
      </c>
      <c r="O173" s="20" t="s">
        <v>50</v>
      </c>
      <c r="P173" s="20" t="s">
        <v>50</v>
      </c>
      <c r="Q173" s="20" t="s">
        <v>50</v>
      </c>
      <c r="R173" s="20" t="s">
        <v>50</v>
      </c>
      <c r="S173" s="20" t="s">
        <v>50</v>
      </c>
      <c r="T173" s="20" t="s">
        <v>50</v>
      </c>
      <c r="U173" s="20" t="s">
        <v>50</v>
      </c>
      <c r="V173" s="20" t="s">
        <v>50</v>
      </c>
      <c r="W173" s="20">
        <v>12</v>
      </c>
      <c r="X173" s="20">
        <v>12</v>
      </c>
      <c r="Y173" s="20" t="s">
        <v>50</v>
      </c>
      <c r="Z173" s="20" t="s">
        <v>50</v>
      </c>
      <c r="AA173" s="20" t="s">
        <v>50</v>
      </c>
      <c r="AB173" s="20" t="s">
        <v>50</v>
      </c>
      <c r="AC173" s="20" t="s">
        <v>50</v>
      </c>
      <c r="AD173" s="20" t="s">
        <v>50</v>
      </c>
      <c r="AE173" s="20" t="s">
        <v>50</v>
      </c>
      <c r="AF173" s="20" t="s">
        <v>50</v>
      </c>
      <c r="AG173" s="20" t="s">
        <v>50</v>
      </c>
      <c r="AH173" s="20" t="s">
        <v>50</v>
      </c>
      <c r="AI173" s="20" t="s">
        <v>50</v>
      </c>
      <c r="AJ173" s="20" t="s">
        <v>50</v>
      </c>
      <c r="AK173" s="20">
        <v>22</v>
      </c>
      <c r="AL173" s="20" t="s">
        <v>50</v>
      </c>
      <c r="AM173" s="20" t="s">
        <v>50</v>
      </c>
      <c r="AN173" s="20" t="s">
        <v>50</v>
      </c>
      <c r="AO173">
        <f t="shared" si="14"/>
        <v>46</v>
      </c>
      <c r="AP173">
        <f t="shared" si="15"/>
        <v>4</v>
      </c>
      <c r="AQ173">
        <f t="shared" si="16"/>
        <v>0.0952380952380952</v>
      </c>
      <c r="AR173">
        <f t="shared" si="17"/>
        <v>0.00120324352602668</v>
      </c>
      <c r="AS173">
        <f t="shared" si="18"/>
        <v>0.000114594621526351</v>
      </c>
    </row>
    <row r="174" spans="1:45">
      <c r="A174" t="s">
        <v>222</v>
      </c>
      <c r="B174" s="21" t="s">
        <v>180</v>
      </c>
      <c r="C174" s="22">
        <v>10.8538513223434</v>
      </c>
      <c r="D174" s="22"/>
      <c r="E174" s="22"/>
      <c r="F174" s="20" t="s">
        <v>50</v>
      </c>
      <c r="G174" s="20" t="s">
        <v>50</v>
      </c>
      <c r="H174" s="20" t="s">
        <v>50</v>
      </c>
      <c r="I174" s="20" t="s">
        <v>50</v>
      </c>
      <c r="J174" s="20" t="s">
        <v>50</v>
      </c>
      <c r="K174" s="20" t="s">
        <v>50</v>
      </c>
      <c r="L174" s="20">
        <v>6</v>
      </c>
      <c r="M174" s="20" t="s">
        <v>50</v>
      </c>
      <c r="N174" s="20" t="s">
        <v>50</v>
      </c>
      <c r="O174" s="20" t="s">
        <v>50</v>
      </c>
      <c r="P174" s="20" t="s">
        <v>50</v>
      </c>
      <c r="Q174" s="20" t="s">
        <v>50</v>
      </c>
      <c r="R174" s="20">
        <v>14</v>
      </c>
      <c r="S174" s="20" t="s">
        <v>50</v>
      </c>
      <c r="T174" s="20" t="s">
        <v>50</v>
      </c>
      <c r="U174" s="20" t="s">
        <v>50</v>
      </c>
      <c r="V174" s="20" t="s">
        <v>50</v>
      </c>
      <c r="W174" s="20" t="s">
        <v>50</v>
      </c>
      <c r="X174" s="20" t="s">
        <v>50</v>
      </c>
      <c r="Y174" s="20" t="s">
        <v>50</v>
      </c>
      <c r="Z174" s="20" t="s">
        <v>50</v>
      </c>
      <c r="AA174" s="20" t="s">
        <v>50</v>
      </c>
      <c r="AB174" s="20" t="s">
        <v>50</v>
      </c>
      <c r="AC174" s="20" t="s">
        <v>50</v>
      </c>
      <c r="AD174" s="20" t="s">
        <v>50</v>
      </c>
      <c r="AE174" s="20" t="s">
        <v>50</v>
      </c>
      <c r="AF174" s="20" t="s">
        <v>50</v>
      </c>
      <c r="AG174" s="20" t="s">
        <v>50</v>
      </c>
      <c r="AH174" s="20">
        <v>4</v>
      </c>
      <c r="AI174" s="20" t="s">
        <v>50</v>
      </c>
      <c r="AJ174" s="20" t="s">
        <v>50</v>
      </c>
      <c r="AK174" s="20" t="s">
        <v>50</v>
      </c>
      <c r="AL174" s="20" t="s">
        <v>50</v>
      </c>
      <c r="AM174" s="20" t="s">
        <v>50</v>
      </c>
      <c r="AN174" s="20" t="s">
        <v>50</v>
      </c>
      <c r="AO174">
        <f t="shared" si="14"/>
        <v>24</v>
      </c>
      <c r="AP174">
        <f t="shared" si="15"/>
        <v>4</v>
      </c>
      <c r="AQ174">
        <f t="shared" si="16"/>
        <v>0.0952380952380952</v>
      </c>
      <c r="AR174">
        <f t="shared" si="17"/>
        <v>0.000627779230970442</v>
      </c>
      <c r="AS174">
        <f t="shared" si="18"/>
        <v>5.97884981876611e-5</v>
      </c>
    </row>
    <row r="175" spans="1:45">
      <c r="A175" t="s">
        <v>223</v>
      </c>
      <c r="B175" s="21" t="s">
        <v>180</v>
      </c>
      <c r="C175" s="22">
        <v>15.3042756725759</v>
      </c>
      <c r="D175" s="22"/>
      <c r="E175" s="22"/>
      <c r="F175" s="20">
        <v>2</v>
      </c>
      <c r="G175" s="20" t="s">
        <v>50</v>
      </c>
      <c r="H175" s="20">
        <v>2</v>
      </c>
      <c r="I175" s="20" t="s">
        <v>50</v>
      </c>
      <c r="J175" s="20" t="s">
        <v>50</v>
      </c>
      <c r="K175" s="20">
        <v>2</v>
      </c>
      <c r="L175" s="20" t="s">
        <v>50</v>
      </c>
      <c r="M175" s="20" t="s">
        <v>50</v>
      </c>
      <c r="N175" s="20" t="s">
        <v>50</v>
      </c>
      <c r="O175" s="20" t="s">
        <v>50</v>
      </c>
      <c r="P175" s="20" t="s">
        <v>50</v>
      </c>
      <c r="Q175" s="20">
        <v>2</v>
      </c>
      <c r="R175" s="20">
        <v>6</v>
      </c>
      <c r="S175" s="20" t="s">
        <v>50</v>
      </c>
      <c r="T175" s="20" t="s">
        <v>50</v>
      </c>
      <c r="U175" s="20" t="s">
        <v>50</v>
      </c>
      <c r="V175" s="20" t="s">
        <v>50</v>
      </c>
      <c r="W175" s="20">
        <v>2</v>
      </c>
      <c r="X175" s="20" t="s">
        <v>50</v>
      </c>
      <c r="Y175" s="20" t="s">
        <v>50</v>
      </c>
      <c r="Z175" s="20" t="s">
        <v>50</v>
      </c>
      <c r="AA175" s="20" t="s">
        <v>50</v>
      </c>
      <c r="AB175" s="20">
        <v>2</v>
      </c>
      <c r="AC175" s="20" t="s">
        <v>50</v>
      </c>
      <c r="AD175" s="20" t="s">
        <v>50</v>
      </c>
      <c r="AE175" s="20">
        <v>2</v>
      </c>
      <c r="AF175" s="20">
        <v>4</v>
      </c>
      <c r="AG175" s="20" t="s">
        <v>50</v>
      </c>
      <c r="AH175" s="20">
        <v>6</v>
      </c>
      <c r="AI175" s="20" t="s">
        <v>50</v>
      </c>
      <c r="AJ175" s="20">
        <v>4</v>
      </c>
      <c r="AK175" s="20">
        <v>4</v>
      </c>
      <c r="AL175" s="20" t="s">
        <v>50</v>
      </c>
      <c r="AM175" s="20">
        <v>4</v>
      </c>
      <c r="AN175" s="20" t="s">
        <v>50</v>
      </c>
      <c r="AO175">
        <f t="shared" si="14"/>
        <v>42</v>
      </c>
      <c r="AP175">
        <f t="shared" si="15"/>
        <v>14</v>
      </c>
      <c r="AQ175">
        <f t="shared" si="16"/>
        <v>0.333333333333333</v>
      </c>
      <c r="AR175">
        <f t="shared" si="17"/>
        <v>0.00109861365419827</v>
      </c>
      <c r="AS175">
        <f t="shared" si="18"/>
        <v>0.000366204551399425</v>
      </c>
    </row>
    <row r="176" spans="1:45">
      <c r="A176" t="s">
        <v>224</v>
      </c>
      <c r="B176" s="21" t="s">
        <v>180</v>
      </c>
      <c r="C176" s="22">
        <v>17.3376100480207</v>
      </c>
      <c r="D176" s="22"/>
      <c r="E176" s="22"/>
      <c r="F176" s="20" t="s">
        <v>50</v>
      </c>
      <c r="G176" s="20" t="s">
        <v>50</v>
      </c>
      <c r="H176" s="20" t="s">
        <v>50</v>
      </c>
      <c r="I176" s="20" t="s">
        <v>50</v>
      </c>
      <c r="J176" s="20" t="s">
        <v>50</v>
      </c>
      <c r="K176" s="20" t="s">
        <v>50</v>
      </c>
      <c r="L176" s="20" t="s">
        <v>50</v>
      </c>
      <c r="M176" s="20" t="s">
        <v>50</v>
      </c>
      <c r="N176" s="20" t="s">
        <v>50</v>
      </c>
      <c r="O176" s="20" t="s">
        <v>50</v>
      </c>
      <c r="P176" s="20" t="s">
        <v>50</v>
      </c>
      <c r="Q176" s="20" t="s">
        <v>50</v>
      </c>
      <c r="R176" s="20" t="s">
        <v>50</v>
      </c>
      <c r="S176" s="20" t="s">
        <v>50</v>
      </c>
      <c r="T176" s="20">
        <v>4</v>
      </c>
      <c r="U176" s="20" t="s">
        <v>50</v>
      </c>
      <c r="V176" s="20" t="s">
        <v>50</v>
      </c>
      <c r="W176" s="20" t="s">
        <v>50</v>
      </c>
      <c r="X176" s="20" t="s">
        <v>50</v>
      </c>
      <c r="Y176" s="20" t="s">
        <v>50</v>
      </c>
      <c r="Z176" s="20" t="s">
        <v>50</v>
      </c>
      <c r="AA176" s="20" t="s">
        <v>50</v>
      </c>
      <c r="AB176" s="20" t="s">
        <v>50</v>
      </c>
      <c r="AC176" s="20" t="s">
        <v>50</v>
      </c>
      <c r="AD176" s="20" t="s">
        <v>50</v>
      </c>
      <c r="AE176" s="20" t="s">
        <v>50</v>
      </c>
      <c r="AF176" s="20" t="s">
        <v>50</v>
      </c>
      <c r="AG176" s="20" t="s">
        <v>50</v>
      </c>
      <c r="AH176" s="20" t="s">
        <v>50</v>
      </c>
      <c r="AI176" s="20" t="s">
        <v>50</v>
      </c>
      <c r="AJ176" s="20" t="s">
        <v>50</v>
      </c>
      <c r="AK176" s="20" t="s">
        <v>50</v>
      </c>
      <c r="AL176" s="20" t="s">
        <v>50</v>
      </c>
      <c r="AM176" s="20" t="s">
        <v>50</v>
      </c>
      <c r="AN176" s="20" t="s">
        <v>50</v>
      </c>
      <c r="AO176">
        <f t="shared" si="14"/>
        <v>4</v>
      </c>
      <c r="AP176">
        <f t="shared" si="15"/>
        <v>2</v>
      </c>
      <c r="AQ176">
        <f t="shared" si="16"/>
        <v>0.0476190476190476</v>
      </c>
      <c r="AR176">
        <f t="shared" si="17"/>
        <v>0.000104629871828407</v>
      </c>
      <c r="AS176">
        <f t="shared" si="18"/>
        <v>4.98237484897176e-6</v>
      </c>
    </row>
    <row r="177" spans="1:45">
      <c r="A177" t="s">
        <v>225</v>
      </c>
      <c r="B177" s="21" t="s">
        <v>180</v>
      </c>
      <c r="C177" s="22">
        <v>9.85255558328284</v>
      </c>
      <c r="D177" s="22"/>
      <c r="E177" s="22"/>
      <c r="F177" s="20" t="s">
        <v>50</v>
      </c>
      <c r="G177" s="20" t="s">
        <v>50</v>
      </c>
      <c r="H177" s="20" t="s">
        <v>50</v>
      </c>
      <c r="I177" s="20" t="s">
        <v>50</v>
      </c>
      <c r="J177" s="20" t="s">
        <v>50</v>
      </c>
      <c r="K177" s="20" t="s">
        <v>50</v>
      </c>
      <c r="L177" s="20" t="s">
        <v>50</v>
      </c>
      <c r="M177" s="20">
        <v>2</v>
      </c>
      <c r="N177" s="20">
        <v>2</v>
      </c>
      <c r="O177" s="20" t="s">
        <v>50</v>
      </c>
      <c r="P177" s="20" t="s">
        <v>50</v>
      </c>
      <c r="Q177" s="20">
        <v>2</v>
      </c>
      <c r="R177" s="20">
        <v>2</v>
      </c>
      <c r="S177" s="20" t="s">
        <v>50</v>
      </c>
      <c r="T177" s="20" t="s">
        <v>50</v>
      </c>
      <c r="U177" s="20" t="s">
        <v>50</v>
      </c>
      <c r="V177" s="20" t="s">
        <v>50</v>
      </c>
      <c r="W177" s="20" t="s">
        <v>50</v>
      </c>
      <c r="X177" s="20">
        <v>2</v>
      </c>
      <c r="Y177" s="20" t="s">
        <v>50</v>
      </c>
      <c r="Z177" s="20" t="s">
        <v>50</v>
      </c>
      <c r="AA177" s="20" t="s">
        <v>50</v>
      </c>
      <c r="AB177" s="20">
        <v>2</v>
      </c>
      <c r="AC177" s="20">
        <v>4</v>
      </c>
      <c r="AD177" s="20">
        <v>2</v>
      </c>
      <c r="AE177" s="20" t="s">
        <v>50</v>
      </c>
      <c r="AF177" s="20" t="s">
        <v>50</v>
      </c>
      <c r="AG177" s="20" t="s">
        <v>50</v>
      </c>
      <c r="AH177" s="20">
        <v>4</v>
      </c>
      <c r="AI177" s="20" t="s">
        <v>50</v>
      </c>
      <c r="AJ177" s="20" t="s">
        <v>50</v>
      </c>
      <c r="AK177" s="20">
        <v>6</v>
      </c>
      <c r="AL177" s="20" t="s">
        <v>50</v>
      </c>
      <c r="AM177" s="20" t="s">
        <v>50</v>
      </c>
      <c r="AN177" s="20" t="s">
        <v>50</v>
      </c>
      <c r="AO177">
        <f t="shared" si="14"/>
        <v>28</v>
      </c>
      <c r="AP177">
        <f t="shared" si="15"/>
        <v>11</v>
      </c>
      <c r="AQ177">
        <f t="shared" si="16"/>
        <v>0.261904761904762</v>
      </c>
      <c r="AR177">
        <f t="shared" si="17"/>
        <v>0.000732409102798849</v>
      </c>
      <c r="AS177">
        <f t="shared" si="18"/>
        <v>0.000191821431685413</v>
      </c>
    </row>
    <row r="178" spans="1:45">
      <c r="A178" t="s">
        <v>226</v>
      </c>
      <c r="B178" s="21" t="s">
        <v>180</v>
      </c>
      <c r="C178" s="22">
        <v>10.8570144341371</v>
      </c>
      <c r="D178" s="22"/>
      <c r="E178" s="22"/>
      <c r="F178" s="20" t="s">
        <v>50</v>
      </c>
      <c r="G178" s="20" t="s">
        <v>50</v>
      </c>
      <c r="H178" s="20" t="s">
        <v>50</v>
      </c>
      <c r="I178" s="20" t="s">
        <v>50</v>
      </c>
      <c r="J178" s="20" t="s">
        <v>50</v>
      </c>
      <c r="K178" s="20" t="s">
        <v>50</v>
      </c>
      <c r="L178" s="20" t="s">
        <v>50</v>
      </c>
      <c r="M178" s="20" t="s">
        <v>50</v>
      </c>
      <c r="N178" s="20" t="s">
        <v>50</v>
      </c>
      <c r="O178" s="20" t="s">
        <v>50</v>
      </c>
      <c r="P178" s="20" t="s">
        <v>50</v>
      </c>
      <c r="Q178" s="20" t="s">
        <v>50</v>
      </c>
      <c r="R178" s="20" t="s">
        <v>50</v>
      </c>
      <c r="S178" s="20" t="s">
        <v>50</v>
      </c>
      <c r="T178" s="20" t="s">
        <v>50</v>
      </c>
      <c r="U178" s="20" t="s">
        <v>50</v>
      </c>
      <c r="V178" s="20" t="s">
        <v>50</v>
      </c>
      <c r="W178" s="20" t="s">
        <v>50</v>
      </c>
      <c r="X178" s="20" t="s">
        <v>50</v>
      </c>
      <c r="Y178" s="20" t="s">
        <v>50</v>
      </c>
      <c r="Z178" s="20" t="s">
        <v>50</v>
      </c>
      <c r="AA178" s="20" t="s">
        <v>50</v>
      </c>
      <c r="AB178" s="20" t="s">
        <v>50</v>
      </c>
      <c r="AC178" s="20">
        <v>2</v>
      </c>
      <c r="AD178" s="20" t="s">
        <v>50</v>
      </c>
      <c r="AE178" s="20" t="s">
        <v>50</v>
      </c>
      <c r="AF178" s="20" t="s">
        <v>50</v>
      </c>
      <c r="AG178" s="20" t="s">
        <v>50</v>
      </c>
      <c r="AH178" s="20">
        <v>2</v>
      </c>
      <c r="AI178" s="20" t="s">
        <v>50</v>
      </c>
      <c r="AJ178" s="20">
        <v>2</v>
      </c>
      <c r="AK178" s="20" t="s">
        <v>50</v>
      </c>
      <c r="AL178" s="20" t="s">
        <v>50</v>
      </c>
      <c r="AM178" s="20">
        <v>2</v>
      </c>
      <c r="AN178" s="20" t="s">
        <v>50</v>
      </c>
      <c r="AO178">
        <f t="shared" si="14"/>
        <v>8</v>
      </c>
      <c r="AP178">
        <f t="shared" si="15"/>
        <v>5</v>
      </c>
      <c r="AQ178">
        <f t="shared" si="16"/>
        <v>0.119047619047619</v>
      </c>
      <c r="AR178">
        <f t="shared" si="17"/>
        <v>0.000209259743656814</v>
      </c>
      <c r="AS178">
        <f t="shared" si="18"/>
        <v>2.49118742448588e-5</v>
      </c>
    </row>
    <row r="179" spans="1:45">
      <c r="A179" t="s">
        <v>227</v>
      </c>
      <c r="B179" s="21" t="s">
        <v>180</v>
      </c>
      <c r="C179" s="22">
        <v>4.11464480078424</v>
      </c>
      <c r="D179" s="22"/>
      <c r="E179" s="22"/>
      <c r="F179" s="20">
        <v>12</v>
      </c>
      <c r="G179" s="20">
        <v>12</v>
      </c>
      <c r="H179" s="20">
        <v>6</v>
      </c>
      <c r="I179" s="20">
        <v>4</v>
      </c>
      <c r="J179" s="20">
        <v>4</v>
      </c>
      <c r="K179" s="20">
        <v>6</v>
      </c>
      <c r="L179" s="20" t="s">
        <v>50</v>
      </c>
      <c r="M179" s="20">
        <v>4</v>
      </c>
      <c r="N179" s="20">
        <v>2</v>
      </c>
      <c r="O179" s="20">
        <v>14</v>
      </c>
      <c r="P179" s="20">
        <v>2</v>
      </c>
      <c r="Q179" s="20">
        <v>6</v>
      </c>
      <c r="R179" s="20">
        <v>14</v>
      </c>
      <c r="S179" s="20">
        <v>4</v>
      </c>
      <c r="T179" s="20">
        <v>2</v>
      </c>
      <c r="U179" s="20" t="s">
        <v>50</v>
      </c>
      <c r="V179" s="20">
        <v>16</v>
      </c>
      <c r="W179" s="20">
        <v>38</v>
      </c>
      <c r="X179" s="20" t="s">
        <v>50</v>
      </c>
      <c r="Y179" s="20" t="s">
        <v>50</v>
      </c>
      <c r="Z179" s="20" t="s">
        <v>50</v>
      </c>
      <c r="AA179" s="20">
        <v>8</v>
      </c>
      <c r="AB179" s="20">
        <v>6</v>
      </c>
      <c r="AC179" s="20">
        <v>36</v>
      </c>
      <c r="AD179" s="20">
        <v>18</v>
      </c>
      <c r="AE179" s="20">
        <v>2</v>
      </c>
      <c r="AF179" s="20">
        <v>4</v>
      </c>
      <c r="AG179" s="20" t="s">
        <v>50</v>
      </c>
      <c r="AH179" s="20" t="s">
        <v>50</v>
      </c>
      <c r="AI179" s="20">
        <v>18</v>
      </c>
      <c r="AJ179" s="20">
        <v>10</v>
      </c>
      <c r="AK179" s="20">
        <v>50</v>
      </c>
      <c r="AL179" s="20">
        <v>60</v>
      </c>
      <c r="AM179" s="20">
        <v>12</v>
      </c>
      <c r="AN179" s="20">
        <v>4</v>
      </c>
      <c r="AO179">
        <f t="shared" si="14"/>
        <v>374</v>
      </c>
      <c r="AP179">
        <f t="shared" si="15"/>
        <v>29</v>
      </c>
      <c r="AQ179">
        <f t="shared" si="16"/>
        <v>0.69047619047619</v>
      </c>
      <c r="AR179">
        <f t="shared" si="17"/>
        <v>0.00978289301595605</v>
      </c>
      <c r="AS179">
        <f t="shared" si="18"/>
        <v>0.00675485470149347</v>
      </c>
    </row>
    <row r="180" spans="1:45">
      <c r="A180" t="s">
        <v>228</v>
      </c>
      <c r="B180" s="21" t="s">
        <v>180</v>
      </c>
      <c r="C180" s="22">
        <v>69.9703867777261</v>
      </c>
      <c r="D180" s="22"/>
      <c r="E180" s="22"/>
      <c r="F180" s="20" t="s">
        <v>50</v>
      </c>
      <c r="G180" s="20" t="s">
        <v>50</v>
      </c>
      <c r="H180" s="20" t="s">
        <v>50</v>
      </c>
      <c r="I180" s="20" t="s">
        <v>50</v>
      </c>
      <c r="J180" s="20" t="s">
        <v>50</v>
      </c>
      <c r="K180" s="20" t="s">
        <v>50</v>
      </c>
      <c r="L180" s="20" t="s">
        <v>50</v>
      </c>
      <c r="M180" s="20" t="s">
        <v>50</v>
      </c>
      <c r="N180" s="20" t="s">
        <v>50</v>
      </c>
      <c r="O180" s="20" t="s">
        <v>50</v>
      </c>
      <c r="P180" s="20" t="s">
        <v>50</v>
      </c>
      <c r="Q180" s="20" t="s">
        <v>50</v>
      </c>
      <c r="R180" s="20" t="s">
        <v>50</v>
      </c>
      <c r="S180" s="20" t="s">
        <v>50</v>
      </c>
      <c r="T180" s="20" t="s">
        <v>50</v>
      </c>
      <c r="U180" s="20" t="s">
        <v>50</v>
      </c>
      <c r="V180" s="20" t="s">
        <v>50</v>
      </c>
      <c r="W180" s="20" t="s">
        <v>50</v>
      </c>
      <c r="X180" s="20" t="s">
        <v>50</v>
      </c>
      <c r="Y180" s="20" t="s">
        <v>50</v>
      </c>
      <c r="Z180" s="20" t="s">
        <v>50</v>
      </c>
      <c r="AA180" s="20" t="s">
        <v>50</v>
      </c>
      <c r="AB180" s="20" t="s">
        <v>50</v>
      </c>
      <c r="AC180" s="20" t="s">
        <v>50</v>
      </c>
      <c r="AD180" s="20">
        <v>6</v>
      </c>
      <c r="AE180" s="20" t="s">
        <v>50</v>
      </c>
      <c r="AF180" s="20" t="s">
        <v>50</v>
      </c>
      <c r="AG180" s="20" t="s">
        <v>50</v>
      </c>
      <c r="AH180" s="20" t="s">
        <v>50</v>
      </c>
      <c r="AI180" s="20" t="s">
        <v>50</v>
      </c>
      <c r="AJ180" s="20" t="s">
        <v>50</v>
      </c>
      <c r="AK180" s="20" t="s">
        <v>50</v>
      </c>
      <c r="AL180" s="20" t="s">
        <v>50</v>
      </c>
      <c r="AM180" s="20" t="s">
        <v>50</v>
      </c>
      <c r="AN180" s="20" t="s">
        <v>50</v>
      </c>
      <c r="AO180">
        <f t="shared" si="14"/>
        <v>6</v>
      </c>
      <c r="AP180">
        <f t="shared" si="15"/>
        <v>2</v>
      </c>
      <c r="AQ180">
        <f t="shared" si="16"/>
        <v>0.0476190476190476</v>
      </c>
      <c r="AR180">
        <f t="shared" si="17"/>
        <v>0.000156944807742611</v>
      </c>
      <c r="AS180">
        <f t="shared" si="18"/>
        <v>7.47356227345764e-6</v>
      </c>
    </row>
    <row r="181" spans="1:45">
      <c r="A181" t="s">
        <v>229</v>
      </c>
      <c r="B181" s="21" t="s">
        <v>180</v>
      </c>
      <c r="C181" s="22">
        <v>20.6657406988927</v>
      </c>
      <c r="D181" s="22"/>
      <c r="E181" s="22"/>
      <c r="F181" s="20" t="s">
        <v>50</v>
      </c>
      <c r="G181" s="20" t="s">
        <v>50</v>
      </c>
      <c r="H181" s="20">
        <v>2</v>
      </c>
      <c r="I181" s="20">
        <v>6</v>
      </c>
      <c r="J181" s="20">
        <v>2</v>
      </c>
      <c r="K181" s="20">
        <v>6</v>
      </c>
      <c r="L181" s="20" t="s">
        <v>50</v>
      </c>
      <c r="M181" s="20" t="s">
        <v>50</v>
      </c>
      <c r="N181" s="20">
        <v>4</v>
      </c>
      <c r="O181" s="20" t="s">
        <v>50</v>
      </c>
      <c r="P181" s="20" t="s">
        <v>50</v>
      </c>
      <c r="Q181" s="20">
        <v>6</v>
      </c>
      <c r="R181" s="20" t="s">
        <v>50</v>
      </c>
      <c r="S181" s="20">
        <v>2</v>
      </c>
      <c r="T181" s="20" t="s">
        <v>50</v>
      </c>
      <c r="U181" s="20" t="s">
        <v>50</v>
      </c>
      <c r="V181" s="20" t="s">
        <v>50</v>
      </c>
      <c r="W181" s="20">
        <v>12</v>
      </c>
      <c r="X181" s="20">
        <v>8</v>
      </c>
      <c r="Y181" s="20">
        <v>6</v>
      </c>
      <c r="Z181" s="20" t="s">
        <v>50</v>
      </c>
      <c r="AA181" s="20">
        <v>10</v>
      </c>
      <c r="AB181" s="20" t="s">
        <v>50</v>
      </c>
      <c r="AC181" s="20">
        <v>14</v>
      </c>
      <c r="AD181" s="20">
        <v>2</v>
      </c>
      <c r="AE181" s="20">
        <v>6</v>
      </c>
      <c r="AF181" s="20">
        <v>4</v>
      </c>
      <c r="AG181" s="20" t="s">
        <v>50</v>
      </c>
      <c r="AH181" s="20">
        <v>12</v>
      </c>
      <c r="AI181" s="20">
        <v>2</v>
      </c>
      <c r="AJ181" s="20" t="s">
        <v>50</v>
      </c>
      <c r="AK181" s="20" t="s">
        <v>50</v>
      </c>
      <c r="AL181" s="20">
        <v>16</v>
      </c>
      <c r="AM181" s="20">
        <v>4</v>
      </c>
      <c r="AN181" s="20">
        <v>2</v>
      </c>
      <c r="AO181">
        <f t="shared" si="14"/>
        <v>126</v>
      </c>
      <c r="AP181">
        <f t="shared" si="15"/>
        <v>21</v>
      </c>
      <c r="AQ181">
        <f t="shared" si="16"/>
        <v>0.5</v>
      </c>
      <c r="AR181">
        <f t="shared" si="17"/>
        <v>0.00329584096259482</v>
      </c>
      <c r="AS181">
        <f t="shared" si="18"/>
        <v>0.00164792048129741</v>
      </c>
    </row>
    <row r="182" spans="1:45">
      <c r="A182" t="s">
        <v>230</v>
      </c>
      <c r="B182" s="21" t="s">
        <v>180</v>
      </c>
      <c r="C182" s="22">
        <v>29.2367902017677</v>
      </c>
      <c r="D182" s="22"/>
      <c r="E182" s="22"/>
      <c r="F182" s="20" t="s">
        <v>50</v>
      </c>
      <c r="G182" s="20" t="s">
        <v>50</v>
      </c>
      <c r="H182" s="20" t="s">
        <v>50</v>
      </c>
      <c r="I182" s="20" t="s">
        <v>50</v>
      </c>
      <c r="J182" s="20" t="s">
        <v>50</v>
      </c>
      <c r="K182" s="20">
        <v>2</v>
      </c>
      <c r="L182" s="20" t="s">
        <v>50</v>
      </c>
      <c r="M182" s="20" t="s">
        <v>50</v>
      </c>
      <c r="N182" s="20" t="s">
        <v>50</v>
      </c>
      <c r="O182" s="20" t="s">
        <v>50</v>
      </c>
      <c r="P182" s="20" t="s">
        <v>50</v>
      </c>
      <c r="Q182" s="20" t="s">
        <v>50</v>
      </c>
      <c r="R182" s="20">
        <v>2</v>
      </c>
      <c r="S182" s="20" t="s">
        <v>50</v>
      </c>
      <c r="T182" s="20" t="s">
        <v>50</v>
      </c>
      <c r="U182" s="20" t="s">
        <v>50</v>
      </c>
      <c r="V182" s="20" t="s">
        <v>50</v>
      </c>
      <c r="W182" s="20" t="s">
        <v>50</v>
      </c>
      <c r="X182" s="20" t="s">
        <v>50</v>
      </c>
      <c r="Y182" s="20" t="s">
        <v>50</v>
      </c>
      <c r="Z182" s="20" t="s">
        <v>50</v>
      </c>
      <c r="AA182" s="20" t="s">
        <v>50</v>
      </c>
      <c r="AB182" s="20" t="s">
        <v>50</v>
      </c>
      <c r="AC182" s="20" t="s">
        <v>50</v>
      </c>
      <c r="AD182" s="20" t="s">
        <v>50</v>
      </c>
      <c r="AE182" s="20">
        <v>4</v>
      </c>
      <c r="AF182" s="20" t="s">
        <v>50</v>
      </c>
      <c r="AG182" s="20" t="s">
        <v>50</v>
      </c>
      <c r="AH182" s="20" t="s">
        <v>50</v>
      </c>
      <c r="AI182" s="20" t="s">
        <v>50</v>
      </c>
      <c r="AJ182" s="20" t="s">
        <v>50</v>
      </c>
      <c r="AK182" s="20" t="s">
        <v>50</v>
      </c>
      <c r="AL182" s="20" t="s">
        <v>50</v>
      </c>
      <c r="AM182" s="20" t="s">
        <v>50</v>
      </c>
      <c r="AN182" s="20" t="s">
        <v>50</v>
      </c>
      <c r="AO182">
        <f t="shared" si="14"/>
        <v>8</v>
      </c>
      <c r="AP182">
        <f t="shared" si="15"/>
        <v>4</v>
      </c>
      <c r="AQ182">
        <f t="shared" si="16"/>
        <v>0.0952380952380952</v>
      </c>
      <c r="AR182">
        <f t="shared" si="17"/>
        <v>0.000209259743656814</v>
      </c>
      <c r="AS182">
        <f t="shared" si="18"/>
        <v>1.9929499395887e-5</v>
      </c>
    </row>
    <row r="183" spans="1:45">
      <c r="A183" t="s">
        <v>231</v>
      </c>
      <c r="B183" s="21" t="s">
        <v>180</v>
      </c>
      <c r="C183" s="22">
        <v>26.3166590676383</v>
      </c>
      <c r="D183" s="22"/>
      <c r="E183" s="22"/>
      <c r="F183" s="20" t="s">
        <v>50</v>
      </c>
      <c r="G183" s="20" t="s">
        <v>50</v>
      </c>
      <c r="H183" s="20" t="s">
        <v>50</v>
      </c>
      <c r="I183" s="20" t="s">
        <v>50</v>
      </c>
      <c r="J183" s="20" t="s">
        <v>50</v>
      </c>
      <c r="K183" s="20" t="s">
        <v>50</v>
      </c>
      <c r="L183" s="20" t="s">
        <v>50</v>
      </c>
      <c r="M183" s="20" t="s">
        <v>50</v>
      </c>
      <c r="N183" s="20" t="s">
        <v>50</v>
      </c>
      <c r="O183" s="20" t="s">
        <v>50</v>
      </c>
      <c r="P183" s="20" t="s">
        <v>50</v>
      </c>
      <c r="Q183" s="20" t="s">
        <v>50</v>
      </c>
      <c r="R183" s="20" t="s">
        <v>50</v>
      </c>
      <c r="S183" s="20" t="s">
        <v>50</v>
      </c>
      <c r="T183" s="20" t="s">
        <v>50</v>
      </c>
      <c r="U183" s="20" t="s">
        <v>50</v>
      </c>
      <c r="V183" s="20" t="s">
        <v>50</v>
      </c>
      <c r="W183" s="20">
        <v>2</v>
      </c>
      <c r="X183" s="20" t="s">
        <v>50</v>
      </c>
      <c r="Y183" s="20" t="s">
        <v>50</v>
      </c>
      <c r="Z183" s="20" t="s">
        <v>50</v>
      </c>
      <c r="AA183" s="20" t="s">
        <v>50</v>
      </c>
      <c r="AB183" s="20" t="s">
        <v>50</v>
      </c>
      <c r="AC183" s="20" t="s">
        <v>50</v>
      </c>
      <c r="AD183" s="20" t="s">
        <v>50</v>
      </c>
      <c r="AE183" s="20" t="s">
        <v>50</v>
      </c>
      <c r="AF183" s="20" t="s">
        <v>50</v>
      </c>
      <c r="AG183" s="20" t="s">
        <v>50</v>
      </c>
      <c r="AH183" s="20" t="s">
        <v>50</v>
      </c>
      <c r="AI183" s="20" t="s">
        <v>50</v>
      </c>
      <c r="AJ183" s="20" t="s">
        <v>50</v>
      </c>
      <c r="AK183" s="20" t="s">
        <v>50</v>
      </c>
      <c r="AL183" s="20" t="s">
        <v>50</v>
      </c>
      <c r="AM183" s="20" t="s">
        <v>50</v>
      </c>
      <c r="AN183" s="20">
        <v>2</v>
      </c>
      <c r="AO183">
        <f t="shared" si="14"/>
        <v>4</v>
      </c>
      <c r="AP183">
        <f t="shared" si="15"/>
        <v>3</v>
      </c>
      <c r="AQ183">
        <f t="shared" si="16"/>
        <v>0.0714285714285714</v>
      </c>
      <c r="AR183">
        <f t="shared" si="17"/>
        <v>0.000104629871828407</v>
      </c>
      <c r="AS183">
        <f t="shared" si="18"/>
        <v>7.47356227345764e-6</v>
      </c>
    </row>
    <row r="184" spans="1:45">
      <c r="A184" t="s">
        <v>232</v>
      </c>
      <c r="B184" s="21" t="s">
        <v>180</v>
      </c>
      <c r="C184" s="22">
        <v>22.1908213088743</v>
      </c>
      <c r="D184" s="22"/>
      <c r="E184" s="22"/>
      <c r="F184" s="20" t="s">
        <v>50</v>
      </c>
      <c r="G184" s="20" t="s">
        <v>50</v>
      </c>
      <c r="H184" s="20" t="s">
        <v>50</v>
      </c>
      <c r="I184" s="20" t="s">
        <v>50</v>
      </c>
      <c r="J184" s="20" t="s">
        <v>50</v>
      </c>
      <c r="K184" s="20" t="s">
        <v>50</v>
      </c>
      <c r="L184" s="20" t="s">
        <v>50</v>
      </c>
      <c r="M184" s="20" t="s">
        <v>50</v>
      </c>
      <c r="N184" s="20" t="s">
        <v>50</v>
      </c>
      <c r="O184" s="20" t="s">
        <v>50</v>
      </c>
      <c r="P184" s="20" t="s">
        <v>50</v>
      </c>
      <c r="Q184" s="20" t="s">
        <v>50</v>
      </c>
      <c r="R184" s="20" t="s">
        <v>50</v>
      </c>
      <c r="S184" s="20" t="s">
        <v>50</v>
      </c>
      <c r="T184" s="20" t="s">
        <v>50</v>
      </c>
      <c r="U184" s="20" t="s">
        <v>50</v>
      </c>
      <c r="V184" s="20" t="s">
        <v>50</v>
      </c>
      <c r="W184" s="20" t="s">
        <v>50</v>
      </c>
      <c r="X184" s="20" t="s">
        <v>50</v>
      </c>
      <c r="Y184" s="20" t="s">
        <v>50</v>
      </c>
      <c r="Z184" s="20" t="s">
        <v>50</v>
      </c>
      <c r="AA184" s="20" t="s">
        <v>50</v>
      </c>
      <c r="AB184" s="20" t="s">
        <v>50</v>
      </c>
      <c r="AC184" s="20" t="s">
        <v>50</v>
      </c>
      <c r="AD184" s="20" t="s">
        <v>50</v>
      </c>
      <c r="AE184" s="20" t="s">
        <v>50</v>
      </c>
      <c r="AF184" s="20" t="s">
        <v>50</v>
      </c>
      <c r="AG184" s="20" t="s">
        <v>50</v>
      </c>
      <c r="AH184" s="20" t="s">
        <v>50</v>
      </c>
      <c r="AI184" s="20" t="s">
        <v>50</v>
      </c>
      <c r="AJ184" s="20" t="s">
        <v>50</v>
      </c>
      <c r="AK184" s="20" t="s">
        <v>50</v>
      </c>
      <c r="AL184" s="20" t="s">
        <v>50</v>
      </c>
      <c r="AM184" s="20" t="s">
        <v>50</v>
      </c>
      <c r="AN184" s="20" t="s">
        <v>50</v>
      </c>
      <c r="AO184">
        <f t="shared" si="14"/>
        <v>0</v>
      </c>
      <c r="AP184">
        <f t="shared" si="15"/>
        <v>1</v>
      </c>
      <c r="AQ184">
        <f t="shared" si="16"/>
        <v>0.0238095238095238</v>
      </c>
      <c r="AR184">
        <f t="shared" si="17"/>
        <v>0</v>
      </c>
      <c r="AS184">
        <f t="shared" si="18"/>
        <v>0</v>
      </c>
    </row>
    <row r="185" spans="1:45">
      <c r="A185" t="s">
        <v>233</v>
      </c>
      <c r="B185" s="21" t="s">
        <v>180</v>
      </c>
      <c r="C185" s="22">
        <v>51.7382462329344</v>
      </c>
      <c r="D185" s="22"/>
      <c r="E185" s="22"/>
      <c r="F185" s="20" t="s">
        <v>50</v>
      </c>
      <c r="G185" s="20" t="s">
        <v>50</v>
      </c>
      <c r="H185" s="20" t="s">
        <v>50</v>
      </c>
      <c r="I185" s="20" t="s">
        <v>50</v>
      </c>
      <c r="J185" s="20" t="s">
        <v>50</v>
      </c>
      <c r="K185" s="20" t="s">
        <v>50</v>
      </c>
      <c r="L185" s="20" t="s">
        <v>50</v>
      </c>
      <c r="M185" s="20" t="s">
        <v>50</v>
      </c>
      <c r="N185" s="20" t="s">
        <v>50</v>
      </c>
      <c r="O185" s="20" t="s">
        <v>50</v>
      </c>
      <c r="P185" s="20" t="s">
        <v>50</v>
      </c>
      <c r="Q185" s="20" t="s">
        <v>50</v>
      </c>
      <c r="R185" s="20" t="s">
        <v>50</v>
      </c>
      <c r="S185" s="20" t="s">
        <v>50</v>
      </c>
      <c r="T185" s="20" t="s">
        <v>50</v>
      </c>
      <c r="U185" s="20" t="s">
        <v>50</v>
      </c>
      <c r="V185" s="20" t="s">
        <v>50</v>
      </c>
      <c r="W185" s="20" t="s">
        <v>50</v>
      </c>
      <c r="X185" s="20" t="s">
        <v>50</v>
      </c>
      <c r="Y185" s="20" t="s">
        <v>50</v>
      </c>
      <c r="Z185" s="20" t="s">
        <v>50</v>
      </c>
      <c r="AA185" s="20">
        <v>4</v>
      </c>
      <c r="AB185" s="20" t="s">
        <v>50</v>
      </c>
      <c r="AC185" s="20">
        <v>2</v>
      </c>
      <c r="AD185" s="20" t="s">
        <v>50</v>
      </c>
      <c r="AE185" s="20" t="s">
        <v>50</v>
      </c>
      <c r="AF185" s="20" t="s">
        <v>50</v>
      </c>
      <c r="AG185" s="20" t="s">
        <v>50</v>
      </c>
      <c r="AH185" s="20" t="s">
        <v>50</v>
      </c>
      <c r="AI185" s="20" t="s">
        <v>50</v>
      </c>
      <c r="AJ185" s="20" t="s">
        <v>50</v>
      </c>
      <c r="AK185" s="20" t="s">
        <v>50</v>
      </c>
      <c r="AL185" s="20" t="s">
        <v>50</v>
      </c>
      <c r="AM185" s="20" t="s">
        <v>50</v>
      </c>
      <c r="AN185" s="20" t="s">
        <v>50</v>
      </c>
      <c r="AO185">
        <f t="shared" si="14"/>
        <v>6</v>
      </c>
      <c r="AP185">
        <f t="shared" si="15"/>
        <v>3</v>
      </c>
      <c r="AQ185">
        <f t="shared" si="16"/>
        <v>0.0714285714285714</v>
      </c>
      <c r="AR185">
        <f t="shared" si="17"/>
        <v>0.000156944807742611</v>
      </c>
      <c r="AS185">
        <f t="shared" si="18"/>
        <v>1.12103434101865e-5</v>
      </c>
    </row>
    <row r="186" spans="1:45">
      <c r="A186" t="s">
        <v>234</v>
      </c>
      <c r="B186" s="21" t="s">
        <v>180</v>
      </c>
      <c r="C186" s="22">
        <v>4.60978436776676</v>
      </c>
      <c r="D186" s="22"/>
      <c r="E186" s="22"/>
      <c r="F186" s="20" t="s">
        <v>50</v>
      </c>
      <c r="G186" s="20" t="s">
        <v>50</v>
      </c>
      <c r="H186" s="20" t="s">
        <v>50</v>
      </c>
      <c r="I186" s="20" t="s">
        <v>50</v>
      </c>
      <c r="J186" s="20" t="s">
        <v>50</v>
      </c>
      <c r="K186" s="20" t="s">
        <v>50</v>
      </c>
      <c r="L186" s="20" t="s">
        <v>50</v>
      </c>
      <c r="M186" s="20" t="s">
        <v>50</v>
      </c>
      <c r="N186" s="20" t="s">
        <v>50</v>
      </c>
      <c r="O186" s="20" t="s">
        <v>50</v>
      </c>
      <c r="P186" s="20" t="s">
        <v>50</v>
      </c>
      <c r="Q186" s="20" t="s">
        <v>50</v>
      </c>
      <c r="R186" s="20" t="s">
        <v>50</v>
      </c>
      <c r="S186" s="20" t="s">
        <v>50</v>
      </c>
      <c r="T186" s="20" t="s">
        <v>50</v>
      </c>
      <c r="U186" s="20" t="s">
        <v>50</v>
      </c>
      <c r="V186" s="20" t="s">
        <v>50</v>
      </c>
      <c r="W186" s="20" t="s">
        <v>50</v>
      </c>
      <c r="X186" s="20" t="s">
        <v>50</v>
      </c>
      <c r="Y186" s="20" t="s">
        <v>50</v>
      </c>
      <c r="Z186" s="20" t="s">
        <v>50</v>
      </c>
      <c r="AA186" s="20" t="s">
        <v>50</v>
      </c>
      <c r="AB186" s="20" t="s">
        <v>50</v>
      </c>
      <c r="AC186" s="20">
        <v>8</v>
      </c>
      <c r="AD186" s="20" t="s">
        <v>50</v>
      </c>
      <c r="AE186" s="20" t="s">
        <v>50</v>
      </c>
      <c r="AF186" s="20" t="s">
        <v>50</v>
      </c>
      <c r="AG186" s="20" t="s">
        <v>50</v>
      </c>
      <c r="AH186" s="20" t="s">
        <v>50</v>
      </c>
      <c r="AI186" s="20" t="s">
        <v>50</v>
      </c>
      <c r="AJ186" s="20" t="s">
        <v>50</v>
      </c>
      <c r="AK186" s="20" t="s">
        <v>50</v>
      </c>
      <c r="AL186" s="20" t="s">
        <v>50</v>
      </c>
      <c r="AM186" s="20" t="s">
        <v>50</v>
      </c>
      <c r="AN186" s="20" t="s">
        <v>50</v>
      </c>
      <c r="AO186">
        <f t="shared" si="14"/>
        <v>8</v>
      </c>
      <c r="AP186">
        <f t="shared" si="15"/>
        <v>2</v>
      </c>
      <c r="AQ186">
        <f t="shared" si="16"/>
        <v>0.0476190476190476</v>
      </c>
      <c r="AR186">
        <f t="shared" si="17"/>
        <v>0.000209259743656814</v>
      </c>
      <c r="AS186">
        <f t="shared" si="18"/>
        <v>9.96474969794352e-6</v>
      </c>
    </row>
    <row r="187" spans="1:45">
      <c r="A187" t="s">
        <v>235</v>
      </c>
      <c r="B187" s="21" t="s">
        <v>180</v>
      </c>
      <c r="C187" s="22">
        <v>7.28209006202914</v>
      </c>
      <c r="D187" s="22"/>
      <c r="E187" s="22"/>
      <c r="F187" s="20" t="s">
        <v>50</v>
      </c>
      <c r="G187" s="20" t="s">
        <v>50</v>
      </c>
      <c r="H187" s="20" t="s">
        <v>50</v>
      </c>
      <c r="I187" s="20" t="s">
        <v>50</v>
      </c>
      <c r="J187" s="20" t="s">
        <v>50</v>
      </c>
      <c r="K187" s="20" t="s">
        <v>50</v>
      </c>
      <c r="L187" s="20" t="s">
        <v>50</v>
      </c>
      <c r="M187" s="20" t="s">
        <v>50</v>
      </c>
      <c r="N187" s="20" t="s">
        <v>50</v>
      </c>
      <c r="O187" s="20" t="s">
        <v>50</v>
      </c>
      <c r="P187" s="20" t="s">
        <v>50</v>
      </c>
      <c r="Q187" s="20" t="s">
        <v>50</v>
      </c>
      <c r="R187" s="20" t="s">
        <v>50</v>
      </c>
      <c r="S187" s="20" t="s">
        <v>50</v>
      </c>
      <c r="T187" s="20" t="s">
        <v>50</v>
      </c>
      <c r="U187" s="20" t="s">
        <v>50</v>
      </c>
      <c r="V187" s="20" t="s">
        <v>50</v>
      </c>
      <c r="W187" s="20" t="s">
        <v>50</v>
      </c>
      <c r="X187" s="20" t="s">
        <v>50</v>
      </c>
      <c r="Y187" s="20" t="s">
        <v>50</v>
      </c>
      <c r="Z187" s="20" t="s">
        <v>50</v>
      </c>
      <c r="AA187" s="20" t="s">
        <v>50</v>
      </c>
      <c r="AB187" s="20" t="s">
        <v>50</v>
      </c>
      <c r="AC187" s="20" t="s">
        <v>50</v>
      </c>
      <c r="AD187" s="20" t="s">
        <v>50</v>
      </c>
      <c r="AE187" s="20" t="s">
        <v>50</v>
      </c>
      <c r="AF187" s="20" t="s">
        <v>50</v>
      </c>
      <c r="AG187" s="20" t="s">
        <v>50</v>
      </c>
      <c r="AH187" s="20" t="s">
        <v>50</v>
      </c>
      <c r="AI187" s="20" t="s">
        <v>50</v>
      </c>
      <c r="AJ187" s="20" t="s">
        <v>50</v>
      </c>
      <c r="AK187" s="20" t="s">
        <v>50</v>
      </c>
      <c r="AL187" s="20" t="s">
        <v>50</v>
      </c>
      <c r="AM187" s="20">
        <v>4</v>
      </c>
      <c r="AN187" s="20" t="s">
        <v>50</v>
      </c>
      <c r="AO187">
        <f t="shared" si="14"/>
        <v>4</v>
      </c>
      <c r="AP187">
        <f t="shared" si="15"/>
        <v>2</v>
      </c>
      <c r="AQ187">
        <f t="shared" si="16"/>
        <v>0.0476190476190476</v>
      </c>
      <c r="AR187">
        <f t="shared" si="17"/>
        <v>0.000104629871828407</v>
      </c>
      <c r="AS187">
        <f t="shared" si="18"/>
        <v>4.98237484897176e-6</v>
      </c>
    </row>
    <row r="188" spans="1:45">
      <c r="A188" t="s">
        <v>236</v>
      </c>
      <c r="B188" s="21" t="s">
        <v>180</v>
      </c>
      <c r="C188" s="22">
        <v>69.1815482693598</v>
      </c>
      <c r="D188" s="22"/>
      <c r="E188" s="22"/>
      <c r="F188" s="20" t="s">
        <v>50</v>
      </c>
      <c r="G188" s="20" t="s">
        <v>50</v>
      </c>
      <c r="H188" s="20" t="s">
        <v>50</v>
      </c>
      <c r="I188" s="20" t="s">
        <v>50</v>
      </c>
      <c r="J188" s="20" t="s">
        <v>50</v>
      </c>
      <c r="K188" s="20" t="s">
        <v>50</v>
      </c>
      <c r="L188" s="20" t="s">
        <v>50</v>
      </c>
      <c r="M188" s="20" t="s">
        <v>50</v>
      </c>
      <c r="N188" s="20">
        <v>2</v>
      </c>
      <c r="O188" s="20" t="s">
        <v>50</v>
      </c>
      <c r="P188" s="20" t="s">
        <v>50</v>
      </c>
      <c r="Q188" s="20" t="s">
        <v>50</v>
      </c>
      <c r="R188" s="20" t="s">
        <v>50</v>
      </c>
      <c r="S188" s="20" t="s">
        <v>50</v>
      </c>
      <c r="T188" s="20" t="s">
        <v>50</v>
      </c>
      <c r="U188" s="20" t="s">
        <v>50</v>
      </c>
      <c r="V188" s="20" t="s">
        <v>50</v>
      </c>
      <c r="W188" s="20" t="s">
        <v>50</v>
      </c>
      <c r="X188" s="20" t="s">
        <v>50</v>
      </c>
      <c r="Y188" s="20" t="s">
        <v>50</v>
      </c>
      <c r="Z188" s="20" t="s">
        <v>50</v>
      </c>
      <c r="AA188" s="20" t="s">
        <v>50</v>
      </c>
      <c r="AB188" s="20" t="s">
        <v>50</v>
      </c>
      <c r="AC188" s="20">
        <v>2</v>
      </c>
      <c r="AD188" s="20">
        <v>2</v>
      </c>
      <c r="AE188" s="20" t="s">
        <v>50</v>
      </c>
      <c r="AF188" s="20" t="s">
        <v>50</v>
      </c>
      <c r="AG188" s="20" t="s">
        <v>50</v>
      </c>
      <c r="AH188" s="20" t="s">
        <v>50</v>
      </c>
      <c r="AI188" s="20" t="s">
        <v>50</v>
      </c>
      <c r="AJ188" s="20" t="s">
        <v>50</v>
      </c>
      <c r="AK188" s="20" t="s">
        <v>50</v>
      </c>
      <c r="AL188" s="20" t="s">
        <v>50</v>
      </c>
      <c r="AM188" s="20" t="s">
        <v>50</v>
      </c>
      <c r="AN188" s="20" t="s">
        <v>50</v>
      </c>
      <c r="AO188">
        <f t="shared" si="14"/>
        <v>6</v>
      </c>
      <c r="AP188">
        <f t="shared" si="15"/>
        <v>4</v>
      </c>
      <c r="AQ188">
        <f t="shared" si="16"/>
        <v>0.0952380952380952</v>
      </c>
      <c r="AR188">
        <f t="shared" si="17"/>
        <v>0.000156944807742611</v>
      </c>
      <c r="AS188">
        <f t="shared" si="18"/>
        <v>1.49471245469153e-5</v>
      </c>
    </row>
    <row r="189" spans="1:45">
      <c r="A189" t="s">
        <v>237</v>
      </c>
      <c r="B189" s="21" t="s">
        <v>180</v>
      </c>
      <c r="C189" s="22">
        <v>31.2808710424185</v>
      </c>
      <c r="D189" s="22"/>
      <c r="E189" s="22"/>
      <c r="F189" s="20" t="s">
        <v>50</v>
      </c>
      <c r="G189" s="20" t="s">
        <v>50</v>
      </c>
      <c r="H189" s="20">
        <v>2</v>
      </c>
      <c r="I189" s="20">
        <v>4</v>
      </c>
      <c r="J189" s="20">
        <v>18</v>
      </c>
      <c r="K189" s="20">
        <v>8</v>
      </c>
      <c r="L189" s="20">
        <v>2</v>
      </c>
      <c r="M189" s="20" t="s">
        <v>50</v>
      </c>
      <c r="N189" s="20" t="s">
        <v>50</v>
      </c>
      <c r="O189" s="20" t="s">
        <v>50</v>
      </c>
      <c r="P189" s="20">
        <v>10</v>
      </c>
      <c r="Q189" s="20" t="s">
        <v>50</v>
      </c>
      <c r="R189" s="20">
        <v>6</v>
      </c>
      <c r="S189" s="20" t="s">
        <v>50</v>
      </c>
      <c r="T189" s="20">
        <v>2</v>
      </c>
      <c r="U189" s="20" t="s">
        <v>50</v>
      </c>
      <c r="V189" s="20" t="s">
        <v>50</v>
      </c>
      <c r="W189" s="20">
        <v>2</v>
      </c>
      <c r="X189" s="20">
        <v>16</v>
      </c>
      <c r="Y189" s="20" t="s">
        <v>50</v>
      </c>
      <c r="Z189" s="20" t="s">
        <v>50</v>
      </c>
      <c r="AA189" s="20" t="s">
        <v>50</v>
      </c>
      <c r="AB189" s="20" t="s">
        <v>50</v>
      </c>
      <c r="AC189" s="20" t="s">
        <v>50</v>
      </c>
      <c r="AD189" s="20">
        <v>22</v>
      </c>
      <c r="AE189" s="20">
        <v>8</v>
      </c>
      <c r="AF189" s="20">
        <v>2</v>
      </c>
      <c r="AG189" s="20">
        <v>4</v>
      </c>
      <c r="AH189" s="20">
        <v>4</v>
      </c>
      <c r="AI189" s="20">
        <v>4</v>
      </c>
      <c r="AJ189" s="20">
        <v>2</v>
      </c>
      <c r="AK189" s="20">
        <v>24</v>
      </c>
      <c r="AL189" s="20">
        <v>24</v>
      </c>
      <c r="AM189" s="20" t="s">
        <v>50</v>
      </c>
      <c r="AN189" s="20">
        <v>2</v>
      </c>
      <c r="AO189">
        <f t="shared" si="14"/>
        <v>166</v>
      </c>
      <c r="AP189">
        <f t="shared" si="15"/>
        <v>21</v>
      </c>
      <c r="AQ189">
        <f t="shared" si="16"/>
        <v>0.5</v>
      </c>
      <c r="AR189">
        <f t="shared" si="17"/>
        <v>0.00434213968087889</v>
      </c>
      <c r="AS189">
        <f t="shared" si="18"/>
        <v>0.00217106984043945</v>
      </c>
    </row>
    <row r="190" spans="1:45">
      <c r="A190" t="s">
        <v>238</v>
      </c>
      <c r="B190" s="21" t="s">
        <v>180</v>
      </c>
      <c r="C190" s="22">
        <v>51.7382462329344</v>
      </c>
      <c r="D190" s="22"/>
      <c r="E190" s="22"/>
      <c r="F190" s="20" t="s">
        <v>50</v>
      </c>
      <c r="G190" s="20" t="s">
        <v>50</v>
      </c>
      <c r="H190" s="20" t="s">
        <v>50</v>
      </c>
      <c r="I190" s="20" t="s">
        <v>50</v>
      </c>
      <c r="J190" s="20" t="s">
        <v>50</v>
      </c>
      <c r="K190" s="20" t="s">
        <v>50</v>
      </c>
      <c r="L190" s="20" t="s">
        <v>50</v>
      </c>
      <c r="M190" s="20" t="s">
        <v>50</v>
      </c>
      <c r="N190" s="20" t="s">
        <v>50</v>
      </c>
      <c r="O190" s="20" t="s">
        <v>50</v>
      </c>
      <c r="P190" s="20" t="s">
        <v>50</v>
      </c>
      <c r="Q190" s="20" t="s">
        <v>50</v>
      </c>
      <c r="R190" s="20" t="s">
        <v>50</v>
      </c>
      <c r="S190" s="20" t="s">
        <v>50</v>
      </c>
      <c r="T190" s="20" t="s">
        <v>50</v>
      </c>
      <c r="U190" s="20" t="s">
        <v>50</v>
      </c>
      <c r="V190" s="20" t="s">
        <v>50</v>
      </c>
      <c r="W190" s="20" t="s">
        <v>50</v>
      </c>
      <c r="X190" s="20">
        <v>4</v>
      </c>
      <c r="Y190" s="20" t="s">
        <v>50</v>
      </c>
      <c r="Z190" s="20" t="s">
        <v>50</v>
      </c>
      <c r="AA190" s="20" t="s">
        <v>50</v>
      </c>
      <c r="AB190" s="20" t="s">
        <v>50</v>
      </c>
      <c r="AC190" s="20">
        <v>2</v>
      </c>
      <c r="AD190" s="20" t="s">
        <v>50</v>
      </c>
      <c r="AE190" s="20" t="s">
        <v>50</v>
      </c>
      <c r="AF190" s="20" t="s">
        <v>50</v>
      </c>
      <c r="AG190" s="20" t="s">
        <v>50</v>
      </c>
      <c r="AH190" s="20">
        <v>2</v>
      </c>
      <c r="AI190" s="20" t="s">
        <v>50</v>
      </c>
      <c r="AJ190" s="20" t="s">
        <v>50</v>
      </c>
      <c r="AK190" s="20" t="s">
        <v>50</v>
      </c>
      <c r="AL190" s="20" t="s">
        <v>50</v>
      </c>
      <c r="AM190" s="20" t="s">
        <v>50</v>
      </c>
      <c r="AN190" s="20" t="s">
        <v>50</v>
      </c>
      <c r="AO190">
        <f t="shared" si="14"/>
        <v>8</v>
      </c>
      <c r="AP190">
        <f t="shared" si="15"/>
        <v>4</v>
      </c>
      <c r="AQ190">
        <f t="shared" si="16"/>
        <v>0.0952380952380952</v>
      </c>
      <c r="AR190">
        <f t="shared" si="17"/>
        <v>0.000209259743656814</v>
      </c>
      <c r="AS190">
        <f t="shared" si="18"/>
        <v>1.9929499395887e-5</v>
      </c>
    </row>
    <row r="191" spans="1:45">
      <c r="A191" t="s">
        <v>239</v>
      </c>
      <c r="B191" s="21" t="s">
        <v>180</v>
      </c>
      <c r="C191" s="22">
        <v>172.780761148815</v>
      </c>
      <c r="D191" s="22"/>
      <c r="E191" s="22"/>
      <c r="F191" s="20" t="s">
        <v>50</v>
      </c>
      <c r="G191" s="20" t="s">
        <v>50</v>
      </c>
      <c r="H191" s="20" t="s">
        <v>50</v>
      </c>
      <c r="I191" s="20" t="s">
        <v>50</v>
      </c>
      <c r="J191" s="20" t="s">
        <v>50</v>
      </c>
      <c r="K191" s="20" t="s">
        <v>50</v>
      </c>
      <c r="L191" s="20">
        <v>2</v>
      </c>
      <c r="M191" s="20" t="s">
        <v>50</v>
      </c>
      <c r="N191" s="20" t="s">
        <v>50</v>
      </c>
      <c r="O191" s="20" t="s">
        <v>50</v>
      </c>
      <c r="P191" s="20" t="s">
        <v>50</v>
      </c>
      <c r="Q191" s="20" t="s">
        <v>50</v>
      </c>
      <c r="R191" s="20" t="s">
        <v>50</v>
      </c>
      <c r="S191" s="20" t="s">
        <v>50</v>
      </c>
      <c r="T191" s="20" t="s">
        <v>50</v>
      </c>
      <c r="U191" s="20" t="s">
        <v>50</v>
      </c>
      <c r="V191" s="20" t="s">
        <v>50</v>
      </c>
      <c r="W191" s="20" t="s">
        <v>50</v>
      </c>
      <c r="X191" s="20" t="s">
        <v>50</v>
      </c>
      <c r="Y191" s="20" t="s">
        <v>50</v>
      </c>
      <c r="Z191" s="20" t="s">
        <v>50</v>
      </c>
      <c r="AA191" s="20" t="s">
        <v>50</v>
      </c>
      <c r="AB191" s="20" t="s">
        <v>50</v>
      </c>
      <c r="AC191" s="20" t="s">
        <v>50</v>
      </c>
      <c r="AD191" s="20">
        <v>8</v>
      </c>
      <c r="AE191" s="20">
        <v>2</v>
      </c>
      <c r="AF191" s="20" t="s">
        <v>50</v>
      </c>
      <c r="AG191" s="20" t="s">
        <v>50</v>
      </c>
      <c r="AH191" s="20" t="s">
        <v>50</v>
      </c>
      <c r="AI191" s="20" t="s">
        <v>50</v>
      </c>
      <c r="AJ191" s="20" t="s">
        <v>50</v>
      </c>
      <c r="AK191" s="20">
        <v>2</v>
      </c>
      <c r="AL191" s="20" t="s">
        <v>50</v>
      </c>
      <c r="AM191" s="20" t="s">
        <v>50</v>
      </c>
      <c r="AN191" s="20" t="s">
        <v>50</v>
      </c>
      <c r="AO191">
        <f t="shared" si="14"/>
        <v>14</v>
      </c>
      <c r="AP191">
        <f t="shared" si="15"/>
        <v>5</v>
      </c>
      <c r="AQ191">
        <f t="shared" si="16"/>
        <v>0.119047619047619</v>
      </c>
      <c r="AR191">
        <f t="shared" si="17"/>
        <v>0.000366204551399425</v>
      </c>
      <c r="AS191">
        <f t="shared" si="18"/>
        <v>4.35957799285029e-5</v>
      </c>
    </row>
    <row r="192" spans="1:45">
      <c r="A192" t="s">
        <v>240</v>
      </c>
      <c r="B192" s="21" t="s">
        <v>180</v>
      </c>
      <c r="C192" s="22">
        <v>15.5366819232772</v>
      </c>
      <c r="D192" s="22"/>
      <c r="E192" s="22"/>
      <c r="F192" s="20" t="s">
        <v>50</v>
      </c>
      <c r="G192" s="20" t="s">
        <v>50</v>
      </c>
      <c r="H192" s="20" t="s">
        <v>50</v>
      </c>
      <c r="I192" s="20" t="s">
        <v>50</v>
      </c>
      <c r="J192" s="20" t="s">
        <v>50</v>
      </c>
      <c r="K192" s="20" t="s">
        <v>50</v>
      </c>
      <c r="L192" s="20" t="s">
        <v>50</v>
      </c>
      <c r="M192" s="20" t="s">
        <v>50</v>
      </c>
      <c r="N192" s="20" t="s">
        <v>50</v>
      </c>
      <c r="O192" s="20" t="s">
        <v>50</v>
      </c>
      <c r="P192" s="20" t="s">
        <v>50</v>
      </c>
      <c r="Q192" s="20" t="s">
        <v>50</v>
      </c>
      <c r="R192" s="20" t="s">
        <v>50</v>
      </c>
      <c r="S192" s="20" t="s">
        <v>50</v>
      </c>
      <c r="T192" s="20" t="s">
        <v>50</v>
      </c>
      <c r="U192" s="20" t="s">
        <v>50</v>
      </c>
      <c r="V192" s="20">
        <v>2</v>
      </c>
      <c r="W192" s="20" t="s">
        <v>50</v>
      </c>
      <c r="X192" s="20" t="s">
        <v>50</v>
      </c>
      <c r="Y192" s="20" t="s">
        <v>50</v>
      </c>
      <c r="Z192" s="20" t="s">
        <v>50</v>
      </c>
      <c r="AA192" s="20" t="s">
        <v>50</v>
      </c>
      <c r="AB192" s="20" t="s">
        <v>50</v>
      </c>
      <c r="AC192" s="20" t="s">
        <v>50</v>
      </c>
      <c r="AD192" s="20" t="s">
        <v>50</v>
      </c>
      <c r="AE192" s="20" t="s">
        <v>50</v>
      </c>
      <c r="AF192" s="20" t="s">
        <v>50</v>
      </c>
      <c r="AG192" s="20" t="s">
        <v>50</v>
      </c>
      <c r="AH192" s="20">
        <v>2</v>
      </c>
      <c r="AI192" s="20" t="s">
        <v>50</v>
      </c>
      <c r="AJ192" s="20">
        <v>2</v>
      </c>
      <c r="AK192" s="20" t="s">
        <v>50</v>
      </c>
      <c r="AL192" s="20" t="s">
        <v>50</v>
      </c>
      <c r="AM192" s="20" t="s">
        <v>50</v>
      </c>
      <c r="AN192" s="20" t="s">
        <v>50</v>
      </c>
      <c r="AO192">
        <f t="shared" si="14"/>
        <v>6</v>
      </c>
      <c r="AP192">
        <f t="shared" si="15"/>
        <v>4</v>
      </c>
      <c r="AQ192">
        <f t="shared" si="16"/>
        <v>0.0952380952380952</v>
      </c>
      <c r="AR192">
        <f t="shared" si="17"/>
        <v>0.000156944807742611</v>
      </c>
      <c r="AS192">
        <f t="shared" si="18"/>
        <v>1.49471245469153e-5</v>
      </c>
    </row>
    <row r="193" spans="1:45">
      <c r="A193" t="s">
        <v>241</v>
      </c>
      <c r="B193" s="21" t="s">
        <v>180</v>
      </c>
      <c r="C193" s="22">
        <v>37.4213002067322</v>
      </c>
      <c r="D193" s="22"/>
      <c r="E193" s="22"/>
      <c r="F193" s="20" t="s">
        <v>50</v>
      </c>
      <c r="G193" s="20" t="s">
        <v>50</v>
      </c>
      <c r="H193" s="20">
        <v>2</v>
      </c>
      <c r="I193" s="20" t="s">
        <v>50</v>
      </c>
      <c r="J193" s="20" t="s">
        <v>50</v>
      </c>
      <c r="K193" s="20" t="s">
        <v>50</v>
      </c>
      <c r="L193" s="20" t="s">
        <v>50</v>
      </c>
      <c r="M193" s="20" t="s">
        <v>50</v>
      </c>
      <c r="N193" s="20" t="s">
        <v>50</v>
      </c>
      <c r="O193" s="20" t="s">
        <v>50</v>
      </c>
      <c r="P193" s="20" t="s">
        <v>50</v>
      </c>
      <c r="Q193" s="20" t="s">
        <v>50</v>
      </c>
      <c r="R193" s="20" t="s">
        <v>50</v>
      </c>
      <c r="S193" s="20" t="s">
        <v>50</v>
      </c>
      <c r="T193" s="20" t="s">
        <v>50</v>
      </c>
      <c r="U193" s="20" t="s">
        <v>50</v>
      </c>
      <c r="V193" s="20">
        <v>2</v>
      </c>
      <c r="W193" s="20" t="s">
        <v>50</v>
      </c>
      <c r="X193" s="20" t="s">
        <v>50</v>
      </c>
      <c r="Y193" s="20" t="s">
        <v>50</v>
      </c>
      <c r="Z193" s="20" t="s">
        <v>50</v>
      </c>
      <c r="AA193" s="20">
        <v>8</v>
      </c>
      <c r="AB193" s="20" t="s">
        <v>50</v>
      </c>
      <c r="AC193" s="20" t="s">
        <v>50</v>
      </c>
      <c r="AD193" s="20" t="s">
        <v>50</v>
      </c>
      <c r="AE193" s="20" t="s">
        <v>50</v>
      </c>
      <c r="AF193" s="20" t="s">
        <v>50</v>
      </c>
      <c r="AG193" s="20" t="s">
        <v>50</v>
      </c>
      <c r="AH193" s="20">
        <v>4</v>
      </c>
      <c r="AI193" s="20">
        <v>4</v>
      </c>
      <c r="AJ193" s="20">
        <v>2</v>
      </c>
      <c r="AK193" s="20" t="s">
        <v>50</v>
      </c>
      <c r="AL193" s="20" t="s">
        <v>50</v>
      </c>
      <c r="AM193" s="20" t="s">
        <v>50</v>
      </c>
      <c r="AN193" s="20" t="s">
        <v>50</v>
      </c>
      <c r="AO193">
        <f t="shared" si="14"/>
        <v>22</v>
      </c>
      <c r="AP193">
        <f t="shared" si="15"/>
        <v>7</v>
      </c>
      <c r="AQ193">
        <f t="shared" si="16"/>
        <v>0.166666666666667</v>
      </c>
      <c r="AR193">
        <f t="shared" si="17"/>
        <v>0.000575464295056239</v>
      </c>
      <c r="AS193">
        <f t="shared" si="18"/>
        <v>9.59107158427064e-5</v>
      </c>
    </row>
    <row r="194" spans="1:45">
      <c r="A194" t="s">
        <v>242</v>
      </c>
      <c r="B194" s="21" t="s">
        <v>180</v>
      </c>
      <c r="C194" s="22">
        <v>7.43715841726755</v>
      </c>
      <c r="D194" s="22"/>
      <c r="E194" s="22"/>
      <c r="F194" s="20" t="s">
        <v>50</v>
      </c>
      <c r="G194" s="20" t="s">
        <v>50</v>
      </c>
      <c r="H194" s="20" t="s">
        <v>50</v>
      </c>
      <c r="I194" s="20">
        <v>4</v>
      </c>
      <c r="J194" s="20">
        <v>4</v>
      </c>
      <c r="K194" s="20">
        <v>4</v>
      </c>
      <c r="L194" s="20">
        <v>12</v>
      </c>
      <c r="M194" s="20">
        <v>2</v>
      </c>
      <c r="N194" s="20">
        <v>4</v>
      </c>
      <c r="O194" s="20">
        <v>6</v>
      </c>
      <c r="P194" s="20">
        <v>4</v>
      </c>
      <c r="Q194" s="20">
        <v>2</v>
      </c>
      <c r="R194" s="20">
        <v>6</v>
      </c>
      <c r="S194" s="20">
        <v>6</v>
      </c>
      <c r="T194" s="20" t="s">
        <v>50</v>
      </c>
      <c r="U194" s="20" t="s">
        <v>50</v>
      </c>
      <c r="V194" s="20" t="s">
        <v>50</v>
      </c>
      <c r="W194" s="20">
        <v>4</v>
      </c>
      <c r="X194" s="20">
        <v>10</v>
      </c>
      <c r="Y194" s="20">
        <v>10</v>
      </c>
      <c r="Z194" s="20" t="s">
        <v>50</v>
      </c>
      <c r="AA194" s="20" t="s">
        <v>50</v>
      </c>
      <c r="AB194" s="20" t="s">
        <v>50</v>
      </c>
      <c r="AC194" s="20">
        <v>4</v>
      </c>
      <c r="AD194" s="20">
        <v>20</v>
      </c>
      <c r="AE194" s="20">
        <v>2</v>
      </c>
      <c r="AF194" s="20">
        <v>24</v>
      </c>
      <c r="AG194" s="20">
        <v>6</v>
      </c>
      <c r="AH194" s="20" t="s">
        <v>50</v>
      </c>
      <c r="AI194" s="20">
        <v>2</v>
      </c>
      <c r="AJ194" s="20" t="s">
        <v>50</v>
      </c>
      <c r="AK194" s="20">
        <v>8</v>
      </c>
      <c r="AL194" s="20">
        <v>58</v>
      </c>
      <c r="AM194" s="20">
        <v>12</v>
      </c>
      <c r="AN194" s="20">
        <v>20</v>
      </c>
      <c r="AO194">
        <f t="shared" si="14"/>
        <v>234</v>
      </c>
      <c r="AP194">
        <f t="shared" si="15"/>
        <v>25</v>
      </c>
      <c r="AQ194">
        <f t="shared" si="16"/>
        <v>0.595238095238095</v>
      </c>
      <c r="AR194">
        <f t="shared" si="17"/>
        <v>0.00612084750196181</v>
      </c>
      <c r="AS194">
        <f t="shared" si="18"/>
        <v>0.0036433616083106</v>
      </c>
    </row>
    <row r="195" spans="1:45">
      <c r="A195" t="s">
        <v>243</v>
      </c>
      <c r="B195" s="21" t="s">
        <v>180</v>
      </c>
      <c r="C195" s="22">
        <v>15.7541689537649</v>
      </c>
      <c r="D195" s="22"/>
      <c r="E195" s="22"/>
      <c r="F195" s="20" t="s">
        <v>50</v>
      </c>
      <c r="G195" s="20" t="s">
        <v>50</v>
      </c>
      <c r="H195" s="20">
        <v>2</v>
      </c>
      <c r="I195" s="20" t="s">
        <v>50</v>
      </c>
      <c r="J195" s="20">
        <v>4</v>
      </c>
      <c r="K195" s="20">
        <v>6</v>
      </c>
      <c r="L195" s="20">
        <v>12</v>
      </c>
      <c r="M195" s="20" t="s">
        <v>50</v>
      </c>
      <c r="N195" s="20">
        <v>4</v>
      </c>
      <c r="O195" s="20" t="s">
        <v>50</v>
      </c>
      <c r="P195" s="20" t="s">
        <v>50</v>
      </c>
      <c r="Q195" s="20">
        <v>6</v>
      </c>
      <c r="R195" s="20">
        <v>14</v>
      </c>
      <c r="S195" s="20">
        <v>6</v>
      </c>
      <c r="T195" s="20">
        <v>2</v>
      </c>
      <c r="U195" s="20" t="s">
        <v>50</v>
      </c>
      <c r="V195" s="20">
        <v>6</v>
      </c>
      <c r="W195" s="20">
        <v>8</v>
      </c>
      <c r="X195" s="20">
        <v>16</v>
      </c>
      <c r="Y195" s="20" t="s">
        <v>50</v>
      </c>
      <c r="Z195" s="20" t="s">
        <v>50</v>
      </c>
      <c r="AA195" s="20" t="s">
        <v>50</v>
      </c>
      <c r="AB195" s="20" t="s">
        <v>50</v>
      </c>
      <c r="AC195" s="20">
        <v>8</v>
      </c>
      <c r="AD195" s="20">
        <v>28</v>
      </c>
      <c r="AE195" s="20">
        <v>10</v>
      </c>
      <c r="AF195" s="20">
        <v>10</v>
      </c>
      <c r="AG195" s="20">
        <v>6</v>
      </c>
      <c r="AH195" s="20">
        <v>4</v>
      </c>
      <c r="AI195" s="20" t="s">
        <v>50</v>
      </c>
      <c r="AJ195" s="20" t="s">
        <v>50</v>
      </c>
      <c r="AK195" s="20">
        <v>24</v>
      </c>
      <c r="AL195" s="20">
        <v>48</v>
      </c>
      <c r="AM195" s="20">
        <v>42</v>
      </c>
      <c r="AN195" s="20">
        <v>12</v>
      </c>
      <c r="AO195">
        <f t="shared" ref="AO195:AO208" si="19">SUM(F195:AN195)</f>
        <v>278</v>
      </c>
      <c r="AP195">
        <f t="shared" ref="AP195:AP208" si="20">COUNT(C195:AN195)</f>
        <v>23</v>
      </c>
      <c r="AQ195">
        <f t="shared" ref="AQ195:AQ208" si="21">AP195/42</f>
        <v>0.547619047619048</v>
      </c>
      <c r="AR195">
        <f t="shared" ref="AR195:AR208" si="22">AO195/38230</f>
        <v>0.00727177609207429</v>
      </c>
      <c r="AS195">
        <f t="shared" si="18"/>
        <v>0.00398216309804068</v>
      </c>
    </row>
    <row r="196" spans="1:45">
      <c r="A196" t="s">
        <v>244</v>
      </c>
      <c r="B196" s="21" t="s">
        <v>180</v>
      </c>
      <c r="C196" s="22">
        <v>12.8435471907733</v>
      </c>
      <c r="D196" s="22"/>
      <c r="E196" s="22"/>
      <c r="F196" s="20" t="s">
        <v>50</v>
      </c>
      <c r="G196" s="20" t="s">
        <v>50</v>
      </c>
      <c r="H196" s="20" t="s">
        <v>50</v>
      </c>
      <c r="I196" s="20" t="s">
        <v>50</v>
      </c>
      <c r="J196" s="20" t="s">
        <v>50</v>
      </c>
      <c r="K196" s="20" t="s">
        <v>50</v>
      </c>
      <c r="L196" s="20" t="s">
        <v>50</v>
      </c>
      <c r="M196" s="20" t="s">
        <v>50</v>
      </c>
      <c r="N196" s="20" t="s">
        <v>50</v>
      </c>
      <c r="O196" s="20" t="s">
        <v>50</v>
      </c>
      <c r="P196" s="20" t="s">
        <v>50</v>
      </c>
      <c r="Q196" s="20" t="s">
        <v>50</v>
      </c>
      <c r="R196" s="20" t="s">
        <v>50</v>
      </c>
      <c r="S196" s="20" t="s">
        <v>50</v>
      </c>
      <c r="T196" s="20" t="s">
        <v>50</v>
      </c>
      <c r="U196" s="20" t="s">
        <v>50</v>
      </c>
      <c r="V196" s="20" t="s">
        <v>50</v>
      </c>
      <c r="W196" s="20" t="s">
        <v>50</v>
      </c>
      <c r="X196" s="20" t="s">
        <v>50</v>
      </c>
      <c r="Y196" s="20" t="s">
        <v>50</v>
      </c>
      <c r="Z196" s="20" t="s">
        <v>50</v>
      </c>
      <c r="AA196" s="20" t="s">
        <v>50</v>
      </c>
      <c r="AB196" s="20" t="s">
        <v>50</v>
      </c>
      <c r="AC196" s="20" t="s">
        <v>50</v>
      </c>
      <c r="AD196" s="20" t="s">
        <v>50</v>
      </c>
      <c r="AE196" s="20" t="s">
        <v>50</v>
      </c>
      <c r="AF196" s="20" t="s">
        <v>50</v>
      </c>
      <c r="AG196" s="20" t="s">
        <v>50</v>
      </c>
      <c r="AH196" s="20" t="s">
        <v>50</v>
      </c>
      <c r="AI196" s="20" t="s">
        <v>50</v>
      </c>
      <c r="AJ196" s="20" t="s">
        <v>50</v>
      </c>
      <c r="AK196" s="20" t="s">
        <v>50</v>
      </c>
      <c r="AL196" s="20">
        <v>48</v>
      </c>
      <c r="AM196" s="20" t="s">
        <v>50</v>
      </c>
      <c r="AN196" s="20" t="s">
        <v>50</v>
      </c>
      <c r="AO196">
        <f t="shared" si="19"/>
        <v>48</v>
      </c>
      <c r="AP196">
        <f t="shared" si="20"/>
        <v>2</v>
      </c>
      <c r="AQ196">
        <f t="shared" si="21"/>
        <v>0.0476190476190476</v>
      </c>
      <c r="AR196">
        <f t="shared" si="22"/>
        <v>0.00125555846194088</v>
      </c>
      <c r="AS196">
        <f t="shared" ref="AS196:AS208" si="23">AR196*AQ196</f>
        <v>5.97884981876611e-5</v>
      </c>
    </row>
    <row r="197" spans="1:45">
      <c r="A197" t="s">
        <v>245</v>
      </c>
      <c r="B197" s="21" t="s">
        <v>180</v>
      </c>
      <c r="C197" s="22">
        <v>6.78869878047817</v>
      </c>
      <c r="D197" s="22"/>
      <c r="E197" s="22"/>
      <c r="F197" s="20" t="s">
        <v>50</v>
      </c>
      <c r="G197" s="20" t="s">
        <v>50</v>
      </c>
      <c r="H197" s="20" t="s">
        <v>50</v>
      </c>
      <c r="I197" s="20" t="s">
        <v>50</v>
      </c>
      <c r="J197" s="20" t="s">
        <v>50</v>
      </c>
      <c r="K197" s="20" t="s">
        <v>50</v>
      </c>
      <c r="L197" s="20" t="s">
        <v>50</v>
      </c>
      <c r="M197" s="20" t="s">
        <v>50</v>
      </c>
      <c r="N197" s="20" t="s">
        <v>50</v>
      </c>
      <c r="O197" s="20" t="s">
        <v>50</v>
      </c>
      <c r="P197" s="20" t="s">
        <v>50</v>
      </c>
      <c r="Q197" s="20" t="s">
        <v>50</v>
      </c>
      <c r="R197" s="20" t="s">
        <v>50</v>
      </c>
      <c r="S197" s="20" t="s">
        <v>50</v>
      </c>
      <c r="T197" s="20" t="s">
        <v>50</v>
      </c>
      <c r="U197" s="20" t="s">
        <v>50</v>
      </c>
      <c r="V197" s="20" t="s">
        <v>50</v>
      </c>
      <c r="W197" s="20" t="s">
        <v>50</v>
      </c>
      <c r="X197" s="20" t="s">
        <v>50</v>
      </c>
      <c r="Y197" s="20" t="s">
        <v>50</v>
      </c>
      <c r="Z197" s="20" t="s">
        <v>50</v>
      </c>
      <c r="AA197" s="20" t="s">
        <v>50</v>
      </c>
      <c r="AB197" s="20" t="s">
        <v>50</v>
      </c>
      <c r="AC197" s="20" t="s">
        <v>50</v>
      </c>
      <c r="AD197" s="20" t="s">
        <v>50</v>
      </c>
      <c r="AE197" s="20" t="s">
        <v>50</v>
      </c>
      <c r="AF197" s="20" t="s">
        <v>50</v>
      </c>
      <c r="AG197" s="20" t="s">
        <v>50</v>
      </c>
      <c r="AH197" s="20" t="s">
        <v>50</v>
      </c>
      <c r="AI197" s="20" t="s">
        <v>50</v>
      </c>
      <c r="AJ197" s="20" t="s">
        <v>50</v>
      </c>
      <c r="AK197" s="20" t="s">
        <v>50</v>
      </c>
      <c r="AL197" s="20" t="s">
        <v>50</v>
      </c>
      <c r="AM197" s="20">
        <v>8</v>
      </c>
      <c r="AN197" s="20" t="s">
        <v>50</v>
      </c>
      <c r="AO197">
        <f t="shared" si="19"/>
        <v>8</v>
      </c>
      <c r="AP197">
        <f t="shared" si="20"/>
        <v>2</v>
      </c>
      <c r="AQ197">
        <f t="shared" si="21"/>
        <v>0.0476190476190476</v>
      </c>
      <c r="AR197">
        <f t="shared" si="22"/>
        <v>0.000209259743656814</v>
      </c>
      <c r="AS197">
        <f t="shared" si="23"/>
        <v>9.96474969794352e-6</v>
      </c>
    </row>
    <row r="198" spans="1:45">
      <c r="A198" t="s">
        <v>246</v>
      </c>
      <c r="B198" s="21" t="s">
        <v>180</v>
      </c>
      <c r="C198" s="22">
        <v>15.6384729833684</v>
      </c>
      <c r="D198" s="22"/>
      <c r="E198" s="22"/>
      <c r="F198" s="20" t="s">
        <v>50</v>
      </c>
      <c r="G198" s="20" t="s">
        <v>50</v>
      </c>
      <c r="H198" s="20" t="s">
        <v>50</v>
      </c>
      <c r="I198" s="20" t="s">
        <v>50</v>
      </c>
      <c r="J198" s="20" t="s">
        <v>50</v>
      </c>
      <c r="K198" s="20" t="s">
        <v>50</v>
      </c>
      <c r="L198" s="20" t="s">
        <v>50</v>
      </c>
      <c r="M198" s="20">
        <v>8</v>
      </c>
      <c r="N198" s="20" t="s">
        <v>50</v>
      </c>
      <c r="O198" s="20">
        <v>2</v>
      </c>
      <c r="P198" s="20" t="s">
        <v>50</v>
      </c>
      <c r="Q198" s="20" t="s">
        <v>50</v>
      </c>
      <c r="R198" s="20" t="s">
        <v>50</v>
      </c>
      <c r="S198" s="20" t="s">
        <v>50</v>
      </c>
      <c r="T198" s="20" t="s">
        <v>50</v>
      </c>
      <c r="U198" s="20" t="s">
        <v>50</v>
      </c>
      <c r="V198" s="20" t="s">
        <v>50</v>
      </c>
      <c r="W198" s="20">
        <v>8</v>
      </c>
      <c r="X198" s="20" t="s">
        <v>50</v>
      </c>
      <c r="Y198" s="20" t="s">
        <v>50</v>
      </c>
      <c r="Z198" s="20" t="s">
        <v>50</v>
      </c>
      <c r="AA198" s="20">
        <v>2</v>
      </c>
      <c r="AB198" s="20" t="s">
        <v>50</v>
      </c>
      <c r="AC198" s="20" t="s">
        <v>50</v>
      </c>
      <c r="AD198" s="20" t="s">
        <v>50</v>
      </c>
      <c r="AE198" s="20" t="s">
        <v>50</v>
      </c>
      <c r="AF198" s="20" t="s">
        <v>50</v>
      </c>
      <c r="AG198" s="20" t="s">
        <v>50</v>
      </c>
      <c r="AH198" s="20" t="s">
        <v>50</v>
      </c>
      <c r="AI198" s="20" t="s">
        <v>50</v>
      </c>
      <c r="AJ198" s="20" t="s">
        <v>50</v>
      </c>
      <c r="AK198" s="20" t="s">
        <v>50</v>
      </c>
      <c r="AL198" s="20" t="s">
        <v>50</v>
      </c>
      <c r="AM198" s="20" t="s">
        <v>50</v>
      </c>
      <c r="AN198" s="20" t="s">
        <v>50</v>
      </c>
      <c r="AO198">
        <f t="shared" si="19"/>
        <v>20</v>
      </c>
      <c r="AP198">
        <f t="shared" si="20"/>
        <v>5</v>
      </c>
      <c r="AQ198">
        <f t="shared" si="21"/>
        <v>0.119047619047619</v>
      </c>
      <c r="AR198">
        <f t="shared" si="22"/>
        <v>0.000523149359142035</v>
      </c>
      <c r="AS198">
        <f t="shared" si="23"/>
        <v>6.2279685612147e-5</v>
      </c>
    </row>
    <row r="199" spans="1:45">
      <c r="A199" s="13" t="s">
        <v>247</v>
      </c>
      <c r="B199" s="21" t="s">
        <v>180</v>
      </c>
      <c r="C199" s="22">
        <v>2.00875273518139</v>
      </c>
      <c r="D199" s="22"/>
      <c r="E199" s="22"/>
      <c r="F199" s="20">
        <v>84</v>
      </c>
      <c r="G199" s="20">
        <v>92</v>
      </c>
      <c r="H199" s="20">
        <v>46</v>
      </c>
      <c r="I199" s="20">
        <v>34</v>
      </c>
      <c r="J199" s="20">
        <v>18</v>
      </c>
      <c r="K199" s="20">
        <v>28</v>
      </c>
      <c r="L199" s="20">
        <v>20</v>
      </c>
      <c r="M199" s="20">
        <v>54</v>
      </c>
      <c r="N199" s="20">
        <v>66</v>
      </c>
      <c r="O199" s="20">
        <v>62</v>
      </c>
      <c r="P199" s="20">
        <v>58</v>
      </c>
      <c r="Q199" s="20">
        <v>20</v>
      </c>
      <c r="R199" s="20">
        <v>16</v>
      </c>
      <c r="S199" s="20">
        <v>6</v>
      </c>
      <c r="T199" s="20" t="s">
        <v>50</v>
      </c>
      <c r="U199" s="20" t="s">
        <v>50</v>
      </c>
      <c r="V199" s="20">
        <v>50</v>
      </c>
      <c r="W199" s="20">
        <v>88</v>
      </c>
      <c r="X199" s="20">
        <v>68</v>
      </c>
      <c r="Y199" s="20" t="s">
        <v>50</v>
      </c>
      <c r="Z199" s="20" t="s">
        <v>50</v>
      </c>
      <c r="AA199" s="20">
        <v>18</v>
      </c>
      <c r="AB199" s="20" t="s">
        <v>50</v>
      </c>
      <c r="AC199" s="20">
        <v>54</v>
      </c>
      <c r="AD199" s="20">
        <v>44</v>
      </c>
      <c r="AE199" s="20">
        <v>42</v>
      </c>
      <c r="AF199" s="20" t="s">
        <v>50</v>
      </c>
      <c r="AG199" s="20">
        <v>8</v>
      </c>
      <c r="AH199" s="20">
        <v>68</v>
      </c>
      <c r="AI199" s="20">
        <v>22</v>
      </c>
      <c r="AJ199" s="20">
        <v>32</v>
      </c>
      <c r="AK199" s="20">
        <v>106</v>
      </c>
      <c r="AL199" s="20">
        <v>24</v>
      </c>
      <c r="AM199" s="20">
        <v>20</v>
      </c>
      <c r="AN199" s="20">
        <v>6</v>
      </c>
      <c r="AO199">
        <f t="shared" si="19"/>
        <v>1254</v>
      </c>
      <c r="AP199">
        <f t="shared" si="20"/>
        <v>30</v>
      </c>
      <c r="AQ199">
        <f t="shared" si="21"/>
        <v>0.714285714285714</v>
      </c>
      <c r="AR199">
        <f t="shared" si="22"/>
        <v>0.0328014648182056</v>
      </c>
      <c r="AS199">
        <f t="shared" si="23"/>
        <v>0.0234296177272897</v>
      </c>
    </row>
    <row r="200" spans="1:45">
      <c r="A200" t="s">
        <v>248</v>
      </c>
      <c r="B200" s="21" t="s">
        <v>180</v>
      </c>
      <c r="C200" s="22">
        <v>19.0937546558767</v>
      </c>
      <c r="D200" s="22"/>
      <c r="E200" s="22"/>
      <c r="F200" s="20" t="s">
        <v>50</v>
      </c>
      <c r="G200" s="20">
        <v>2</v>
      </c>
      <c r="H200" s="20" t="s">
        <v>50</v>
      </c>
      <c r="I200" s="20" t="s">
        <v>50</v>
      </c>
      <c r="J200" s="20" t="s">
        <v>50</v>
      </c>
      <c r="K200" s="20" t="s">
        <v>50</v>
      </c>
      <c r="L200" s="20">
        <v>2</v>
      </c>
      <c r="M200" s="20">
        <v>4</v>
      </c>
      <c r="N200" s="20" t="s">
        <v>50</v>
      </c>
      <c r="O200" s="20" t="s">
        <v>50</v>
      </c>
      <c r="P200" s="20" t="s">
        <v>50</v>
      </c>
      <c r="Q200" s="20" t="s">
        <v>50</v>
      </c>
      <c r="R200" s="20" t="s">
        <v>50</v>
      </c>
      <c r="S200" s="20" t="s">
        <v>50</v>
      </c>
      <c r="T200" s="20">
        <v>2</v>
      </c>
      <c r="U200" s="20" t="s">
        <v>50</v>
      </c>
      <c r="V200" s="20" t="s">
        <v>50</v>
      </c>
      <c r="W200" s="20" t="s">
        <v>50</v>
      </c>
      <c r="X200" s="20" t="s">
        <v>50</v>
      </c>
      <c r="Y200" s="20" t="s">
        <v>50</v>
      </c>
      <c r="Z200" s="20" t="s">
        <v>50</v>
      </c>
      <c r="AA200" s="20" t="s">
        <v>50</v>
      </c>
      <c r="AB200" s="20">
        <v>2</v>
      </c>
      <c r="AC200" s="20" t="s">
        <v>50</v>
      </c>
      <c r="AD200" s="20">
        <v>6</v>
      </c>
      <c r="AE200" s="20">
        <v>4</v>
      </c>
      <c r="AF200" s="20" t="s">
        <v>50</v>
      </c>
      <c r="AG200" s="20">
        <v>2</v>
      </c>
      <c r="AH200" s="20" t="s">
        <v>50</v>
      </c>
      <c r="AI200" s="20" t="s">
        <v>50</v>
      </c>
      <c r="AJ200" s="20" t="s">
        <v>50</v>
      </c>
      <c r="AK200" s="20" t="s">
        <v>50</v>
      </c>
      <c r="AL200" s="20" t="s">
        <v>50</v>
      </c>
      <c r="AM200" s="20" t="s">
        <v>50</v>
      </c>
      <c r="AN200" s="20" t="s">
        <v>50</v>
      </c>
      <c r="AO200">
        <f t="shared" si="19"/>
        <v>24</v>
      </c>
      <c r="AP200">
        <f t="shared" si="20"/>
        <v>9</v>
      </c>
      <c r="AQ200">
        <f t="shared" si="21"/>
        <v>0.214285714285714</v>
      </c>
      <c r="AR200">
        <f t="shared" si="22"/>
        <v>0.000627779230970442</v>
      </c>
      <c r="AS200">
        <f t="shared" si="23"/>
        <v>0.000134524120922238</v>
      </c>
    </row>
    <row r="201" spans="1:45">
      <c r="A201" s="13" t="s">
        <v>249</v>
      </c>
      <c r="B201" s="21" t="s">
        <v>180</v>
      </c>
      <c r="C201" s="22">
        <v>3.84279796902983</v>
      </c>
      <c r="D201" s="22"/>
      <c r="E201" s="22"/>
      <c r="F201" s="20">
        <v>66</v>
      </c>
      <c r="G201" s="20">
        <v>16</v>
      </c>
      <c r="H201" s="20">
        <v>6</v>
      </c>
      <c r="I201" s="20">
        <v>4</v>
      </c>
      <c r="J201" s="20">
        <v>4</v>
      </c>
      <c r="K201" s="20">
        <v>8</v>
      </c>
      <c r="L201" s="20">
        <v>4</v>
      </c>
      <c r="M201" s="20">
        <v>4</v>
      </c>
      <c r="N201" s="20">
        <v>12</v>
      </c>
      <c r="O201" s="20">
        <v>16</v>
      </c>
      <c r="P201" s="20">
        <v>8</v>
      </c>
      <c r="Q201" s="20">
        <v>6</v>
      </c>
      <c r="R201" s="20">
        <v>4</v>
      </c>
      <c r="S201" s="20" t="s">
        <v>50</v>
      </c>
      <c r="T201" s="20">
        <v>18</v>
      </c>
      <c r="U201" s="20" t="s">
        <v>50</v>
      </c>
      <c r="V201" s="20">
        <v>16</v>
      </c>
      <c r="W201" s="20">
        <v>24</v>
      </c>
      <c r="X201" s="20">
        <v>16</v>
      </c>
      <c r="Y201" s="20">
        <v>6</v>
      </c>
      <c r="Z201" s="20" t="s">
        <v>50</v>
      </c>
      <c r="AA201" s="20">
        <v>4</v>
      </c>
      <c r="AB201" s="20">
        <v>14</v>
      </c>
      <c r="AC201" s="20">
        <v>6</v>
      </c>
      <c r="AD201" s="20">
        <v>10</v>
      </c>
      <c r="AE201" s="20">
        <v>6</v>
      </c>
      <c r="AF201" s="20" t="s">
        <v>50</v>
      </c>
      <c r="AG201" s="20" t="s">
        <v>50</v>
      </c>
      <c r="AH201" s="20">
        <v>24</v>
      </c>
      <c r="AI201" s="20">
        <v>4</v>
      </c>
      <c r="AJ201" s="20">
        <v>10</v>
      </c>
      <c r="AK201" s="20">
        <v>24</v>
      </c>
      <c r="AL201" s="20">
        <v>4</v>
      </c>
      <c r="AM201" s="20">
        <v>4</v>
      </c>
      <c r="AN201" s="20">
        <v>2</v>
      </c>
      <c r="AO201">
        <f t="shared" si="19"/>
        <v>350</v>
      </c>
      <c r="AP201">
        <f t="shared" si="20"/>
        <v>31</v>
      </c>
      <c r="AQ201">
        <f t="shared" si="21"/>
        <v>0.738095238095238</v>
      </c>
      <c r="AR201">
        <f t="shared" si="22"/>
        <v>0.00915511378498561</v>
      </c>
      <c r="AS201">
        <f t="shared" si="23"/>
        <v>0.00675734588891795</v>
      </c>
    </row>
    <row r="202" spans="1:45">
      <c r="A202" t="s">
        <v>250</v>
      </c>
      <c r="B202" s="21" t="s">
        <v>180</v>
      </c>
      <c r="C202" s="22">
        <v>33.0421998496202</v>
      </c>
      <c r="D202" s="22"/>
      <c r="E202" s="22"/>
      <c r="F202" s="20" t="s">
        <v>50</v>
      </c>
      <c r="G202" s="20" t="s">
        <v>50</v>
      </c>
      <c r="H202" s="20" t="s">
        <v>50</v>
      </c>
      <c r="I202" s="20" t="s">
        <v>50</v>
      </c>
      <c r="J202" s="20" t="s">
        <v>50</v>
      </c>
      <c r="K202" s="20" t="s">
        <v>50</v>
      </c>
      <c r="L202" s="20" t="s">
        <v>50</v>
      </c>
      <c r="M202" s="20" t="s">
        <v>50</v>
      </c>
      <c r="N202" s="20" t="s">
        <v>50</v>
      </c>
      <c r="O202" s="20" t="s">
        <v>50</v>
      </c>
      <c r="P202" s="20" t="s">
        <v>50</v>
      </c>
      <c r="Q202" s="20" t="s">
        <v>50</v>
      </c>
      <c r="R202" s="20" t="s">
        <v>50</v>
      </c>
      <c r="S202" s="20" t="s">
        <v>50</v>
      </c>
      <c r="T202" s="20" t="s">
        <v>50</v>
      </c>
      <c r="U202" s="20" t="s">
        <v>50</v>
      </c>
      <c r="V202" s="20" t="s">
        <v>50</v>
      </c>
      <c r="W202" s="20" t="s">
        <v>50</v>
      </c>
      <c r="X202" s="20" t="s">
        <v>50</v>
      </c>
      <c r="Y202" s="20" t="s">
        <v>50</v>
      </c>
      <c r="Z202" s="20" t="s">
        <v>50</v>
      </c>
      <c r="AA202" s="20" t="s">
        <v>50</v>
      </c>
      <c r="AB202" s="20" t="s">
        <v>50</v>
      </c>
      <c r="AC202" s="20">
        <v>4</v>
      </c>
      <c r="AD202" s="20" t="s">
        <v>50</v>
      </c>
      <c r="AE202" s="20" t="s">
        <v>50</v>
      </c>
      <c r="AF202" s="20" t="s">
        <v>50</v>
      </c>
      <c r="AG202" s="20" t="s">
        <v>50</v>
      </c>
      <c r="AH202" s="20" t="s">
        <v>50</v>
      </c>
      <c r="AI202" s="20" t="s">
        <v>50</v>
      </c>
      <c r="AJ202" s="20" t="s">
        <v>50</v>
      </c>
      <c r="AK202" s="20" t="s">
        <v>50</v>
      </c>
      <c r="AL202" s="20" t="s">
        <v>50</v>
      </c>
      <c r="AM202" s="20" t="s">
        <v>50</v>
      </c>
      <c r="AN202" s="20" t="s">
        <v>50</v>
      </c>
      <c r="AO202">
        <f t="shared" si="19"/>
        <v>4</v>
      </c>
      <c r="AP202">
        <f t="shared" si="20"/>
        <v>2</v>
      </c>
      <c r="AQ202">
        <f t="shared" si="21"/>
        <v>0.0476190476190476</v>
      </c>
      <c r="AR202">
        <f t="shared" si="22"/>
        <v>0.000104629871828407</v>
      </c>
      <c r="AS202">
        <f t="shared" si="23"/>
        <v>4.98237484897176e-6</v>
      </c>
    </row>
    <row r="203" spans="1:45">
      <c r="A203" t="s">
        <v>251</v>
      </c>
      <c r="B203" s="21" t="s">
        <v>180</v>
      </c>
      <c r="C203" s="22">
        <v>18.0177033587365</v>
      </c>
      <c r="D203" s="22"/>
      <c r="E203" s="22"/>
      <c r="F203" s="20" t="s">
        <v>50</v>
      </c>
      <c r="G203" s="20" t="s">
        <v>50</v>
      </c>
      <c r="H203" s="20" t="s">
        <v>50</v>
      </c>
      <c r="I203" s="20" t="s">
        <v>50</v>
      </c>
      <c r="J203" s="20" t="s">
        <v>50</v>
      </c>
      <c r="K203" s="20" t="s">
        <v>50</v>
      </c>
      <c r="L203" s="20" t="s">
        <v>50</v>
      </c>
      <c r="M203" s="20" t="s">
        <v>50</v>
      </c>
      <c r="N203" s="20">
        <v>2</v>
      </c>
      <c r="O203" s="20" t="s">
        <v>50</v>
      </c>
      <c r="P203" s="20" t="s">
        <v>50</v>
      </c>
      <c r="Q203" s="20" t="s">
        <v>50</v>
      </c>
      <c r="R203" s="20" t="s">
        <v>50</v>
      </c>
      <c r="S203" s="20" t="s">
        <v>50</v>
      </c>
      <c r="T203" s="20" t="s">
        <v>50</v>
      </c>
      <c r="U203" s="20" t="s">
        <v>50</v>
      </c>
      <c r="V203" s="20" t="s">
        <v>50</v>
      </c>
      <c r="W203" s="20">
        <v>4</v>
      </c>
      <c r="X203" s="20">
        <v>2</v>
      </c>
      <c r="Y203" s="20">
        <v>4</v>
      </c>
      <c r="Z203" s="20" t="s">
        <v>50</v>
      </c>
      <c r="AA203" s="20">
        <v>6</v>
      </c>
      <c r="AB203" s="20">
        <v>2</v>
      </c>
      <c r="AC203" s="20">
        <v>6</v>
      </c>
      <c r="AD203" s="20" t="s">
        <v>50</v>
      </c>
      <c r="AE203" s="20" t="s">
        <v>50</v>
      </c>
      <c r="AF203" s="20" t="s">
        <v>50</v>
      </c>
      <c r="AG203" s="20" t="s">
        <v>50</v>
      </c>
      <c r="AH203" s="20" t="s">
        <v>50</v>
      </c>
      <c r="AI203" s="20" t="s">
        <v>50</v>
      </c>
      <c r="AJ203" s="20" t="s">
        <v>50</v>
      </c>
      <c r="AK203" s="20" t="s">
        <v>50</v>
      </c>
      <c r="AL203" s="20">
        <v>2</v>
      </c>
      <c r="AM203" s="20" t="s">
        <v>50</v>
      </c>
      <c r="AN203" s="20" t="s">
        <v>50</v>
      </c>
      <c r="AO203">
        <f t="shared" si="19"/>
        <v>28</v>
      </c>
      <c r="AP203">
        <f t="shared" si="20"/>
        <v>9</v>
      </c>
      <c r="AQ203">
        <f t="shared" si="21"/>
        <v>0.214285714285714</v>
      </c>
      <c r="AR203">
        <f t="shared" si="22"/>
        <v>0.000732409102798849</v>
      </c>
      <c r="AS203">
        <f t="shared" si="23"/>
        <v>0.00015694480774261</v>
      </c>
    </row>
    <row r="204" spans="1:45">
      <c r="A204" t="s">
        <v>252</v>
      </c>
      <c r="B204" s="23" t="s">
        <v>253</v>
      </c>
      <c r="F204" s="20" t="s">
        <v>50</v>
      </c>
      <c r="G204" s="20" t="s">
        <v>50</v>
      </c>
      <c r="H204" s="20" t="s">
        <v>50</v>
      </c>
      <c r="I204" s="20">
        <v>8</v>
      </c>
      <c r="J204" s="20" t="s">
        <v>50</v>
      </c>
      <c r="K204" s="20">
        <v>24</v>
      </c>
      <c r="L204" s="20" t="s">
        <v>50</v>
      </c>
      <c r="M204" s="20" t="s">
        <v>50</v>
      </c>
      <c r="N204" s="20" t="s">
        <v>50</v>
      </c>
      <c r="O204" s="20">
        <v>8</v>
      </c>
      <c r="P204" s="20">
        <v>8</v>
      </c>
      <c r="Q204" s="20" t="s">
        <v>50</v>
      </c>
      <c r="R204" s="20">
        <v>16</v>
      </c>
      <c r="S204" s="20" t="s">
        <v>50</v>
      </c>
      <c r="T204" s="20" t="s">
        <v>50</v>
      </c>
      <c r="U204" s="20" t="s">
        <v>50</v>
      </c>
      <c r="V204" s="20">
        <v>24</v>
      </c>
      <c r="W204" s="20">
        <v>56</v>
      </c>
      <c r="X204" s="20">
        <v>16</v>
      </c>
      <c r="Y204" s="20">
        <v>8</v>
      </c>
      <c r="Z204" s="20" t="s">
        <v>50</v>
      </c>
      <c r="AA204" s="20" t="s">
        <v>50</v>
      </c>
      <c r="AB204" s="20" t="s">
        <v>50</v>
      </c>
      <c r="AC204" s="20">
        <v>48</v>
      </c>
      <c r="AD204" s="20" t="s">
        <v>50</v>
      </c>
      <c r="AE204" s="20" t="s">
        <v>50</v>
      </c>
      <c r="AF204" s="20" t="s">
        <v>50</v>
      </c>
      <c r="AG204" s="20" t="s">
        <v>50</v>
      </c>
      <c r="AH204" s="20">
        <v>8</v>
      </c>
      <c r="AI204" s="20" t="s">
        <v>50</v>
      </c>
      <c r="AJ204" s="20" t="s">
        <v>50</v>
      </c>
      <c r="AK204" s="20">
        <v>32</v>
      </c>
      <c r="AL204" s="20">
        <v>32</v>
      </c>
      <c r="AM204" s="20" t="s">
        <v>50</v>
      </c>
      <c r="AN204" s="20" t="s">
        <v>50</v>
      </c>
      <c r="AO204">
        <f t="shared" si="19"/>
        <v>288</v>
      </c>
      <c r="AP204">
        <f t="shared" si="20"/>
        <v>13</v>
      </c>
      <c r="AQ204">
        <f t="shared" si="21"/>
        <v>0.30952380952381</v>
      </c>
      <c r="AR204">
        <f t="shared" si="22"/>
        <v>0.0075333507716453</v>
      </c>
      <c r="AS204">
        <f t="shared" si="23"/>
        <v>0.00233175142931878</v>
      </c>
    </row>
    <row r="205" spans="1:45">
      <c r="A205" t="s">
        <v>254</v>
      </c>
      <c r="B205" s="23" t="s">
        <v>253</v>
      </c>
      <c r="F205" s="20" t="s">
        <v>50</v>
      </c>
      <c r="G205" s="20" t="s">
        <v>50</v>
      </c>
      <c r="H205" s="20" t="s">
        <v>50</v>
      </c>
      <c r="I205" s="20" t="s">
        <v>50</v>
      </c>
      <c r="J205" s="20" t="s">
        <v>50</v>
      </c>
      <c r="K205" s="20" t="s">
        <v>50</v>
      </c>
      <c r="L205" s="20" t="s">
        <v>50</v>
      </c>
      <c r="M205" s="20" t="s">
        <v>50</v>
      </c>
      <c r="N205" s="20" t="s">
        <v>50</v>
      </c>
      <c r="O205" s="20" t="s">
        <v>50</v>
      </c>
      <c r="P205" s="20" t="s">
        <v>50</v>
      </c>
      <c r="Q205" s="20" t="s">
        <v>50</v>
      </c>
      <c r="R205" s="20" t="s">
        <v>50</v>
      </c>
      <c r="S205" s="20" t="s">
        <v>50</v>
      </c>
      <c r="T205" s="20" t="s">
        <v>50</v>
      </c>
      <c r="U205" s="20" t="s">
        <v>50</v>
      </c>
      <c r="V205" s="20" t="s">
        <v>50</v>
      </c>
      <c r="W205" s="20">
        <v>8</v>
      </c>
      <c r="X205" s="20" t="s">
        <v>50</v>
      </c>
      <c r="Y205" s="20" t="s">
        <v>50</v>
      </c>
      <c r="Z205" s="20" t="s">
        <v>50</v>
      </c>
      <c r="AA205" s="20" t="s">
        <v>50</v>
      </c>
      <c r="AB205" s="20" t="s">
        <v>50</v>
      </c>
      <c r="AC205" s="20" t="s">
        <v>50</v>
      </c>
      <c r="AD205" s="20" t="s">
        <v>50</v>
      </c>
      <c r="AE205" s="20" t="s">
        <v>50</v>
      </c>
      <c r="AF205" s="20" t="s">
        <v>50</v>
      </c>
      <c r="AG205" s="20" t="s">
        <v>50</v>
      </c>
      <c r="AH205" s="20" t="s">
        <v>50</v>
      </c>
      <c r="AI205" s="20" t="s">
        <v>50</v>
      </c>
      <c r="AJ205" s="20" t="s">
        <v>50</v>
      </c>
      <c r="AK205" s="20" t="s">
        <v>50</v>
      </c>
      <c r="AL205" s="20">
        <v>8</v>
      </c>
      <c r="AM205" s="20" t="s">
        <v>50</v>
      </c>
      <c r="AN205" s="20" t="s">
        <v>50</v>
      </c>
      <c r="AO205">
        <f t="shared" si="19"/>
        <v>16</v>
      </c>
      <c r="AP205">
        <f t="shared" si="20"/>
        <v>2</v>
      </c>
      <c r="AQ205">
        <f t="shared" si="21"/>
        <v>0.0476190476190476</v>
      </c>
      <c r="AR205">
        <f t="shared" si="22"/>
        <v>0.000418519487313628</v>
      </c>
      <c r="AS205">
        <f t="shared" si="23"/>
        <v>1.9929499395887e-5</v>
      </c>
    </row>
    <row r="206" spans="1:45">
      <c r="A206" t="s">
        <v>255</v>
      </c>
      <c r="B206" s="23" t="s">
        <v>256</v>
      </c>
      <c r="F206" s="20">
        <v>34</v>
      </c>
      <c r="G206" s="20">
        <v>72</v>
      </c>
      <c r="H206" s="20" t="s">
        <v>50</v>
      </c>
      <c r="I206" s="20" t="s">
        <v>50</v>
      </c>
      <c r="J206" s="20" t="s">
        <v>50</v>
      </c>
      <c r="K206" s="20" t="s">
        <v>50</v>
      </c>
      <c r="L206" s="20" t="s">
        <v>50</v>
      </c>
      <c r="M206" s="20">
        <v>14</v>
      </c>
      <c r="N206" s="20" t="s">
        <v>50</v>
      </c>
      <c r="O206" s="20" t="s">
        <v>50</v>
      </c>
      <c r="P206" s="20" t="s">
        <v>50</v>
      </c>
      <c r="Q206" s="20" t="s">
        <v>50</v>
      </c>
      <c r="R206" s="20" t="s">
        <v>50</v>
      </c>
      <c r="S206" s="20" t="s">
        <v>50</v>
      </c>
      <c r="T206" s="20" t="s">
        <v>50</v>
      </c>
      <c r="U206" s="20" t="s">
        <v>50</v>
      </c>
      <c r="V206" s="20">
        <v>224</v>
      </c>
      <c r="W206" s="20" t="s">
        <v>50</v>
      </c>
      <c r="X206" s="20" t="s">
        <v>50</v>
      </c>
      <c r="Y206" s="20" t="s">
        <v>50</v>
      </c>
      <c r="Z206" s="20" t="s">
        <v>50</v>
      </c>
      <c r="AA206" s="20">
        <v>44</v>
      </c>
      <c r="AB206" s="20">
        <v>4908</v>
      </c>
      <c r="AC206" s="20">
        <v>12344</v>
      </c>
      <c r="AD206" s="20" t="s">
        <v>50</v>
      </c>
      <c r="AE206" s="20" t="s">
        <v>50</v>
      </c>
      <c r="AF206" s="20" t="s">
        <v>50</v>
      </c>
      <c r="AG206" s="20" t="s">
        <v>50</v>
      </c>
      <c r="AH206" s="20">
        <v>84</v>
      </c>
      <c r="AI206" s="20">
        <v>796</v>
      </c>
      <c r="AJ206" s="20">
        <v>124</v>
      </c>
      <c r="AK206" s="20" t="s">
        <v>50</v>
      </c>
      <c r="AL206" s="20" t="s">
        <v>50</v>
      </c>
      <c r="AM206" s="20" t="s">
        <v>50</v>
      </c>
      <c r="AN206" s="20">
        <v>328</v>
      </c>
      <c r="AO206">
        <f t="shared" si="19"/>
        <v>18972</v>
      </c>
      <c r="AP206">
        <f t="shared" si="20"/>
        <v>11</v>
      </c>
      <c r="AQ206">
        <f t="shared" si="21"/>
        <v>0.261904761904762</v>
      </c>
      <c r="AR206">
        <f t="shared" si="22"/>
        <v>0.496259482082134</v>
      </c>
      <c r="AS206">
        <f t="shared" si="23"/>
        <v>0.129972721497702</v>
      </c>
    </row>
    <row r="207" spans="1:45">
      <c r="A207" t="s">
        <v>257</v>
      </c>
      <c r="B207" s="23" t="s">
        <v>256</v>
      </c>
      <c r="F207" s="20" t="s">
        <v>50</v>
      </c>
      <c r="G207" s="20" t="s">
        <v>50</v>
      </c>
      <c r="H207" s="20">
        <v>32</v>
      </c>
      <c r="I207" s="20" t="s">
        <v>50</v>
      </c>
      <c r="J207" s="20" t="s">
        <v>50</v>
      </c>
      <c r="K207" s="20" t="s">
        <v>50</v>
      </c>
      <c r="L207" s="20" t="s">
        <v>50</v>
      </c>
      <c r="M207" s="20" t="s">
        <v>50</v>
      </c>
      <c r="N207" s="20" t="s">
        <v>50</v>
      </c>
      <c r="O207" s="20">
        <v>8</v>
      </c>
      <c r="P207" s="20" t="s">
        <v>50</v>
      </c>
      <c r="Q207" s="20" t="s">
        <v>50</v>
      </c>
      <c r="R207" s="20" t="s">
        <v>50</v>
      </c>
      <c r="S207" s="20" t="s">
        <v>50</v>
      </c>
      <c r="T207" s="20" t="s">
        <v>50</v>
      </c>
      <c r="U207" s="20" t="s">
        <v>50</v>
      </c>
      <c r="V207" s="20">
        <v>36</v>
      </c>
      <c r="W207" s="20" t="s">
        <v>50</v>
      </c>
      <c r="X207" s="20" t="s">
        <v>50</v>
      </c>
      <c r="Y207" s="20" t="s">
        <v>50</v>
      </c>
      <c r="Z207" s="20" t="s">
        <v>50</v>
      </c>
      <c r="AA207" s="20">
        <v>140</v>
      </c>
      <c r="AB207" s="20" t="s">
        <v>50</v>
      </c>
      <c r="AC207" s="20" t="s">
        <v>50</v>
      </c>
      <c r="AD207" s="20" t="s">
        <v>50</v>
      </c>
      <c r="AE207" s="20" t="s">
        <v>50</v>
      </c>
      <c r="AF207" s="20" t="s">
        <v>50</v>
      </c>
      <c r="AG207" s="20" t="s">
        <v>50</v>
      </c>
      <c r="AH207" s="20">
        <v>110</v>
      </c>
      <c r="AI207" s="20">
        <v>44</v>
      </c>
      <c r="AJ207" s="20">
        <v>40</v>
      </c>
      <c r="AK207" s="20" t="s">
        <v>50</v>
      </c>
      <c r="AL207" s="20" t="s">
        <v>50</v>
      </c>
      <c r="AM207" s="20">
        <v>8</v>
      </c>
      <c r="AN207" s="20" t="s">
        <v>50</v>
      </c>
      <c r="AO207">
        <f t="shared" si="19"/>
        <v>418</v>
      </c>
      <c r="AP207">
        <f t="shared" si="20"/>
        <v>8</v>
      </c>
      <c r="AQ207">
        <f t="shared" si="21"/>
        <v>0.19047619047619</v>
      </c>
      <c r="AR207">
        <f t="shared" si="22"/>
        <v>0.0109338216060685</v>
      </c>
      <c r="AS207">
        <f t="shared" si="23"/>
        <v>0.0020826326868702</v>
      </c>
    </row>
    <row r="208" spans="1:45">
      <c r="A208" t="s">
        <v>258</v>
      </c>
      <c r="B208" s="23" t="s">
        <v>256</v>
      </c>
      <c r="F208" s="20" t="s">
        <v>50</v>
      </c>
      <c r="G208" s="20">
        <v>44</v>
      </c>
      <c r="H208" s="20" t="s">
        <v>50</v>
      </c>
      <c r="I208" s="20" t="s">
        <v>50</v>
      </c>
      <c r="J208" s="20" t="s">
        <v>50</v>
      </c>
      <c r="K208" s="20" t="s">
        <v>50</v>
      </c>
      <c r="L208" s="20" t="s">
        <v>50</v>
      </c>
      <c r="M208" s="20" t="s">
        <v>50</v>
      </c>
      <c r="N208" s="20" t="s">
        <v>50</v>
      </c>
      <c r="O208" s="20" t="s">
        <v>50</v>
      </c>
      <c r="P208" s="20" t="s">
        <v>50</v>
      </c>
      <c r="Q208" s="20" t="s">
        <v>50</v>
      </c>
      <c r="R208" s="20" t="s">
        <v>50</v>
      </c>
      <c r="S208" s="20" t="s">
        <v>50</v>
      </c>
      <c r="T208" s="20" t="s">
        <v>50</v>
      </c>
      <c r="U208" s="20" t="s">
        <v>50</v>
      </c>
      <c r="V208" s="20" t="s">
        <v>50</v>
      </c>
      <c r="W208" s="20" t="s">
        <v>50</v>
      </c>
      <c r="X208" s="20" t="s">
        <v>50</v>
      </c>
      <c r="Y208" s="20" t="s">
        <v>50</v>
      </c>
      <c r="Z208" s="20" t="s">
        <v>50</v>
      </c>
      <c r="AA208" s="20" t="s">
        <v>50</v>
      </c>
      <c r="AB208" s="20" t="s">
        <v>50</v>
      </c>
      <c r="AC208" s="20" t="s">
        <v>50</v>
      </c>
      <c r="AD208" s="20" t="s">
        <v>50</v>
      </c>
      <c r="AE208" s="20" t="s">
        <v>50</v>
      </c>
      <c r="AF208" s="20" t="s">
        <v>50</v>
      </c>
      <c r="AG208" s="20" t="s">
        <v>50</v>
      </c>
      <c r="AH208" s="20" t="s">
        <v>50</v>
      </c>
      <c r="AI208" s="20" t="s">
        <v>50</v>
      </c>
      <c r="AJ208" s="20" t="s">
        <v>50</v>
      </c>
      <c r="AK208" s="20" t="s">
        <v>50</v>
      </c>
      <c r="AL208" s="20" t="s">
        <v>50</v>
      </c>
      <c r="AM208" s="20" t="s">
        <v>50</v>
      </c>
      <c r="AN208" s="20" t="s">
        <v>50</v>
      </c>
      <c r="AO208">
        <f t="shared" si="19"/>
        <v>44</v>
      </c>
      <c r="AP208">
        <f t="shared" si="20"/>
        <v>1</v>
      </c>
      <c r="AQ208">
        <f t="shared" si="21"/>
        <v>0.0238095238095238</v>
      </c>
      <c r="AR208">
        <f t="shared" si="22"/>
        <v>0.00115092859011248</v>
      </c>
      <c r="AS208">
        <f t="shared" si="23"/>
        <v>2.74030616693447e-5</v>
      </c>
    </row>
    <row r="209" spans="41:41">
      <c r="AO209">
        <f>SUM(AO3:AO208)</f>
        <v>36316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5"/>
  <sheetViews>
    <sheetView topLeftCell="A13" workbookViewId="0">
      <selection activeCell="AR3" sqref="AR3"/>
    </sheetView>
  </sheetViews>
  <sheetFormatPr defaultColWidth="9" defaultRowHeight="13.8"/>
  <cols>
    <col min="1" max="1" width="33.5462962962963" style="1" customWidth="1"/>
    <col min="2" max="2" width="6" style="1" customWidth="1"/>
    <col min="3" max="3" width="9.06481481481481" style="1" customWidth="1"/>
    <col min="4" max="5" width="8.72222222222222" style="1" customWidth="1"/>
    <col min="6" max="38" width="9" style="1"/>
    <col min="39" max="39" width="14.0555555555556" style="1" customWidth="1"/>
    <col min="40" max="40" width="15.6203703703704" style="1" customWidth="1"/>
    <col min="41" max="41" width="16.8703703703704" style="1" customWidth="1"/>
    <col min="42" max="42" width="13.7407407407407" style="1" customWidth="1"/>
    <col min="43" max="43" width="12.8888888888889" style="1"/>
    <col min="44" max="44" width="9.68518518518519" style="1" customWidth="1"/>
    <col min="45" max="16384" width="9" style="1"/>
  </cols>
  <sheetData>
    <row r="1" ht="15.6" spans="1:44">
      <c r="A1" s="2" t="s">
        <v>0</v>
      </c>
      <c r="B1" s="2" t="s">
        <v>1</v>
      </c>
      <c r="C1" s="3" t="s">
        <v>259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7" t="s">
        <v>41</v>
      </c>
      <c r="AN1" s="7" t="s">
        <v>42</v>
      </c>
      <c r="AO1" s="7" t="s">
        <v>43</v>
      </c>
      <c r="AP1" s="7" t="s">
        <v>44</v>
      </c>
      <c r="AQ1" s="7" t="s">
        <v>45</v>
      </c>
      <c r="AR1" s="8" t="s">
        <v>46</v>
      </c>
    </row>
    <row r="2" ht="15.6" spans="1:44">
      <c r="A2" s="2"/>
      <c r="B2" s="2"/>
      <c r="C2" s="2"/>
      <c r="D2" s="15" t="s">
        <v>40</v>
      </c>
      <c r="E2" s="15" t="s">
        <v>40</v>
      </c>
      <c r="F2" s="15" t="s">
        <v>40</v>
      </c>
      <c r="G2" s="15" t="s">
        <v>40</v>
      </c>
      <c r="H2" s="15" t="s">
        <v>40</v>
      </c>
      <c r="I2" s="15" t="s">
        <v>40</v>
      </c>
      <c r="J2" s="15" t="s">
        <v>40</v>
      </c>
      <c r="K2" s="15" t="s">
        <v>40</v>
      </c>
      <c r="L2" s="15" t="s">
        <v>40</v>
      </c>
      <c r="M2" s="15" t="s">
        <v>40</v>
      </c>
      <c r="N2" s="15" t="s">
        <v>40</v>
      </c>
      <c r="O2" s="15" t="s">
        <v>40</v>
      </c>
      <c r="P2" s="15" t="s">
        <v>40</v>
      </c>
      <c r="Q2" s="15" t="s">
        <v>40</v>
      </c>
      <c r="R2" s="15" t="s">
        <v>40</v>
      </c>
      <c r="S2" s="15" t="s">
        <v>40</v>
      </c>
      <c r="T2" s="15" t="s">
        <v>40</v>
      </c>
      <c r="U2" s="15" t="s">
        <v>40</v>
      </c>
      <c r="V2" s="15" t="s">
        <v>40</v>
      </c>
      <c r="W2" s="15" t="s">
        <v>40</v>
      </c>
      <c r="X2" s="15" t="s">
        <v>40</v>
      </c>
      <c r="Y2" s="15" t="s">
        <v>40</v>
      </c>
      <c r="Z2" s="15" t="s">
        <v>40</v>
      </c>
      <c r="AA2" s="15" t="s">
        <v>40</v>
      </c>
      <c r="AB2" s="15" t="s">
        <v>40</v>
      </c>
      <c r="AC2" s="15" t="s">
        <v>40</v>
      </c>
      <c r="AD2" s="15" t="s">
        <v>40</v>
      </c>
      <c r="AE2" s="15" t="s">
        <v>40</v>
      </c>
      <c r="AF2" s="15" t="s">
        <v>40</v>
      </c>
      <c r="AG2" s="15" t="s">
        <v>40</v>
      </c>
      <c r="AH2" s="15" t="s">
        <v>40</v>
      </c>
      <c r="AI2" s="15" t="s">
        <v>40</v>
      </c>
      <c r="AJ2" s="15" t="s">
        <v>40</v>
      </c>
      <c r="AK2" s="15" t="s">
        <v>40</v>
      </c>
      <c r="AL2" s="15" t="s">
        <v>40</v>
      </c>
      <c r="AM2" s="3" t="s">
        <v>260</v>
      </c>
      <c r="AN2" s="3" t="s">
        <v>261</v>
      </c>
      <c r="AO2" s="3" t="s">
        <v>262</v>
      </c>
      <c r="AP2" s="3" t="s">
        <v>44</v>
      </c>
      <c r="AQ2" s="3" t="s">
        <v>263</v>
      </c>
      <c r="AR2" s="16" t="s">
        <v>46</v>
      </c>
    </row>
    <row r="3" ht="14.4" spans="1:44">
      <c r="A3" s="1" t="s">
        <v>264</v>
      </c>
      <c r="B3" s="4" t="s">
        <v>180</v>
      </c>
      <c r="C3" s="5">
        <v>23.0153703398405</v>
      </c>
      <c r="D3" s="6" t="s">
        <v>50</v>
      </c>
      <c r="E3" s="6" t="s">
        <v>50</v>
      </c>
      <c r="F3" s="6" t="s">
        <v>50</v>
      </c>
      <c r="G3" s="6" t="s">
        <v>50</v>
      </c>
      <c r="H3" s="6" t="s">
        <v>50</v>
      </c>
      <c r="I3" s="6" t="s">
        <v>50</v>
      </c>
      <c r="J3" s="6" t="s">
        <v>50</v>
      </c>
      <c r="K3" s="6" t="s">
        <v>50</v>
      </c>
      <c r="L3" s="6">
        <v>2</v>
      </c>
      <c r="M3" s="6" t="s">
        <v>50</v>
      </c>
      <c r="N3" s="6" t="s">
        <v>50</v>
      </c>
      <c r="O3" s="6" t="s">
        <v>50</v>
      </c>
      <c r="P3" s="6" t="s">
        <v>50</v>
      </c>
      <c r="Q3" s="6" t="s">
        <v>50</v>
      </c>
      <c r="R3" s="6">
        <v>2</v>
      </c>
      <c r="S3" s="6" t="s">
        <v>50</v>
      </c>
      <c r="T3" s="6" t="s">
        <v>50</v>
      </c>
      <c r="U3" s="6">
        <v>4</v>
      </c>
      <c r="V3" s="6" t="s">
        <v>50</v>
      </c>
      <c r="W3" s="6" t="s">
        <v>50</v>
      </c>
      <c r="X3" s="6" t="s">
        <v>50</v>
      </c>
      <c r="Y3" s="6" t="s">
        <v>50</v>
      </c>
      <c r="Z3" s="6" t="s">
        <v>50</v>
      </c>
      <c r="AA3" s="6" t="s">
        <v>50</v>
      </c>
      <c r="AB3" s="6" t="s">
        <v>50</v>
      </c>
      <c r="AC3" s="6" t="s">
        <v>50</v>
      </c>
      <c r="AD3" s="6" t="s">
        <v>50</v>
      </c>
      <c r="AE3" s="6" t="s">
        <v>50</v>
      </c>
      <c r="AF3" s="6">
        <v>4</v>
      </c>
      <c r="AG3" s="6" t="s">
        <v>50</v>
      </c>
      <c r="AH3" s="6" t="s">
        <v>50</v>
      </c>
      <c r="AI3" s="6">
        <v>2</v>
      </c>
      <c r="AJ3" s="6" t="s">
        <v>50</v>
      </c>
      <c r="AK3" s="6" t="s">
        <v>50</v>
      </c>
      <c r="AL3" s="6" t="s">
        <v>50</v>
      </c>
      <c r="AM3" s="1">
        <f t="shared" ref="AM3:AM65" si="0">SUM(D3:AL3)</f>
        <v>14</v>
      </c>
      <c r="AN3" s="1">
        <f t="shared" ref="AN3:AN65" si="1">COUNT(C3:AL3)</f>
        <v>6</v>
      </c>
      <c r="AO3" s="1">
        <f t="shared" ref="AO3:AO65" si="2">AN3/42</f>
        <v>0.142857142857143</v>
      </c>
      <c r="AP3" s="1">
        <f t="shared" ref="AP3:AP65" si="3">AM3/38230</f>
        <v>0.000366204551399425</v>
      </c>
      <c r="AQ3" s="1">
        <f>AP3*AO3</f>
        <v>5.23149359142035e-5</v>
      </c>
      <c r="AR3" s="1">
        <f>AM3/42</f>
        <v>0.333333333333333</v>
      </c>
    </row>
    <row r="4" ht="14.4" spans="1:44">
      <c r="A4" s="1" t="s">
        <v>265</v>
      </c>
      <c r="B4" s="4" t="s">
        <v>180</v>
      </c>
      <c r="C4" s="5">
        <v>33.7576561306527</v>
      </c>
      <c r="D4" s="6" t="s">
        <v>50</v>
      </c>
      <c r="E4" s="6" t="s">
        <v>50</v>
      </c>
      <c r="F4" s="6">
        <v>2</v>
      </c>
      <c r="G4" s="6" t="s">
        <v>50</v>
      </c>
      <c r="H4" s="6" t="s">
        <v>50</v>
      </c>
      <c r="I4" s="6" t="s">
        <v>50</v>
      </c>
      <c r="J4" s="6" t="s">
        <v>50</v>
      </c>
      <c r="K4" s="6" t="s">
        <v>50</v>
      </c>
      <c r="L4" s="6" t="s">
        <v>50</v>
      </c>
      <c r="M4" s="6" t="s">
        <v>50</v>
      </c>
      <c r="N4" s="6" t="s">
        <v>50</v>
      </c>
      <c r="O4" s="6" t="s">
        <v>50</v>
      </c>
      <c r="P4" s="6" t="s">
        <v>50</v>
      </c>
      <c r="Q4" s="6" t="s">
        <v>50</v>
      </c>
      <c r="R4" s="6">
        <v>2</v>
      </c>
      <c r="S4" s="6" t="s">
        <v>50</v>
      </c>
      <c r="T4" s="6" t="s">
        <v>50</v>
      </c>
      <c r="U4" s="6" t="s">
        <v>50</v>
      </c>
      <c r="V4" s="6" t="s">
        <v>50</v>
      </c>
      <c r="W4" s="6" t="s">
        <v>50</v>
      </c>
      <c r="X4" s="6" t="s">
        <v>50</v>
      </c>
      <c r="Y4" s="6" t="s">
        <v>50</v>
      </c>
      <c r="Z4" s="6" t="s">
        <v>50</v>
      </c>
      <c r="AA4" s="6" t="s">
        <v>50</v>
      </c>
      <c r="AB4" s="6" t="s">
        <v>50</v>
      </c>
      <c r="AC4" s="6" t="s">
        <v>50</v>
      </c>
      <c r="AD4" s="6" t="s">
        <v>50</v>
      </c>
      <c r="AE4" s="6" t="s">
        <v>50</v>
      </c>
      <c r="AF4" s="6" t="s">
        <v>50</v>
      </c>
      <c r="AG4" s="6" t="s">
        <v>50</v>
      </c>
      <c r="AH4" s="6" t="s">
        <v>50</v>
      </c>
      <c r="AI4" s="6" t="s">
        <v>50</v>
      </c>
      <c r="AJ4" s="6" t="s">
        <v>50</v>
      </c>
      <c r="AK4" s="6" t="s">
        <v>50</v>
      </c>
      <c r="AL4" s="6" t="s">
        <v>50</v>
      </c>
      <c r="AM4" s="1">
        <f t="shared" si="0"/>
        <v>4</v>
      </c>
      <c r="AN4" s="1">
        <f t="shared" si="1"/>
        <v>3</v>
      </c>
      <c r="AO4" s="1">
        <f t="shared" si="2"/>
        <v>0.0714285714285714</v>
      </c>
      <c r="AP4" s="1">
        <f t="shared" si="3"/>
        <v>0.000104629871828407</v>
      </c>
      <c r="AQ4" s="1">
        <f t="shared" ref="AQ3:AQ65" si="4">AP4*AO4</f>
        <v>7.47356227345764e-6</v>
      </c>
      <c r="AR4" s="1">
        <f t="shared" ref="AR3:AR66" si="5">AM4/42</f>
        <v>0.0952380952380952</v>
      </c>
    </row>
    <row r="5" ht="14.4" spans="1:44">
      <c r="A5" s="1" t="s">
        <v>266</v>
      </c>
      <c r="B5" s="4" t="s">
        <v>180</v>
      </c>
      <c r="C5" s="5">
        <v>22.4843527160716</v>
      </c>
      <c r="D5" s="6" t="s">
        <v>50</v>
      </c>
      <c r="E5" s="6" t="s">
        <v>50</v>
      </c>
      <c r="F5" s="6">
        <v>2</v>
      </c>
      <c r="G5" s="6" t="s">
        <v>50</v>
      </c>
      <c r="H5" s="6" t="s">
        <v>50</v>
      </c>
      <c r="I5" s="6" t="s">
        <v>50</v>
      </c>
      <c r="J5" s="6" t="s">
        <v>50</v>
      </c>
      <c r="K5" s="6" t="s">
        <v>50</v>
      </c>
      <c r="L5" s="6" t="s">
        <v>50</v>
      </c>
      <c r="M5" s="6" t="s">
        <v>50</v>
      </c>
      <c r="N5" s="6" t="s">
        <v>50</v>
      </c>
      <c r="O5" s="6" t="s">
        <v>50</v>
      </c>
      <c r="P5" s="6" t="s">
        <v>50</v>
      </c>
      <c r="Q5" s="6" t="s">
        <v>50</v>
      </c>
      <c r="R5" s="6" t="s">
        <v>50</v>
      </c>
      <c r="S5" s="6" t="s">
        <v>50</v>
      </c>
      <c r="T5" s="6" t="s">
        <v>50</v>
      </c>
      <c r="U5" s="6" t="s">
        <v>50</v>
      </c>
      <c r="V5" s="6" t="s">
        <v>50</v>
      </c>
      <c r="W5" s="6" t="s">
        <v>50</v>
      </c>
      <c r="X5" s="6" t="s">
        <v>50</v>
      </c>
      <c r="Y5" s="6" t="s">
        <v>50</v>
      </c>
      <c r="Z5" s="6" t="s">
        <v>50</v>
      </c>
      <c r="AA5" s="6">
        <v>2</v>
      </c>
      <c r="AB5" s="6" t="s">
        <v>50</v>
      </c>
      <c r="AC5" s="6" t="s">
        <v>50</v>
      </c>
      <c r="AD5" s="6" t="s">
        <v>50</v>
      </c>
      <c r="AE5" s="6" t="s">
        <v>50</v>
      </c>
      <c r="AF5" s="6" t="s">
        <v>50</v>
      </c>
      <c r="AG5" s="6" t="s">
        <v>50</v>
      </c>
      <c r="AH5" s="6" t="s">
        <v>50</v>
      </c>
      <c r="AI5" s="6" t="s">
        <v>50</v>
      </c>
      <c r="AJ5" s="6" t="s">
        <v>50</v>
      </c>
      <c r="AK5" s="6" t="s">
        <v>50</v>
      </c>
      <c r="AL5" s="6" t="s">
        <v>50</v>
      </c>
      <c r="AM5" s="1">
        <f t="shared" si="0"/>
        <v>4</v>
      </c>
      <c r="AN5" s="1">
        <f t="shared" si="1"/>
        <v>3</v>
      </c>
      <c r="AO5" s="1">
        <f t="shared" si="2"/>
        <v>0.0714285714285714</v>
      </c>
      <c r="AP5" s="1">
        <f t="shared" si="3"/>
        <v>0.000104629871828407</v>
      </c>
      <c r="AQ5" s="1">
        <f t="shared" si="4"/>
        <v>7.47356227345764e-6</v>
      </c>
      <c r="AR5" s="1">
        <f t="shared" si="5"/>
        <v>0.0952380952380952</v>
      </c>
    </row>
    <row r="6" ht="14.4" spans="1:44">
      <c r="A6" s="1" t="s">
        <v>267</v>
      </c>
      <c r="B6" s="4" t="s">
        <v>180</v>
      </c>
      <c r="C6" s="5">
        <v>25.5153018012625</v>
      </c>
      <c r="D6" s="6" t="s">
        <v>50</v>
      </c>
      <c r="E6" s="6" t="s">
        <v>50</v>
      </c>
      <c r="F6" s="6" t="s">
        <v>50</v>
      </c>
      <c r="G6" s="6" t="s">
        <v>50</v>
      </c>
      <c r="H6" s="6" t="s">
        <v>50</v>
      </c>
      <c r="I6" s="6" t="s">
        <v>50</v>
      </c>
      <c r="J6" s="6" t="s">
        <v>50</v>
      </c>
      <c r="K6" s="6" t="s">
        <v>50</v>
      </c>
      <c r="L6" s="6" t="s">
        <v>50</v>
      </c>
      <c r="M6" s="6">
        <v>2</v>
      </c>
      <c r="N6" s="6" t="s">
        <v>50</v>
      </c>
      <c r="O6" s="6" t="s">
        <v>50</v>
      </c>
      <c r="P6" s="6" t="s">
        <v>50</v>
      </c>
      <c r="Q6" s="6" t="s">
        <v>50</v>
      </c>
      <c r="R6" s="6" t="s">
        <v>50</v>
      </c>
      <c r="S6" s="6" t="s">
        <v>50</v>
      </c>
      <c r="T6" s="6" t="s">
        <v>50</v>
      </c>
      <c r="U6" s="6" t="s">
        <v>50</v>
      </c>
      <c r="V6" s="6" t="s">
        <v>50</v>
      </c>
      <c r="W6" s="6" t="s">
        <v>50</v>
      </c>
      <c r="X6" s="6" t="s">
        <v>50</v>
      </c>
      <c r="Y6" s="6" t="s">
        <v>50</v>
      </c>
      <c r="Z6" s="6" t="s">
        <v>50</v>
      </c>
      <c r="AA6" s="6" t="s">
        <v>50</v>
      </c>
      <c r="AB6" s="6" t="s">
        <v>50</v>
      </c>
      <c r="AC6" s="6" t="s">
        <v>50</v>
      </c>
      <c r="AD6" s="6" t="s">
        <v>50</v>
      </c>
      <c r="AE6" s="6" t="s">
        <v>50</v>
      </c>
      <c r="AF6" s="6" t="s">
        <v>50</v>
      </c>
      <c r="AG6" s="6" t="s">
        <v>50</v>
      </c>
      <c r="AH6" s="6" t="s">
        <v>50</v>
      </c>
      <c r="AI6" s="6" t="s">
        <v>50</v>
      </c>
      <c r="AJ6" s="6" t="s">
        <v>50</v>
      </c>
      <c r="AK6" s="6" t="s">
        <v>50</v>
      </c>
      <c r="AL6" s="6" t="s">
        <v>50</v>
      </c>
      <c r="AM6" s="1">
        <f t="shared" si="0"/>
        <v>2</v>
      </c>
      <c r="AN6" s="1">
        <f t="shared" si="1"/>
        <v>2</v>
      </c>
      <c r="AO6" s="1">
        <f t="shared" si="2"/>
        <v>0.0476190476190476</v>
      </c>
      <c r="AP6" s="1">
        <f t="shared" si="3"/>
        <v>5.23149359142035e-5</v>
      </c>
      <c r="AQ6" s="1">
        <f t="shared" si="4"/>
        <v>2.49118742448588e-6</v>
      </c>
      <c r="AR6" s="1">
        <f t="shared" si="5"/>
        <v>0.0476190476190476</v>
      </c>
    </row>
    <row r="7" ht="14.4" spans="1:44">
      <c r="A7" s="1" t="s">
        <v>268</v>
      </c>
      <c r="B7" s="4" t="s">
        <v>180</v>
      </c>
      <c r="C7" s="5">
        <v>17.2671951395056</v>
      </c>
      <c r="D7" s="6" t="s">
        <v>50</v>
      </c>
      <c r="E7" s="6" t="s">
        <v>50</v>
      </c>
      <c r="F7" s="6" t="s">
        <v>50</v>
      </c>
      <c r="G7" s="6" t="s">
        <v>50</v>
      </c>
      <c r="H7" s="6" t="s">
        <v>50</v>
      </c>
      <c r="I7" s="6" t="s">
        <v>50</v>
      </c>
      <c r="J7" s="6" t="s">
        <v>50</v>
      </c>
      <c r="K7" s="6" t="s">
        <v>50</v>
      </c>
      <c r="L7" s="6" t="s">
        <v>50</v>
      </c>
      <c r="M7" s="6" t="s">
        <v>50</v>
      </c>
      <c r="N7" s="6" t="s">
        <v>50</v>
      </c>
      <c r="O7" s="6" t="s">
        <v>50</v>
      </c>
      <c r="P7" s="6" t="s">
        <v>50</v>
      </c>
      <c r="Q7" s="6" t="s">
        <v>50</v>
      </c>
      <c r="R7" s="6" t="s">
        <v>50</v>
      </c>
      <c r="S7" s="6" t="s">
        <v>50</v>
      </c>
      <c r="T7" s="6" t="s">
        <v>50</v>
      </c>
      <c r="U7" s="6" t="s">
        <v>50</v>
      </c>
      <c r="V7" s="6" t="s">
        <v>50</v>
      </c>
      <c r="W7" s="6" t="s">
        <v>50</v>
      </c>
      <c r="X7" s="6" t="s">
        <v>50</v>
      </c>
      <c r="Y7" s="6" t="s">
        <v>50</v>
      </c>
      <c r="Z7" s="6" t="s">
        <v>50</v>
      </c>
      <c r="AA7" s="6" t="s">
        <v>50</v>
      </c>
      <c r="AB7" s="6" t="s">
        <v>50</v>
      </c>
      <c r="AC7" s="6" t="s">
        <v>50</v>
      </c>
      <c r="AD7" s="6" t="s">
        <v>50</v>
      </c>
      <c r="AE7" s="6" t="s">
        <v>50</v>
      </c>
      <c r="AF7" s="6" t="s">
        <v>50</v>
      </c>
      <c r="AG7" s="6" t="s">
        <v>50</v>
      </c>
      <c r="AH7" s="6" t="s">
        <v>50</v>
      </c>
      <c r="AI7" s="6">
        <v>2</v>
      </c>
      <c r="AJ7" s="6" t="s">
        <v>50</v>
      </c>
      <c r="AK7" s="6" t="s">
        <v>50</v>
      </c>
      <c r="AL7" s="6" t="s">
        <v>50</v>
      </c>
      <c r="AM7" s="1">
        <f t="shared" si="0"/>
        <v>2</v>
      </c>
      <c r="AN7" s="1">
        <f t="shared" si="1"/>
        <v>2</v>
      </c>
      <c r="AO7" s="1">
        <f t="shared" si="2"/>
        <v>0.0476190476190476</v>
      </c>
      <c r="AP7" s="1">
        <f t="shared" si="3"/>
        <v>5.23149359142035e-5</v>
      </c>
      <c r="AQ7" s="1">
        <f t="shared" si="4"/>
        <v>2.49118742448588e-6</v>
      </c>
      <c r="AR7" s="1">
        <f t="shared" si="5"/>
        <v>0.0476190476190476</v>
      </c>
    </row>
    <row r="8" ht="14.4" spans="1:44">
      <c r="A8" s="1" t="s">
        <v>269</v>
      </c>
      <c r="B8" s="4" t="s">
        <v>180</v>
      </c>
      <c r="C8" s="5">
        <v>30.9037814401265</v>
      </c>
      <c r="D8" s="6" t="s">
        <v>50</v>
      </c>
      <c r="E8" s="6" t="s">
        <v>50</v>
      </c>
      <c r="F8" s="6" t="s">
        <v>50</v>
      </c>
      <c r="G8" s="6" t="s">
        <v>50</v>
      </c>
      <c r="H8" s="6" t="s">
        <v>50</v>
      </c>
      <c r="I8" s="6" t="s">
        <v>50</v>
      </c>
      <c r="J8" s="6" t="s">
        <v>50</v>
      </c>
      <c r="K8" s="6" t="s">
        <v>50</v>
      </c>
      <c r="L8" s="6" t="s">
        <v>50</v>
      </c>
      <c r="M8" s="6" t="s">
        <v>50</v>
      </c>
      <c r="N8" s="6" t="s">
        <v>50</v>
      </c>
      <c r="O8" s="6" t="s">
        <v>50</v>
      </c>
      <c r="P8" s="6" t="s">
        <v>50</v>
      </c>
      <c r="Q8" s="6" t="s">
        <v>50</v>
      </c>
      <c r="R8" s="6" t="s">
        <v>50</v>
      </c>
      <c r="S8" s="6" t="s">
        <v>50</v>
      </c>
      <c r="T8" s="6" t="s">
        <v>50</v>
      </c>
      <c r="U8" s="6" t="s">
        <v>50</v>
      </c>
      <c r="V8" s="6" t="s">
        <v>50</v>
      </c>
      <c r="W8" s="6" t="s">
        <v>50</v>
      </c>
      <c r="X8" s="6" t="s">
        <v>50</v>
      </c>
      <c r="Y8" s="6" t="s">
        <v>50</v>
      </c>
      <c r="Z8" s="6" t="s">
        <v>50</v>
      </c>
      <c r="AA8" s="6" t="s">
        <v>50</v>
      </c>
      <c r="AB8" s="6" t="s">
        <v>50</v>
      </c>
      <c r="AC8" s="6" t="s">
        <v>50</v>
      </c>
      <c r="AD8" s="6" t="s">
        <v>50</v>
      </c>
      <c r="AE8" s="6" t="s">
        <v>50</v>
      </c>
      <c r="AF8" s="6">
        <v>4</v>
      </c>
      <c r="AG8" s="6" t="s">
        <v>50</v>
      </c>
      <c r="AH8" s="6" t="s">
        <v>50</v>
      </c>
      <c r="AI8" s="6" t="s">
        <v>50</v>
      </c>
      <c r="AJ8" s="6" t="s">
        <v>50</v>
      </c>
      <c r="AK8" s="6" t="s">
        <v>50</v>
      </c>
      <c r="AL8" s="6" t="s">
        <v>50</v>
      </c>
      <c r="AM8" s="1">
        <f t="shared" si="0"/>
        <v>4</v>
      </c>
      <c r="AN8" s="1">
        <f t="shared" si="1"/>
        <v>2</v>
      </c>
      <c r="AO8" s="1">
        <f t="shared" si="2"/>
        <v>0.0476190476190476</v>
      </c>
      <c r="AP8" s="1">
        <f t="shared" si="3"/>
        <v>0.000104629871828407</v>
      </c>
      <c r="AQ8" s="1">
        <f t="shared" si="4"/>
        <v>4.98237484897176e-6</v>
      </c>
      <c r="AR8" s="1">
        <f t="shared" si="5"/>
        <v>0.0952380952380952</v>
      </c>
    </row>
    <row r="9" ht="14.4" spans="1:44">
      <c r="A9" s="1" t="s">
        <v>270</v>
      </c>
      <c r="B9" s="4" t="s">
        <v>180</v>
      </c>
      <c r="C9" s="5">
        <v>33.7576561306527</v>
      </c>
      <c r="D9" s="6" t="s">
        <v>50</v>
      </c>
      <c r="E9" s="6" t="s">
        <v>50</v>
      </c>
      <c r="F9" s="6" t="s">
        <v>50</v>
      </c>
      <c r="G9" s="6" t="s">
        <v>50</v>
      </c>
      <c r="H9" s="6" t="s">
        <v>50</v>
      </c>
      <c r="I9" s="6" t="s">
        <v>50</v>
      </c>
      <c r="J9" s="6" t="s">
        <v>50</v>
      </c>
      <c r="K9" s="6" t="s">
        <v>50</v>
      </c>
      <c r="L9" s="6">
        <v>2</v>
      </c>
      <c r="M9" s="6" t="s">
        <v>50</v>
      </c>
      <c r="N9" s="6" t="s">
        <v>50</v>
      </c>
      <c r="O9" s="6" t="s">
        <v>50</v>
      </c>
      <c r="P9" s="6" t="s">
        <v>50</v>
      </c>
      <c r="Q9" s="6" t="s">
        <v>50</v>
      </c>
      <c r="R9" s="6" t="s">
        <v>50</v>
      </c>
      <c r="S9" s="6" t="s">
        <v>50</v>
      </c>
      <c r="T9" s="6" t="s">
        <v>50</v>
      </c>
      <c r="U9" s="6" t="s">
        <v>50</v>
      </c>
      <c r="V9" s="6" t="s">
        <v>50</v>
      </c>
      <c r="W9" s="6" t="s">
        <v>50</v>
      </c>
      <c r="X9" s="6" t="s">
        <v>50</v>
      </c>
      <c r="Y9" s="6" t="s">
        <v>50</v>
      </c>
      <c r="Z9" s="6" t="s">
        <v>50</v>
      </c>
      <c r="AA9" s="6" t="s">
        <v>50</v>
      </c>
      <c r="AB9" s="6" t="s">
        <v>50</v>
      </c>
      <c r="AC9" s="6" t="s">
        <v>50</v>
      </c>
      <c r="AD9" s="6" t="s">
        <v>50</v>
      </c>
      <c r="AE9" s="6" t="s">
        <v>50</v>
      </c>
      <c r="AF9" s="6" t="s">
        <v>50</v>
      </c>
      <c r="AG9" s="6" t="s">
        <v>50</v>
      </c>
      <c r="AH9" s="6" t="s">
        <v>50</v>
      </c>
      <c r="AI9" s="6" t="s">
        <v>50</v>
      </c>
      <c r="AJ9" s="6" t="s">
        <v>50</v>
      </c>
      <c r="AK9" s="6" t="s">
        <v>50</v>
      </c>
      <c r="AL9" s="6" t="s">
        <v>50</v>
      </c>
      <c r="AM9" s="1">
        <f t="shared" si="0"/>
        <v>2</v>
      </c>
      <c r="AN9" s="1">
        <f t="shared" si="1"/>
        <v>2</v>
      </c>
      <c r="AO9" s="1">
        <f t="shared" si="2"/>
        <v>0.0476190476190476</v>
      </c>
      <c r="AP9" s="1">
        <f t="shared" si="3"/>
        <v>5.23149359142035e-5</v>
      </c>
      <c r="AQ9" s="1">
        <f t="shared" si="4"/>
        <v>2.49118742448588e-6</v>
      </c>
      <c r="AR9" s="1">
        <f t="shared" si="5"/>
        <v>0.0476190476190476</v>
      </c>
    </row>
    <row r="10" ht="14.4" spans="1:44">
      <c r="A10" s="1" t="s">
        <v>271</v>
      </c>
      <c r="B10" s="4" t="s">
        <v>180</v>
      </c>
      <c r="C10" s="5">
        <v>13.2481643028964</v>
      </c>
      <c r="D10" s="6" t="s">
        <v>50</v>
      </c>
      <c r="E10" s="6" t="s">
        <v>50</v>
      </c>
      <c r="F10" s="6" t="s">
        <v>50</v>
      </c>
      <c r="G10" s="6" t="s">
        <v>50</v>
      </c>
      <c r="H10" s="6" t="s">
        <v>50</v>
      </c>
      <c r="I10" s="6" t="s">
        <v>50</v>
      </c>
      <c r="J10" s="6" t="s">
        <v>50</v>
      </c>
      <c r="K10" s="6" t="s">
        <v>50</v>
      </c>
      <c r="L10" s="6" t="s">
        <v>50</v>
      </c>
      <c r="M10" s="6" t="s">
        <v>50</v>
      </c>
      <c r="N10" s="6">
        <v>2</v>
      </c>
      <c r="O10" s="6" t="s">
        <v>50</v>
      </c>
      <c r="P10" s="6" t="s">
        <v>50</v>
      </c>
      <c r="Q10" s="6" t="s">
        <v>50</v>
      </c>
      <c r="R10" s="6" t="s">
        <v>50</v>
      </c>
      <c r="S10" s="6" t="s">
        <v>50</v>
      </c>
      <c r="T10" s="6" t="s">
        <v>50</v>
      </c>
      <c r="U10" s="6" t="s">
        <v>50</v>
      </c>
      <c r="V10" s="6" t="s">
        <v>50</v>
      </c>
      <c r="W10" s="6" t="s">
        <v>50</v>
      </c>
      <c r="X10" s="6" t="s">
        <v>50</v>
      </c>
      <c r="Y10" s="6" t="s">
        <v>50</v>
      </c>
      <c r="Z10" s="6" t="s">
        <v>50</v>
      </c>
      <c r="AA10" s="6" t="s">
        <v>50</v>
      </c>
      <c r="AB10" s="6" t="s">
        <v>50</v>
      </c>
      <c r="AC10" s="6" t="s">
        <v>50</v>
      </c>
      <c r="AD10" s="6" t="s">
        <v>50</v>
      </c>
      <c r="AE10" s="6" t="s">
        <v>50</v>
      </c>
      <c r="AF10" s="6" t="s">
        <v>50</v>
      </c>
      <c r="AG10" s="6" t="s">
        <v>50</v>
      </c>
      <c r="AH10" s="6" t="s">
        <v>50</v>
      </c>
      <c r="AI10" s="6" t="s">
        <v>50</v>
      </c>
      <c r="AJ10" s="6" t="s">
        <v>50</v>
      </c>
      <c r="AK10" s="6" t="s">
        <v>50</v>
      </c>
      <c r="AL10" s="6" t="s">
        <v>50</v>
      </c>
      <c r="AM10" s="1">
        <f t="shared" si="0"/>
        <v>2</v>
      </c>
      <c r="AN10" s="1">
        <f t="shared" si="1"/>
        <v>2</v>
      </c>
      <c r="AO10" s="1">
        <f t="shared" si="2"/>
        <v>0.0476190476190476</v>
      </c>
      <c r="AP10" s="1">
        <f t="shared" si="3"/>
        <v>5.23149359142035e-5</v>
      </c>
      <c r="AQ10" s="1">
        <f t="shared" si="4"/>
        <v>2.49118742448588e-6</v>
      </c>
      <c r="AR10" s="1">
        <f t="shared" si="5"/>
        <v>0.0476190476190476</v>
      </c>
    </row>
    <row r="11" ht="14.4" spans="1:44">
      <c r="A11" s="1" t="s">
        <v>272</v>
      </c>
      <c r="B11" s="4" t="s">
        <v>180</v>
      </c>
      <c r="C11" s="5">
        <v>23.2319187974146</v>
      </c>
      <c r="D11" s="6" t="s">
        <v>50</v>
      </c>
      <c r="E11" s="6" t="s">
        <v>50</v>
      </c>
      <c r="F11" s="6" t="s">
        <v>50</v>
      </c>
      <c r="G11" s="6" t="s">
        <v>50</v>
      </c>
      <c r="H11" s="6" t="s">
        <v>50</v>
      </c>
      <c r="I11" s="6" t="s">
        <v>50</v>
      </c>
      <c r="J11" s="6" t="s">
        <v>50</v>
      </c>
      <c r="K11" s="6" t="s">
        <v>50</v>
      </c>
      <c r="L11" s="6" t="s">
        <v>50</v>
      </c>
      <c r="M11" s="6" t="s">
        <v>50</v>
      </c>
      <c r="N11" s="6" t="s">
        <v>50</v>
      </c>
      <c r="O11" s="6" t="s">
        <v>50</v>
      </c>
      <c r="P11" s="6" t="s">
        <v>50</v>
      </c>
      <c r="Q11" s="6" t="s">
        <v>50</v>
      </c>
      <c r="R11" s="6">
        <v>78</v>
      </c>
      <c r="S11" s="6" t="s">
        <v>50</v>
      </c>
      <c r="T11" s="6" t="s">
        <v>50</v>
      </c>
      <c r="U11" s="6" t="s">
        <v>50</v>
      </c>
      <c r="V11" s="6" t="s">
        <v>50</v>
      </c>
      <c r="W11" s="6" t="s">
        <v>50</v>
      </c>
      <c r="X11" s="6" t="s">
        <v>50</v>
      </c>
      <c r="Y11" s="6" t="s">
        <v>50</v>
      </c>
      <c r="Z11" s="6" t="s">
        <v>50</v>
      </c>
      <c r="AA11" s="6" t="s">
        <v>50</v>
      </c>
      <c r="AB11" s="6" t="s">
        <v>50</v>
      </c>
      <c r="AC11" s="6" t="s">
        <v>50</v>
      </c>
      <c r="AD11" s="6" t="s">
        <v>50</v>
      </c>
      <c r="AE11" s="6" t="s">
        <v>50</v>
      </c>
      <c r="AF11" s="6" t="s">
        <v>50</v>
      </c>
      <c r="AG11" s="6" t="s">
        <v>50</v>
      </c>
      <c r="AH11" s="6" t="s">
        <v>50</v>
      </c>
      <c r="AI11" s="6" t="s">
        <v>50</v>
      </c>
      <c r="AJ11" s="6" t="s">
        <v>50</v>
      </c>
      <c r="AK11" s="6" t="s">
        <v>50</v>
      </c>
      <c r="AL11" s="6" t="s">
        <v>50</v>
      </c>
      <c r="AM11" s="1">
        <f t="shared" si="0"/>
        <v>78</v>
      </c>
      <c r="AN11" s="1">
        <f t="shared" si="1"/>
        <v>2</v>
      </c>
      <c r="AO11" s="1">
        <f t="shared" si="2"/>
        <v>0.0476190476190476</v>
      </c>
      <c r="AP11" s="1">
        <f t="shared" si="3"/>
        <v>0.00204028250065394</v>
      </c>
      <c r="AQ11" s="1">
        <f t="shared" si="4"/>
        <v>9.71563095549494e-5</v>
      </c>
      <c r="AR11" s="1">
        <f t="shared" si="5"/>
        <v>1.85714285714286</v>
      </c>
    </row>
    <row r="12" ht="14.4" spans="1:44">
      <c r="A12" s="1" t="s">
        <v>273</v>
      </c>
      <c r="B12" s="4" t="s">
        <v>180</v>
      </c>
      <c r="C12" s="5">
        <v>27.545480560143</v>
      </c>
      <c r="D12" s="6" t="s">
        <v>50</v>
      </c>
      <c r="E12" s="6" t="s">
        <v>50</v>
      </c>
      <c r="F12" s="6" t="s">
        <v>50</v>
      </c>
      <c r="G12" s="6" t="s">
        <v>50</v>
      </c>
      <c r="H12" s="6" t="s">
        <v>50</v>
      </c>
      <c r="I12" s="6" t="s">
        <v>50</v>
      </c>
      <c r="J12" s="6" t="s">
        <v>50</v>
      </c>
      <c r="K12" s="6" t="s">
        <v>50</v>
      </c>
      <c r="L12" s="6" t="s">
        <v>50</v>
      </c>
      <c r="M12" s="6" t="s">
        <v>50</v>
      </c>
      <c r="N12" s="6" t="s">
        <v>50</v>
      </c>
      <c r="O12" s="6" t="s">
        <v>50</v>
      </c>
      <c r="P12" s="6" t="s">
        <v>50</v>
      </c>
      <c r="Q12" s="6" t="s">
        <v>50</v>
      </c>
      <c r="R12" s="6" t="s">
        <v>50</v>
      </c>
      <c r="S12" s="6" t="s">
        <v>50</v>
      </c>
      <c r="T12" s="6" t="s">
        <v>50</v>
      </c>
      <c r="U12" s="6" t="s">
        <v>50</v>
      </c>
      <c r="V12" s="6" t="s">
        <v>50</v>
      </c>
      <c r="W12" s="6" t="s">
        <v>50</v>
      </c>
      <c r="X12" s="6" t="s">
        <v>50</v>
      </c>
      <c r="Y12" s="6" t="s">
        <v>50</v>
      </c>
      <c r="Z12" s="6" t="s">
        <v>50</v>
      </c>
      <c r="AA12" s="6" t="s">
        <v>50</v>
      </c>
      <c r="AB12" s="6" t="s">
        <v>50</v>
      </c>
      <c r="AC12" s="6" t="s">
        <v>50</v>
      </c>
      <c r="AD12" s="6" t="s">
        <v>50</v>
      </c>
      <c r="AE12" s="6" t="s">
        <v>50</v>
      </c>
      <c r="AF12" s="6" t="s">
        <v>50</v>
      </c>
      <c r="AG12" s="6" t="s">
        <v>50</v>
      </c>
      <c r="AH12" s="6" t="s">
        <v>50</v>
      </c>
      <c r="AI12" s="6" t="s">
        <v>50</v>
      </c>
      <c r="AJ12" s="6" t="s">
        <v>50</v>
      </c>
      <c r="AK12" s="6" t="s">
        <v>50</v>
      </c>
      <c r="AL12" s="6" t="s">
        <v>50</v>
      </c>
      <c r="AM12" s="1">
        <f t="shared" si="0"/>
        <v>0</v>
      </c>
      <c r="AN12" s="1">
        <f t="shared" si="1"/>
        <v>1</v>
      </c>
      <c r="AO12" s="1">
        <f t="shared" si="2"/>
        <v>0.0238095238095238</v>
      </c>
      <c r="AP12" s="1">
        <f t="shared" si="3"/>
        <v>0</v>
      </c>
      <c r="AQ12" s="1">
        <f t="shared" si="4"/>
        <v>0</v>
      </c>
      <c r="AR12" s="1">
        <f t="shared" si="5"/>
        <v>0</v>
      </c>
    </row>
    <row r="13" ht="14.4" spans="1:44">
      <c r="A13" s="1" t="s">
        <v>274</v>
      </c>
      <c r="B13" s="4" t="s">
        <v>180</v>
      </c>
      <c r="C13" s="5">
        <v>8.30426439182501</v>
      </c>
      <c r="D13" s="6" t="s">
        <v>50</v>
      </c>
      <c r="E13" s="6" t="s">
        <v>50</v>
      </c>
      <c r="F13" s="6" t="s">
        <v>50</v>
      </c>
      <c r="G13" s="6" t="s">
        <v>50</v>
      </c>
      <c r="H13" s="6" t="s">
        <v>50</v>
      </c>
      <c r="I13" s="6" t="s">
        <v>50</v>
      </c>
      <c r="J13" s="6" t="s">
        <v>50</v>
      </c>
      <c r="K13" s="6" t="s">
        <v>50</v>
      </c>
      <c r="L13" s="6" t="s">
        <v>50</v>
      </c>
      <c r="M13" s="6" t="s">
        <v>50</v>
      </c>
      <c r="N13" s="6">
        <v>4</v>
      </c>
      <c r="O13" s="6" t="s">
        <v>50</v>
      </c>
      <c r="P13" s="6" t="s">
        <v>50</v>
      </c>
      <c r="Q13" s="6" t="s">
        <v>50</v>
      </c>
      <c r="R13" s="6" t="s">
        <v>50</v>
      </c>
      <c r="S13" s="6" t="s">
        <v>50</v>
      </c>
      <c r="T13" s="6" t="s">
        <v>50</v>
      </c>
      <c r="U13" s="6" t="s">
        <v>50</v>
      </c>
      <c r="V13" s="6" t="s">
        <v>50</v>
      </c>
      <c r="W13" s="6" t="s">
        <v>50</v>
      </c>
      <c r="X13" s="6" t="s">
        <v>50</v>
      </c>
      <c r="Y13" s="6" t="s">
        <v>50</v>
      </c>
      <c r="Z13" s="6" t="s">
        <v>50</v>
      </c>
      <c r="AA13" s="6" t="s">
        <v>50</v>
      </c>
      <c r="AB13" s="6" t="s">
        <v>50</v>
      </c>
      <c r="AC13" s="6" t="s">
        <v>50</v>
      </c>
      <c r="AD13" s="6" t="s">
        <v>50</v>
      </c>
      <c r="AE13" s="6" t="s">
        <v>50</v>
      </c>
      <c r="AF13" s="6" t="s">
        <v>50</v>
      </c>
      <c r="AG13" s="6" t="s">
        <v>50</v>
      </c>
      <c r="AH13" s="6" t="s">
        <v>50</v>
      </c>
      <c r="AI13" s="6" t="s">
        <v>50</v>
      </c>
      <c r="AJ13" s="6" t="s">
        <v>50</v>
      </c>
      <c r="AK13" s="6" t="s">
        <v>50</v>
      </c>
      <c r="AL13" s="6" t="s">
        <v>50</v>
      </c>
      <c r="AM13" s="1">
        <f t="shared" si="0"/>
        <v>4</v>
      </c>
      <c r="AN13" s="1">
        <f t="shared" si="1"/>
        <v>2</v>
      </c>
      <c r="AO13" s="1">
        <f t="shared" si="2"/>
        <v>0.0476190476190476</v>
      </c>
      <c r="AP13" s="1">
        <f t="shared" si="3"/>
        <v>0.000104629871828407</v>
      </c>
      <c r="AQ13" s="1">
        <f t="shared" si="4"/>
        <v>4.98237484897176e-6</v>
      </c>
      <c r="AR13" s="1">
        <f t="shared" si="5"/>
        <v>0.0952380952380952</v>
      </c>
    </row>
    <row r="14" ht="14.4" spans="1:44">
      <c r="A14" s="1" t="s">
        <v>275</v>
      </c>
      <c r="B14" s="4" t="s">
        <v>180</v>
      </c>
      <c r="C14" s="5">
        <v>15.0516807409089</v>
      </c>
      <c r="D14" s="6" t="s">
        <v>50</v>
      </c>
      <c r="E14" s="6" t="s">
        <v>50</v>
      </c>
      <c r="F14" s="6" t="s">
        <v>50</v>
      </c>
      <c r="G14" s="6" t="s">
        <v>50</v>
      </c>
      <c r="H14" s="6" t="s">
        <v>50</v>
      </c>
      <c r="I14" s="6" t="s">
        <v>50</v>
      </c>
      <c r="J14" s="6" t="s">
        <v>50</v>
      </c>
      <c r="K14" s="6" t="s">
        <v>50</v>
      </c>
      <c r="L14" s="6" t="s">
        <v>50</v>
      </c>
      <c r="M14" s="6" t="s">
        <v>50</v>
      </c>
      <c r="N14" s="6" t="s">
        <v>50</v>
      </c>
      <c r="O14" s="6" t="s">
        <v>50</v>
      </c>
      <c r="P14" s="6" t="s">
        <v>50</v>
      </c>
      <c r="Q14" s="6" t="s">
        <v>50</v>
      </c>
      <c r="R14" s="6" t="s">
        <v>50</v>
      </c>
      <c r="S14" s="6" t="s">
        <v>50</v>
      </c>
      <c r="T14" s="6" t="s">
        <v>50</v>
      </c>
      <c r="U14" s="6" t="s">
        <v>50</v>
      </c>
      <c r="V14" s="6" t="s">
        <v>50</v>
      </c>
      <c r="W14" s="6" t="s">
        <v>50</v>
      </c>
      <c r="X14" s="6" t="s">
        <v>50</v>
      </c>
      <c r="Y14" s="6" t="s">
        <v>50</v>
      </c>
      <c r="Z14" s="6" t="s">
        <v>50</v>
      </c>
      <c r="AA14" s="6" t="s">
        <v>50</v>
      </c>
      <c r="AB14" s="6" t="s">
        <v>50</v>
      </c>
      <c r="AC14" s="6" t="s">
        <v>50</v>
      </c>
      <c r="AD14" s="6" t="s">
        <v>50</v>
      </c>
      <c r="AE14" s="6" t="s">
        <v>50</v>
      </c>
      <c r="AF14" s="6">
        <v>16</v>
      </c>
      <c r="AG14" s="6" t="s">
        <v>50</v>
      </c>
      <c r="AH14" s="6" t="s">
        <v>50</v>
      </c>
      <c r="AI14" s="6" t="s">
        <v>50</v>
      </c>
      <c r="AJ14" s="6" t="s">
        <v>50</v>
      </c>
      <c r="AK14" s="6" t="s">
        <v>50</v>
      </c>
      <c r="AL14" s="6" t="s">
        <v>50</v>
      </c>
      <c r="AM14" s="1">
        <f t="shared" si="0"/>
        <v>16</v>
      </c>
      <c r="AN14" s="1">
        <f t="shared" si="1"/>
        <v>2</v>
      </c>
      <c r="AO14" s="1">
        <f t="shared" si="2"/>
        <v>0.0476190476190476</v>
      </c>
      <c r="AP14" s="1">
        <f t="shared" si="3"/>
        <v>0.000418519487313628</v>
      </c>
      <c r="AQ14" s="1">
        <f t="shared" si="4"/>
        <v>1.9929499395887e-5</v>
      </c>
      <c r="AR14" s="1">
        <f t="shared" si="5"/>
        <v>0.380952380952381</v>
      </c>
    </row>
    <row r="15" ht="14.4" spans="1:44">
      <c r="A15" s="1" t="s">
        <v>276</v>
      </c>
      <c r="B15" s="4" t="s">
        <v>180</v>
      </c>
      <c r="C15" s="5">
        <v>28.8419987478081</v>
      </c>
      <c r="D15" s="6" t="s">
        <v>50</v>
      </c>
      <c r="E15" s="6" t="s">
        <v>50</v>
      </c>
      <c r="F15" s="6" t="s">
        <v>50</v>
      </c>
      <c r="G15" s="6" t="s">
        <v>50</v>
      </c>
      <c r="H15" s="6" t="s">
        <v>50</v>
      </c>
      <c r="I15" s="6" t="s">
        <v>50</v>
      </c>
      <c r="J15" s="6" t="s">
        <v>50</v>
      </c>
      <c r="K15" s="6" t="s">
        <v>50</v>
      </c>
      <c r="L15" s="6" t="s">
        <v>50</v>
      </c>
      <c r="M15" s="6">
        <v>8</v>
      </c>
      <c r="N15" s="6" t="s">
        <v>50</v>
      </c>
      <c r="O15" s="6" t="s">
        <v>50</v>
      </c>
      <c r="P15" s="6" t="s">
        <v>50</v>
      </c>
      <c r="Q15" s="6" t="s">
        <v>50</v>
      </c>
      <c r="R15" s="6" t="s">
        <v>50</v>
      </c>
      <c r="S15" s="6" t="s">
        <v>50</v>
      </c>
      <c r="T15" s="6" t="s">
        <v>50</v>
      </c>
      <c r="U15" s="6" t="s">
        <v>50</v>
      </c>
      <c r="V15" s="6" t="s">
        <v>50</v>
      </c>
      <c r="W15" s="6" t="s">
        <v>50</v>
      </c>
      <c r="X15" s="6" t="s">
        <v>50</v>
      </c>
      <c r="Y15" s="6" t="s">
        <v>50</v>
      </c>
      <c r="Z15" s="6" t="s">
        <v>50</v>
      </c>
      <c r="AA15" s="6" t="s">
        <v>50</v>
      </c>
      <c r="AB15" s="6" t="s">
        <v>50</v>
      </c>
      <c r="AC15" s="6" t="s">
        <v>50</v>
      </c>
      <c r="AD15" s="6" t="s">
        <v>50</v>
      </c>
      <c r="AE15" s="6" t="s">
        <v>50</v>
      </c>
      <c r="AF15" s="6" t="s">
        <v>50</v>
      </c>
      <c r="AG15" s="6" t="s">
        <v>50</v>
      </c>
      <c r="AH15" s="6" t="s">
        <v>50</v>
      </c>
      <c r="AI15" s="6" t="s">
        <v>50</v>
      </c>
      <c r="AJ15" s="6" t="s">
        <v>50</v>
      </c>
      <c r="AK15" s="6" t="s">
        <v>50</v>
      </c>
      <c r="AL15" s="6" t="s">
        <v>50</v>
      </c>
      <c r="AM15" s="1">
        <f t="shared" si="0"/>
        <v>8</v>
      </c>
      <c r="AN15" s="1">
        <f t="shared" si="1"/>
        <v>2</v>
      </c>
      <c r="AO15" s="1">
        <f t="shared" si="2"/>
        <v>0.0476190476190476</v>
      </c>
      <c r="AP15" s="1">
        <f t="shared" si="3"/>
        <v>0.000209259743656814</v>
      </c>
      <c r="AQ15" s="1">
        <f t="shared" si="4"/>
        <v>9.96474969794352e-6</v>
      </c>
      <c r="AR15" s="1">
        <f t="shared" si="5"/>
        <v>0.19047619047619</v>
      </c>
    </row>
    <row r="16" ht="14.4" spans="1:44">
      <c r="A16" s="1" t="s">
        <v>277</v>
      </c>
      <c r="B16" s="4" t="s">
        <v>180</v>
      </c>
      <c r="C16" s="5">
        <v>17.2207498424469</v>
      </c>
      <c r="D16" s="6" t="s">
        <v>50</v>
      </c>
      <c r="E16" s="6" t="s">
        <v>50</v>
      </c>
      <c r="F16" s="6" t="s">
        <v>50</v>
      </c>
      <c r="G16" s="6" t="s">
        <v>50</v>
      </c>
      <c r="H16" s="6" t="s">
        <v>50</v>
      </c>
      <c r="I16" s="6" t="s">
        <v>50</v>
      </c>
      <c r="J16" s="6" t="s">
        <v>50</v>
      </c>
      <c r="K16" s="6" t="s">
        <v>50</v>
      </c>
      <c r="L16" s="6" t="s">
        <v>50</v>
      </c>
      <c r="M16" s="6" t="s">
        <v>50</v>
      </c>
      <c r="N16" s="6" t="s">
        <v>50</v>
      </c>
      <c r="O16" s="6" t="s">
        <v>50</v>
      </c>
      <c r="P16" s="6" t="s">
        <v>50</v>
      </c>
      <c r="Q16" s="6" t="s">
        <v>50</v>
      </c>
      <c r="R16" s="6" t="s">
        <v>50</v>
      </c>
      <c r="S16" s="6" t="s">
        <v>50</v>
      </c>
      <c r="T16" s="6" t="s">
        <v>50</v>
      </c>
      <c r="U16" s="6" t="s">
        <v>50</v>
      </c>
      <c r="V16" s="6">
        <v>4</v>
      </c>
      <c r="W16" s="6" t="s">
        <v>50</v>
      </c>
      <c r="X16" s="6" t="s">
        <v>50</v>
      </c>
      <c r="Y16" s="6" t="s">
        <v>50</v>
      </c>
      <c r="Z16" s="6" t="s">
        <v>50</v>
      </c>
      <c r="AA16" s="6" t="s">
        <v>50</v>
      </c>
      <c r="AB16" s="6" t="s">
        <v>50</v>
      </c>
      <c r="AC16" s="6" t="s">
        <v>50</v>
      </c>
      <c r="AD16" s="6" t="s">
        <v>50</v>
      </c>
      <c r="AE16" s="6" t="s">
        <v>50</v>
      </c>
      <c r="AF16" s="6" t="s">
        <v>50</v>
      </c>
      <c r="AG16" s="6" t="s">
        <v>50</v>
      </c>
      <c r="AH16" s="6" t="s">
        <v>50</v>
      </c>
      <c r="AI16" s="6" t="s">
        <v>50</v>
      </c>
      <c r="AJ16" s="6" t="s">
        <v>50</v>
      </c>
      <c r="AK16" s="6" t="s">
        <v>50</v>
      </c>
      <c r="AL16" s="6" t="s">
        <v>50</v>
      </c>
      <c r="AM16" s="1">
        <f t="shared" si="0"/>
        <v>4</v>
      </c>
      <c r="AN16" s="1">
        <f t="shared" si="1"/>
        <v>2</v>
      </c>
      <c r="AO16" s="1">
        <f t="shared" si="2"/>
        <v>0.0476190476190476</v>
      </c>
      <c r="AP16" s="1">
        <f t="shared" si="3"/>
        <v>0.000104629871828407</v>
      </c>
      <c r="AQ16" s="1">
        <f t="shared" si="4"/>
        <v>4.98237484897176e-6</v>
      </c>
      <c r="AR16" s="1">
        <f t="shared" si="5"/>
        <v>0.0952380952380952</v>
      </c>
    </row>
    <row r="17" ht="14.4" spans="1:44">
      <c r="A17" s="1" t="s">
        <v>278</v>
      </c>
      <c r="B17" s="4" t="s">
        <v>180</v>
      </c>
      <c r="C17" s="5">
        <v>17.7027612096616</v>
      </c>
      <c r="D17" s="6" t="s">
        <v>50</v>
      </c>
      <c r="E17" s="6" t="s">
        <v>50</v>
      </c>
      <c r="F17" s="6" t="s">
        <v>50</v>
      </c>
      <c r="G17" s="6" t="s">
        <v>50</v>
      </c>
      <c r="H17" s="6" t="s">
        <v>50</v>
      </c>
      <c r="I17" s="6" t="s">
        <v>50</v>
      </c>
      <c r="J17" s="6" t="s">
        <v>50</v>
      </c>
      <c r="K17" s="6" t="s">
        <v>50</v>
      </c>
      <c r="L17" s="6" t="s">
        <v>50</v>
      </c>
      <c r="M17" s="6" t="s">
        <v>50</v>
      </c>
      <c r="N17" s="6" t="s">
        <v>50</v>
      </c>
      <c r="O17" s="6" t="s">
        <v>50</v>
      </c>
      <c r="P17" s="6" t="s">
        <v>50</v>
      </c>
      <c r="Q17" s="6" t="s">
        <v>50</v>
      </c>
      <c r="R17" s="6" t="s">
        <v>50</v>
      </c>
      <c r="S17" s="6" t="s">
        <v>50</v>
      </c>
      <c r="T17" s="6" t="s">
        <v>50</v>
      </c>
      <c r="U17" s="6">
        <v>8</v>
      </c>
      <c r="V17" s="6" t="s">
        <v>50</v>
      </c>
      <c r="W17" s="6" t="s">
        <v>50</v>
      </c>
      <c r="X17" s="6" t="s">
        <v>50</v>
      </c>
      <c r="Y17" s="6" t="s">
        <v>50</v>
      </c>
      <c r="Z17" s="6" t="s">
        <v>50</v>
      </c>
      <c r="AA17" s="6" t="s">
        <v>50</v>
      </c>
      <c r="AB17" s="6" t="s">
        <v>50</v>
      </c>
      <c r="AC17" s="6" t="s">
        <v>50</v>
      </c>
      <c r="AD17" s="6" t="s">
        <v>50</v>
      </c>
      <c r="AE17" s="6" t="s">
        <v>50</v>
      </c>
      <c r="AF17" s="6" t="s">
        <v>50</v>
      </c>
      <c r="AG17" s="6" t="s">
        <v>50</v>
      </c>
      <c r="AH17" s="6" t="s">
        <v>50</v>
      </c>
      <c r="AI17" s="6" t="s">
        <v>50</v>
      </c>
      <c r="AJ17" s="6" t="s">
        <v>50</v>
      </c>
      <c r="AK17" s="6" t="s">
        <v>50</v>
      </c>
      <c r="AL17" s="6" t="s">
        <v>50</v>
      </c>
      <c r="AM17" s="1">
        <f t="shared" si="0"/>
        <v>8</v>
      </c>
      <c r="AN17" s="1">
        <f t="shared" si="1"/>
        <v>2</v>
      </c>
      <c r="AO17" s="1">
        <f t="shared" si="2"/>
        <v>0.0476190476190476</v>
      </c>
      <c r="AP17" s="1">
        <f t="shared" si="3"/>
        <v>0.000209259743656814</v>
      </c>
      <c r="AQ17" s="1">
        <f t="shared" si="4"/>
        <v>9.96474969794352e-6</v>
      </c>
      <c r="AR17" s="1">
        <f t="shared" si="5"/>
        <v>0.19047619047619</v>
      </c>
    </row>
    <row r="18" ht="14.4" spans="1:44">
      <c r="A18" s="1" t="s">
        <v>279</v>
      </c>
      <c r="B18" s="4" t="s">
        <v>180</v>
      </c>
      <c r="C18" s="5">
        <v>16.6971844381673</v>
      </c>
      <c r="D18" s="6" t="s">
        <v>50</v>
      </c>
      <c r="E18" s="6" t="s">
        <v>50</v>
      </c>
      <c r="F18" s="6" t="s">
        <v>50</v>
      </c>
      <c r="G18" s="6" t="s">
        <v>50</v>
      </c>
      <c r="H18" s="6" t="s">
        <v>50</v>
      </c>
      <c r="I18" s="6" t="s">
        <v>50</v>
      </c>
      <c r="J18" s="6" t="s">
        <v>50</v>
      </c>
      <c r="K18" s="6" t="s">
        <v>50</v>
      </c>
      <c r="L18" s="6" t="s">
        <v>50</v>
      </c>
      <c r="M18" s="6" t="s">
        <v>50</v>
      </c>
      <c r="N18" s="6" t="s">
        <v>50</v>
      </c>
      <c r="O18" s="6" t="s">
        <v>50</v>
      </c>
      <c r="P18" s="6" t="s">
        <v>50</v>
      </c>
      <c r="Q18" s="6" t="s">
        <v>50</v>
      </c>
      <c r="R18" s="6" t="s">
        <v>50</v>
      </c>
      <c r="S18" s="6" t="s">
        <v>50</v>
      </c>
      <c r="T18" s="6" t="s">
        <v>50</v>
      </c>
      <c r="U18" s="6" t="s">
        <v>50</v>
      </c>
      <c r="V18" s="6" t="s">
        <v>50</v>
      </c>
      <c r="W18" s="6" t="s">
        <v>50</v>
      </c>
      <c r="X18" s="6" t="s">
        <v>50</v>
      </c>
      <c r="Y18" s="6" t="s">
        <v>50</v>
      </c>
      <c r="Z18" s="6" t="s">
        <v>50</v>
      </c>
      <c r="AA18" s="6" t="s">
        <v>50</v>
      </c>
      <c r="AB18" s="6" t="s">
        <v>50</v>
      </c>
      <c r="AC18" s="6" t="s">
        <v>50</v>
      </c>
      <c r="AD18" s="6" t="s">
        <v>50</v>
      </c>
      <c r="AE18" s="6" t="s">
        <v>50</v>
      </c>
      <c r="AF18" s="6">
        <v>8</v>
      </c>
      <c r="AG18" s="6" t="s">
        <v>50</v>
      </c>
      <c r="AH18" s="6" t="s">
        <v>50</v>
      </c>
      <c r="AI18" s="6" t="s">
        <v>50</v>
      </c>
      <c r="AJ18" s="6" t="s">
        <v>50</v>
      </c>
      <c r="AK18" s="6" t="s">
        <v>50</v>
      </c>
      <c r="AL18" s="6" t="s">
        <v>50</v>
      </c>
      <c r="AM18" s="1">
        <f t="shared" si="0"/>
        <v>8</v>
      </c>
      <c r="AN18" s="1">
        <f t="shared" si="1"/>
        <v>2</v>
      </c>
      <c r="AO18" s="1">
        <f t="shared" si="2"/>
        <v>0.0476190476190476</v>
      </c>
      <c r="AP18" s="1">
        <f t="shared" si="3"/>
        <v>0.000209259743656814</v>
      </c>
      <c r="AQ18" s="1">
        <f t="shared" si="4"/>
        <v>9.96474969794352e-6</v>
      </c>
      <c r="AR18" s="1">
        <f t="shared" si="5"/>
        <v>0.19047619047619</v>
      </c>
    </row>
    <row r="19" ht="14.4" spans="1:44">
      <c r="A19" s="1" t="s">
        <v>280</v>
      </c>
      <c r="B19" s="4" t="s">
        <v>180</v>
      </c>
      <c r="C19" s="5">
        <v>14.3506563482189</v>
      </c>
      <c r="D19" s="6" t="s">
        <v>50</v>
      </c>
      <c r="E19" s="6" t="s">
        <v>50</v>
      </c>
      <c r="F19" s="6" t="s">
        <v>50</v>
      </c>
      <c r="G19" s="6" t="s">
        <v>50</v>
      </c>
      <c r="H19" s="6" t="s">
        <v>50</v>
      </c>
      <c r="I19" s="6" t="s">
        <v>50</v>
      </c>
      <c r="J19" s="6" t="s">
        <v>50</v>
      </c>
      <c r="K19" s="6" t="s">
        <v>50</v>
      </c>
      <c r="L19" s="6" t="s">
        <v>50</v>
      </c>
      <c r="M19" s="6" t="s">
        <v>50</v>
      </c>
      <c r="N19" s="6" t="s">
        <v>50</v>
      </c>
      <c r="O19" s="6" t="s">
        <v>50</v>
      </c>
      <c r="P19" s="6" t="s">
        <v>50</v>
      </c>
      <c r="Q19" s="6" t="s">
        <v>50</v>
      </c>
      <c r="R19" s="6" t="s">
        <v>50</v>
      </c>
      <c r="S19" s="6" t="s">
        <v>50</v>
      </c>
      <c r="T19" s="6" t="s">
        <v>50</v>
      </c>
      <c r="U19" s="6" t="s">
        <v>50</v>
      </c>
      <c r="V19" s="6">
        <v>2</v>
      </c>
      <c r="W19" s="6" t="s">
        <v>50</v>
      </c>
      <c r="X19" s="6" t="s">
        <v>50</v>
      </c>
      <c r="Y19" s="6" t="s">
        <v>50</v>
      </c>
      <c r="Z19" s="6" t="s">
        <v>50</v>
      </c>
      <c r="AA19" s="6" t="s">
        <v>50</v>
      </c>
      <c r="AB19" s="6" t="s">
        <v>50</v>
      </c>
      <c r="AC19" s="6" t="s">
        <v>50</v>
      </c>
      <c r="AD19" s="6" t="s">
        <v>50</v>
      </c>
      <c r="AE19" s="6" t="s">
        <v>50</v>
      </c>
      <c r="AF19" s="6" t="s">
        <v>50</v>
      </c>
      <c r="AG19" s="6" t="s">
        <v>50</v>
      </c>
      <c r="AH19" s="6" t="s">
        <v>50</v>
      </c>
      <c r="AI19" s="6" t="s">
        <v>50</v>
      </c>
      <c r="AJ19" s="6" t="s">
        <v>50</v>
      </c>
      <c r="AK19" s="6" t="s">
        <v>50</v>
      </c>
      <c r="AL19" s="6" t="s">
        <v>50</v>
      </c>
      <c r="AM19" s="1">
        <f t="shared" si="0"/>
        <v>2</v>
      </c>
      <c r="AN19" s="1">
        <f t="shared" si="1"/>
        <v>2</v>
      </c>
      <c r="AO19" s="1">
        <f t="shared" si="2"/>
        <v>0.0476190476190476</v>
      </c>
      <c r="AP19" s="1">
        <f t="shared" si="3"/>
        <v>5.23149359142035e-5</v>
      </c>
      <c r="AQ19" s="1">
        <f t="shared" si="4"/>
        <v>2.49118742448588e-6</v>
      </c>
      <c r="AR19" s="1">
        <f t="shared" si="5"/>
        <v>0.0476190476190476</v>
      </c>
    </row>
    <row r="20" ht="14.4" spans="1:44">
      <c r="A20" s="1" t="s">
        <v>281</v>
      </c>
      <c r="B20" s="4" t="s">
        <v>180</v>
      </c>
      <c r="C20" s="5">
        <v>4.4690916386045</v>
      </c>
      <c r="D20" s="6" t="s">
        <v>50</v>
      </c>
      <c r="E20" s="6" t="s">
        <v>50</v>
      </c>
      <c r="F20" s="6" t="s">
        <v>50</v>
      </c>
      <c r="G20" s="6" t="s">
        <v>50</v>
      </c>
      <c r="H20" s="6" t="s">
        <v>50</v>
      </c>
      <c r="I20" s="6" t="s">
        <v>50</v>
      </c>
      <c r="J20" s="6" t="s">
        <v>50</v>
      </c>
      <c r="K20" s="6" t="s">
        <v>50</v>
      </c>
      <c r="L20" s="6" t="s">
        <v>50</v>
      </c>
      <c r="M20" s="6" t="s">
        <v>50</v>
      </c>
      <c r="N20" s="6" t="s">
        <v>50</v>
      </c>
      <c r="O20" s="6" t="s">
        <v>50</v>
      </c>
      <c r="P20" s="6" t="s">
        <v>50</v>
      </c>
      <c r="Q20" s="6" t="s">
        <v>50</v>
      </c>
      <c r="R20" s="6" t="s">
        <v>50</v>
      </c>
      <c r="S20" s="6" t="s">
        <v>50</v>
      </c>
      <c r="T20" s="6" t="s">
        <v>50</v>
      </c>
      <c r="U20" s="6" t="s">
        <v>50</v>
      </c>
      <c r="V20" s="6" t="s">
        <v>50</v>
      </c>
      <c r="W20" s="6" t="s">
        <v>50</v>
      </c>
      <c r="X20" s="6" t="s">
        <v>50</v>
      </c>
      <c r="Y20" s="6" t="s">
        <v>50</v>
      </c>
      <c r="Z20" s="6" t="s">
        <v>50</v>
      </c>
      <c r="AA20" s="6" t="s">
        <v>50</v>
      </c>
      <c r="AB20" s="6" t="s">
        <v>50</v>
      </c>
      <c r="AC20" s="6" t="s">
        <v>50</v>
      </c>
      <c r="AD20" s="6" t="s">
        <v>50</v>
      </c>
      <c r="AE20" s="6" t="s">
        <v>50</v>
      </c>
      <c r="AF20" s="6" t="s">
        <v>50</v>
      </c>
      <c r="AG20" s="6" t="s">
        <v>50</v>
      </c>
      <c r="AH20" s="6" t="s">
        <v>50</v>
      </c>
      <c r="AI20" s="6">
        <v>16</v>
      </c>
      <c r="AJ20" s="6" t="s">
        <v>50</v>
      </c>
      <c r="AK20" s="6" t="s">
        <v>50</v>
      </c>
      <c r="AL20" s="6" t="s">
        <v>50</v>
      </c>
      <c r="AM20" s="1">
        <f t="shared" si="0"/>
        <v>16</v>
      </c>
      <c r="AN20" s="1">
        <f t="shared" si="1"/>
        <v>2</v>
      </c>
      <c r="AO20" s="1">
        <f t="shared" si="2"/>
        <v>0.0476190476190476</v>
      </c>
      <c r="AP20" s="1">
        <f t="shared" si="3"/>
        <v>0.000418519487313628</v>
      </c>
      <c r="AQ20" s="1">
        <f t="shared" si="4"/>
        <v>1.9929499395887e-5</v>
      </c>
      <c r="AR20" s="1">
        <f t="shared" si="5"/>
        <v>0.380952380952381</v>
      </c>
    </row>
    <row r="21" ht="14.4" spans="1:44">
      <c r="A21" s="1" t="s">
        <v>282</v>
      </c>
      <c r="B21" s="4" t="s">
        <v>180</v>
      </c>
      <c r="C21" s="5">
        <v>37.6854368904622</v>
      </c>
      <c r="D21" s="6">
        <v>2</v>
      </c>
      <c r="E21" s="6" t="s">
        <v>50</v>
      </c>
      <c r="F21" s="6" t="s">
        <v>50</v>
      </c>
      <c r="G21" s="6" t="s">
        <v>50</v>
      </c>
      <c r="H21" s="6" t="s">
        <v>50</v>
      </c>
      <c r="I21" s="6" t="s">
        <v>50</v>
      </c>
      <c r="J21" s="6" t="s">
        <v>50</v>
      </c>
      <c r="K21" s="6">
        <v>2</v>
      </c>
      <c r="L21" s="6" t="s">
        <v>50</v>
      </c>
      <c r="M21" s="6" t="s">
        <v>50</v>
      </c>
      <c r="N21" s="6" t="s">
        <v>50</v>
      </c>
      <c r="O21" s="6" t="s">
        <v>50</v>
      </c>
      <c r="P21" s="6" t="s">
        <v>50</v>
      </c>
      <c r="Q21" s="6" t="s">
        <v>50</v>
      </c>
      <c r="R21" s="6" t="s">
        <v>50</v>
      </c>
      <c r="S21" s="6" t="s">
        <v>50</v>
      </c>
      <c r="T21" s="6" t="s">
        <v>50</v>
      </c>
      <c r="U21" s="6" t="s">
        <v>50</v>
      </c>
      <c r="V21" s="6" t="s">
        <v>50</v>
      </c>
      <c r="W21" s="6" t="s">
        <v>50</v>
      </c>
      <c r="X21" s="6" t="s">
        <v>50</v>
      </c>
      <c r="Y21" s="6" t="s">
        <v>50</v>
      </c>
      <c r="Z21" s="6" t="s">
        <v>50</v>
      </c>
      <c r="AA21" s="6" t="s">
        <v>50</v>
      </c>
      <c r="AB21" s="6">
        <v>46</v>
      </c>
      <c r="AC21" s="6" t="s">
        <v>50</v>
      </c>
      <c r="AD21" s="6" t="s">
        <v>50</v>
      </c>
      <c r="AE21" s="6" t="s">
        <v>50</v>
      </c>
      <c r="AF21" s="6">
        <v>4</v>
      </c>
      <c r="AG21" s="6">
        <v>2</v>
      </c>
      <c r="AH21" s="6" t="s">
        <v>50</v>
      </c>
      <c r="AI21" s="6" t="s">
        <v>50</v>
      </c>
      <c r="AJ21" s="6" t="s">
        <v>50</v>
      </c>
      <c r="AK21" s="6" t="s">
        <v>50</v>
      </c>
      <c r="AL21" s="6" t="s">
        <v>50</v>
      </c>
      <c r="AM21" s="1">
        <f t="shared" si="0"/>
        <v>56</v>
      </c>
      <c r="AN21" s="1">
        <f t="shared" si="1"/>
        <v>6</v>
      </c>
      <c r="AO21" s="1">
        <f t="shared" si="2"/>
        <v>0.142857142857143</v>
      </c>
      <c r="AP21" s="1">
        <f t="shared" si="3"/>
        <v>0.0014648182055977</v>
      </c>
      <c r="AQ21" s="1">
        <f t="shared" si="4"/>
        <v>0.000209259743656814</v>
      </c>
      <c r="AR21" s="1">
        <f t="shared" si="5"/>
        <v>1.33333333333333</v>
      </c>
    </row>
    <row r="22" ht="14.4" spans="1:44">
      <c r="A22" s="1" t="s">
        <v>283</v>
      </c>
      <c r="B22" s="4" t="s">
        <v>180</v>
      </c>
      <c r="C22" s="5">
        <v>90.8824727298542</v>
      </c>
      <c r="D22" s="6" t="s">
        <v>50</v>
      </c>
      <c r="E22" s="6" t="s">
        <v>50</v>
      </c>
      <c r="F22" s="6" t="s">
        <v>50</v>
      </c>
      <c r="G22" s="6" t="s">
        <v>50</v>
      </c>
      <c r="H22" s="6">
        <v>2</v>
      </c>
      <c r="I22" s="6">
        <v>2</v>
      </c>
      <c r="J22" s="6" t="s">
        <v>50</v>
      </c>
      <c r="K22" s="6" t="s">
        <v>50</v>
      </c>
      <c r="L22" s="6" t="s">
        <v>50</v>
      </c>
      <c r="M22" s="6" t="s">
        <v>50</v>
      </c>
      <c r="N22" s="6">
        <v>4</v>
      </c>
      <c r="O22" s="6">
        <v>6</v>
      </c>
      <c r="P22" s="6">
        <v>6</v>
      </c>
      <c r="Q22" s="6" t="s">
        <v>50</v>
      </c>
      <c r="R22" s="6" t="s">
        <v>50</v>
      </c>
      <c r="S22" s="6" t="s">
        <v>50</v>
      </c>
      <c r="T22" s="6" t="s">
        <v>50</v>
      </c>
      <c r="U22" s="6">
        <v>26</v>
      </c>
      <c r="V22" s="6">
        <v>42</v>
      </c>
      <c r="W22" s="6">
        <v>6</v>
      </c>
      <c r="X22" s="6" t="s">
        <v>50</v>
      </c>
      <c r="Y22" s="6">
        <v>6</v>
      </c>
      <c r="Z22" s="6">
        <v>18</v>
      </c>
      <c r="AA22" s="6">
        <v>40</v>
      </c>
      <c r="AB22" s="6">
        <v>18</v>
      </c>
      <c r="AC22" s="6">
        <v>4</v>
      </c>
      <c r="AD22" s="6" t="s">
        <v>50</v>
      </c>
      <c r="AE22" s="6" t="s">
        <v>50</v>
      </c>
      <c r="AF22" s="6" t="s">
        <v>50</v>
      </c>
      <c r="AG22" s="6" t="s">
        <v>50</v>
      </c>
      <c r="AH22" s="6">
        <v>2</v>
      </c>
      <c r="AI22" s="6">
        <v>6</v>
      </c>
      <c r="AJ22" s="6">
        <v>14</v>
      </c>
      <c r="AK22" s="6" t="s">
        <v>50</v>
      </c>
      <c r="AL22" s="6" t="s">
        <v>50</v>
      </c>
      <c r="AM22" s="1">
        <f t="shared" si="0"/>
        <v>202</v>
      </c>
      <c r="AN22" s="1">
        <f t="shared" si="1"/>
        <v>17</v>
      </c>
      <c r="AO22" s="1">
        <f t="shared" si="2"/>
        <v>0.404761904761905</v>
      </c>
      <c r="AP22" s="1">
        <f t="shared" si="3"/>
        <v>0.00528380852733455</v>
      </c>
      <c r="AQ22" s="1">
        <f t="shared" si="4"/>
        <v>0.00213868440392113</v>
      </c>
      <c r="AR22" s="1">
        <f t="shared" si="5"/>
        <v>4.80952380952381</v>
      </c>
    </row>
    <row r="23" ht="14.4" spans="1:44">
      <c r="A23" s="1" t="s">
        <v>284</v>
      </c>
      <c r="B23" s="4" t="s">
        <v>180</v>
      </c>
      <c r="C23" s="5">
        <v>58.294249653846</v>
      </c>
      <c r="D23" s="6" t="s">
        <v>50</v>
      </c>
      <c r="E23" s="6" t="s">
        <v>50</v>
      </c>
      <c r="F23" s="6" t="s">
        <v>50</v>
      </c>
      <c r="G23" s="6" t="s">
        <v>50</v>
      </c>
      <c r="H23" s="6" t="s">
        <v>50</v>
      </c>
      <c r="I23" s="6" t="s">
        <v>50</v>
      </c>
      <c r="J23" s="6" t="s">
        <v>50</v>
      </c>
      <c r="K23" s="6" t="s">
        <v>50</v>
      </c>
      <c r="L23" s="6" t="s">
        <v>50</v>
      </c>
      <c r="M23" s="6" t="s">
        <v>50</v>
      </c>
      <c r="N23" s="6" t="s">
        <v>50</v>
      </c>
      <c r="O23" s="6" t="s">
        <v>50</v>
      </c>
      <c r="P23" s="6" t="s">
        <v>50</v>
      </c>
      <c r="Q23" s="6" t="s">
        <v>50</v>
      </c>
      <c r="R23" s="6" t="s">
        <v>50</v>
      </c>
      <c r="S23" s="6" t="s">
        <v>50</v>
      </c>
      <c r="T23" s="6" t="s">
        <v>50</v>
      </c>
      <c r="U23" s="6" t="s">
        <v>50</v>
      </c>
      <c r="V23" s="6" t="s">
        <v>50</v>
      </c>
      <c r="W23" s="6" t="s">
        <v>50</v>
      </c>
      <c r="X23" s="6" t="s">
        <v>50</v>
      </c>
      <c r="Y23" s="6" t="s">
        <v>50</v>
      </c>
      <c r="Z23" s="6" t="s">
        <v>50</v>
      </c>
      <c r="AA23" s="6" t="s">
        <v>50</v>
      </c>
      <c r="AB23" s="6" t="s">
        <v>50</v>
      </c>
      <c r="AC23" s="6">
        <v>6</v>
      </c>
      <c r="AD23" s="6" t="s">
        <v>50</v>
      </c>
      <c r="AE23" s="6" t="s">
        <v>50</v>
      </c>
      <c r="AF23" s="6" t="s">
        <v>50</v>
      </c>
      <c r="AG23" s="6" t="s">
        <v>50</v>
      </c>
      <c r="AH23" s="6" t="s">
        <v>50</v>
      </c>
      <c r="AI23" s="6" t="s">
        <v>50</v>
      </c>
      <c r="AJ23" s="6">
        <v>2</v>
      </c>
      <c r="AK23" s="6" t="s">
        <v>50</v>
      </c>
      <c r="AL23" s="6" t="s">
        <v>50</v>
      </c>
      <c r="AM23" s="1">
        <f t="shared" si="0"/>
        <v>8</v>
      </c>
      <c r="AN23" s="1">
        <f t="shared" si="1"/>
        <v>3</v>
      </c>
      <c r="AO23" s="1">
        <f t="shared" si="2"/>
        <v>0.0714285714285714</v>
      </c>
      <c r="AP23" s="1">
        <f t="shared" si="3"/>
        <v>0.000209259743656814</v>
      </c>
      <c r="AQ23" s="1">
        <f t="shared" si="4"/>
        <v>1.49471245469153e-5</v>
      </c>
      <c r="AR23" s="1">
        <f t="shared" si="5"/>
        <v>0.19047619047619</v>
      </c>
    </row>
    <row r="24" ht="14.4" spans="1:44">
      <c r="A24" s="1" t="s">
        <v>285</v>
      </c>
      <c r="B24" s="4" t="s">
        <v>180</v>
      </c>
      <c r="C24" s="5">
        <v>117.622765131705</v>
      </c>
      <c r="D24" s="6" t="s">
        <v>50</v>
      </c>
      <c r="E24" s="6" t="s">
        <v>50</v>
      </c>
      <c r="F24" s="6" t="s">
        <v>50</v>
      </c>
      <c r="G24" s="6" t="s">
        <v>50</v>
      </c>
      <c r="H24" s="6" t="s">
        <v>50</v>
      </c>
      <c r="I24" s="6" t="s">
        <v>50</v>
      </c>
      <c r="J24" s="6" t="s">
        <v>50</v>
      </c>
      <c r="K24" s="6" t="s">
        <v>50</v>
      </c>
      <c r="L24" s="6" t="s">
        <v>50</v>
      </c>
      <c r="M24" s="6" t="s">
        <v>50</v>
      </c>
      <c r="N24" s="6" t="s">
        <v>50</v>
      </c>
      <c r="O24" s="6" t="s">
        <v>50</v>
      </c>
      <c r="P24" s="6" t="s">
        <v>50</v>
      </c>
      <c r="Q24" s="6" t="s">
        <v>50</v>
      </c>
      <c r="R24" s="6" t="s">
        <v>50</v>
      </c>
      <c r="S24" s="6" t="s">
        <v>50</v>
      </c>
      <c r="T24" s="6" t="s">
        <v>50</v>
      </c>
      <c r="U24" s="6" t="s">
        <v>50</v>
      </c>
      <c r="V24" s="6" t="s">
        <v>50</v>
      </c>
      <c r="W24" s="6" t="s">
        <v>50</v>
      </c>
      <c r="X24" s="6" t="s">
        <v>50</v>
      </c>
      <c r="Y24" s="6" t="s">
        <v>50</v>
      </c>
      <c r="Z24" s="6" t="s">
        <v>50</v>
      </c>
      <c r="AA24" s="6" t="s">
        <v>50</v>
      </c>
      <c r="AB24" s="6" t="s">
        <v>50</v>
      </c>
      <c r="AC24" s="6" t="s">
        <v>50</v>
      </c>
      <c r="AD24" s="6">
        <v>4</v>
      </c>
      <c r="AE24" s="6" t="s">
        <v>50</v>
      </c>
      <c r="AF24" s="6" t="s">
        <v>50</v>
      </c>
      <c r="AG24" s="6" t="s">
        <v>50</v>
      </c>
      <c r="AH24" s="6" t="s">
        <v>50</v>
      </c>
      <c r="AI24" s="6" t="s">
        <v>50</v>
      </c>
      <c r="AJ24" s="6" t="s">
        <v>50</v>
      </c>
      <c r="AK24" s="6" t="s">
        <v>50</v>
      </c>
      <c r="AL24" s="6" t="s">
        <v>50</v>
      </c>
      <c r="AM24" s="1">
        <f t="shared" si="0"/>
        <v>4</v>
      </c>
      <c r="AN24" s="1">
        <f t="shared" si="1"/>
        <v>2</v>
      </c>
      <c r="AO24" s="1">
        <f t="shared" si="2"/>
        <v>0.0476190476190476</v>
      </c>
      <c r="AP24" s="1">
        <f t="shared" si="3"/>
        <v>0.000104629871828407</v>
      </c>
      <c r="AQ24" s="1">
        <f t="shared" si="4"/>
        <v>4.98237484897176e-6</v>
      </c>
      <c r="AR24" s="1">
        <f t="shared" si="5"/>
        <v>0.0952380952380952</v>
      </c>
    </row>
    <row r="25" ht="14.4" spans="1:44">
      <c r="A25" s="1" t="s">
        <v>286</v>
      </c>
      <c r="B25" s="4" t="s">
        <v>180</v>
      </c>
      <c r="C25" s="5">
        <v>28.9340078259263</v>
      </c>
      <c r="D25" s="6" t="s">
        <v>50</v>
      </c>
      <c r="E25" s="6" t="s">
        <v>50</v>
      </c>
      <c r="F25" s="6" t="s">
        <v>50</v>
      </c>
      <c r="G25" s="6" t="s">
        <v>50</v>
      </c>
      <c r="H25" s="6" t="s">
        <v>50</v>
      </c>
      <c r="I25" s="6" t="s">
        <v>50</v>
      </c>
      <c r="J25" s="6" t="s">
        <v>50</v>
      </c>
      <c r="K25" s="6" t="s">
        <v>50</v>
      </c>
      <c r="L25" s="6" t="s">
        <v>50</v>
      </c>
      <c r="M25" s="6" t="s">
        <v>50</v>
      </c>
      <c r="N25" s="6" t="s">
        <v>50</v>
      </c>
      <c r="O25" s="6" t="s">
        <v>50</v>
      </c>
      <c r="P25" s="6" t="s">
        <v>50</v>
      </c>
      <c r="Q25" s="6" t="s">
        <v>50</v>
      </c>
      <c r="R25" s="6" t="s">
        <v>50</v>
      </c>
      <c r="S25" s="6" t="s">
        <v>50</v>
      </c>
      <c r="T25" s="6" t="s">
        <v>50</v>
      </c>
      <c r="U25" s="6" t="s">
        <v>50</v>
      </c>
      <c r="V25" s="6" t="s">
        <v>50</v>
      </c>
      <c r="W25" s="6" t="s">
        <v>50</v>
      </c>
      <c r="X25" s="6" t="s">
        <v>50</v>
      </c>
      <c r="Y25" s="6" t="s">
        <v>50</v>
      </c>
      <c r="Z25" s="6" t="s">
        <v>50</v>
      </c>
      <c r="AA25" s="6" t="s">
        <v>50</v>
      </c>
      <c r="AB25" s="6" t="s">
        <v>50</v>
      </c>
      <c r="AC25" s="6">
        <v>2</v>
      </c>
      <c r="AD25" s="6" t="s">
        <v>50</v>
      </c>
      <c r="AE25" s="6" t="s">
        <v>50</v>
      </c>
      <c r="AF25" s="6" t="s">
        <v>50</v>
      </c>
      <c r="AG25" s="6" t="s">
        <v>50</v>
      </c>
      <c r="AH25" s="6" t="s">
        <v>50</v>
      </c>
      <c r="AI25" s="6" t="s">
        <v>50</v>
      </c>
      <c r="AJ25" s="6" t="s">
        <v>50</v>
      </c>
      <c r="AK25" s="6" t="s">
        <v>50</v>
      </c>
      <c r="AL25" s="6" t="s">
        <v>50</v>
      </c>
      <c r="AM25" s="1">
        <f t="shared" si="0"/>
        <v>2</v>
      </c>
      <c r="AN25" s="1">
        <f t="shared" si="1"/>
        <v>2</v>
      </c>
      <c r="AO25" s="1">
        <f t="shared" si="2"/>
        <v>0.0476190476190476</v>
      </c>
      <c r="AP25" s="1">
        <f t="shared" si="3"/>
        <v>5.23149359142035e-5</v>
      </c>
      <c r="AQ25" s="1">
        <f t="shared" si="4"/>
        <v>2.49118742448588e-6</v>
      </c>
      <c r="AR25" s="1">
        <f t="shared" si="5"/>
        <v>0.0476190476190476</v>
      </c>
    </row>
    <row r="26" ht="14.4" spans="1:44">
      <c r="A26" s="1" t="s">
        <v>287</v>
      </c>
      <c r="B26" s="4" t="s">
        <v>180</v>
      </c>
      <c r="C26" s="5">
        <v>33.9100840401248</v>
      </c>
      <c r="D26" s="6" t="s">
        <v>50</v>
      </c>
      <c r="E26" s="6" t="s">
        <v>50</v>
      </c>
      <c r="F26" s="6" t="s">
        <v>50</v>
      </c>
      <c r="G26" s="6" t="s">
        <v>50</v>
      </c>
      <c r="H26" s="6">
        <v>8</v>
      </c>
      <c r="I26" s="6" t="s">
        <v>50</v>
      </c>
      <c r="J26" s="6" t="s">
        <v>50</v>
      </c>
      <c r="K26" s="6" t="s">
        <v>50</v>
      </c>
      <c r="L26" s="6" t="s">
        <v>50</v>
      </c>
      <c r="M26" s="6" t="s">
        <v>50</v>
      </c>
      <c r="N26" s="6" t="s">
        <v>50</v>
      </c>
      <c r="O26" s="6">
        <v>6</v>
      </c>
      <c r="P26" s="6" t="s">
        <v>50</v>
      </c>
      <c r="Q26" s="6" t="s">
        <v>50</v>
      </c>
      <c r="R26" s="6" t="s">
        <v>50</v>
      </c>
      <c r="S26" s="6" t="s">
        <v>50</v>
      </c>
      <c r="T26" s="6" t="s">
        <v>50</v>
      </c>
      <c r="U26" s="6" t="s">
        <v>50</v>
      </c>
      <c r="V26" s="6">
        <v>16</v>
      </c>
      <c r="W26" s="6" t="s">
        <v>50</v>
      </c>
      <c r="X26" s="6" t="s">
        <v>50</v>
      </c>
      <c r="Y26" s="6">
        <v>4</v>
      </c>
      <c r="Z26" s="6">
        <v>18</v>
      </c>
      <c r="AA26" s="6">
        <v>40</v>
      </c>
      <c r="AB26" s="6">
        <v>2</v>
      </c>
      <c r="AC26" s="6">
        <v>2</v>
      </c>
      <c r="AD26" s="6" t="s">
        <v>50</v>
      </c>
      <c r="AE26" s="6">
        <v>2</v>
      </c>
      <c r="AF26" s="6" t="s">
        <v>50</v>
      </c>
      <c r="AG26" s="6" t="s">
        <v>50</v>
      </c>
      <c r="AH26" s="6" t="s">
        <v>50</v>
      </c>
      <c r="AI26" s="6" t="s">
        <v>50</v>
      </c>
      <c r="AJ26" s="6">
        <v>22</v>
      </c>
      <c r="AK26" s="6" t="s">
        <v>50</v>
      </c>
      <c r="AL26" s="6" t="s">
        <v>50</v>
      </c>
      <c r="AM26" s="1">
        <f t="shared" si="0"/>
        <v>120</v>
      </c>
      <c r="AN26" s="1">
        <f t="shared" si="1"/>
        <v>11</v>
      </c>
      <c r="AO26" s="1">
        <f t="shared" si="2"/>
        <v>0.261904761904762</v>
      </c>
      <c r="AP26" s="1">
        <f t="shared" si="3"/>
        <v>0.00313889615485221</v>
      </c>
      <c r="AQ26" s="1">
        <f t="shared" si="4"/>
        <v>0.000822091850080341</v>
      </c>
      <c r="AR26" s="1">
        <f t="shared" si="5"/>
        <v>2.85714285714286</v>
      </c>
    </row>
    <row r="27" ht="14.4" spans="1:44">
      <c r="A27" s="1" t="s">
        <v>288</v>
      </c>
      <c r="B27" s="4" t="s">
        <v>180</v>
      </c>
      <c r="C27" s="5">
        <v>40.236903982052</v>
      </c>
      <c r="D27" s="6" t="s">
        <v>50</v>
      </c>
      <c r="E27" s="6" t="s">
        <v>50</v>
      </c>
      <c r="F27" s="6" t="s">
        <v>50</v>
      </c>
      <c r="G27" s="6" t="s">
        <v>50</v>
      </c>
      <c r="H27" s="6" t="s">
        <v>50</v>
      </c>
      <c r="I27" s="6">
        <v>6</v>
      </c>
      <c r="J27" s="6" t="s">
        <v>50</v>
      </c>
      <c r="K27" s="6">
        <v>4</v>
      </c>
      <c r="L27" s="6" t="s">
        <v>50</v>
      </c>
      <c r="M27" s="6">
        <v>4</v>
      </c>
      <c r="N27" s="6">
        <v>2</v>
      </c>
      <c r="O27" s="6">
        <v>8</v>
      </c>
      <c r="P27" s="6">
        <v>10</v>
      </c>
      <c r="Q27" s="6" t="s">
        <v>50</v>
      </c>
      <c r="R27" s="6" t="s">
        <v>50</v>
      </c>
      <c r="S27" s="6" t="s">
        <v>50</v>
      </c>
      <c r="T27" s="6" t="s">
        <v>50</v>
      </c>
      <c r="U27" s="6">
        <v>12</v>
      </c>
      <c r="V27" s="6">
        <v>4</v>
      </c>
      <c r="W27" s="6">
        <v>8</v>
      </c>
      <c r="X27" s="6" t="s">
        <v>50</v>
      </c>
      <c r="Y27" s="6" t="s">
        <v>50</v>
      </c>
      <c r="Z27" s="6" t="s">
        <v>50</v>
      </c>
      <c r="AA27" s="6" t="s">
        <v>50</v>
      </c>
      <c r="AB27" s="6">
        <v>4</v>
      </c>
      <c r="AC27" s="6">
        <v>10</v>
      </c>
      <c r="AD27" s="6">
        <v>4</v>
      </c>
      <c r="AE27" s="6" t="s">
        <v>50</v>
      </c>
      <c r="AF27" s="6" t="s">
        <v>50</v>
      </c>
      <c r="AG27" s="6">
        <v>2</v>
      </c>
      <c r="AH27" s="6">
        <v>8</v>
      </c>
      <c r="AI27" s="6">
        <v>10</v>
      </c>
      <c r="AJ27" s="6">
        <v>16</v>
      </c>
      <c r="AK27" s="6">
        <v>2</v>
      </c>
      <c r="AL27" s="6">
        <v>6</v>
      </c>
      <c r="AM27" s="1">
        <f t="shared" si="0"/>
        <v>120</v>
      </c>
      <c r="AN27" s="1">
        <f t="shared" si="1"/>
        <v>19</v>
      </c>
      <c r="AO27" s="1">
        <f t="shared" si="2"/>
        <v>0.452380952380952</v>
      </c>
      <c r="AP27" s="1">
        <f t="shared" si="3"/>
        <v>0.00313889615485221</v>
      </c>
      <c r="AQ27" s="1">
        <f t="shared" si="4"/>
        <v>0.00141997683195695</v>
      </c>
      <c r="AR27" s="1">
        <f t="shared" si="5"/>
        <v>2.85714285714286</v>
      </c>
    </row>
    <row r="28" ht="14.4" spans="1:44">
      <c r="A28" s="1" t="s">
        <v>289</v>
      </c>
      <c r="B28" s="4" t="s">
        <v>180</v>
      </c>
      <c r="C28" s="5">
        <v>58.2872518530175</v>
      </c>
      <c r="D28" s="6">
        <v>4</v>
      </c>
      <c r="E28" s="6">
        <v>2</v>
      </c>
      <c r="F28" s="6">
        <v>2</v>
      </c>
      <c r="G28" s="6">
        <v>6</v>
      </c>
      <c r="H28" s="6" t="s">
        <v>50</v>
      </c>
      <c r="I28" s="6" t="s">
        <v>50</v>
      </c>
      <c r="J28" s="6">
        <v>2</v>
      </c>
      <c r="K28" s="6" t="s">
        <v>50</v>
      </c>
      <c r="L28" s="6">
        <v>2</v>
      </c>
      <c r="M28" s="6" t="s">
        <v>50</v>
      </c>
      <c r="N28" s="6">
        <v>2</v>
      </c>
      <c r="O28" s="6" t="s">
        <v>50</v>
      </c>
      <c r="P28" s="6">
        <v>2</v>
      </c>
      <c r="Q28" s="6">
        <v>4</v>
      </c>
      <c r="R28" s="6" t="s">
        <v>50</v>
      </c>
      <c r="S28" s="6" t="s">
        <v>50</v>
      </c>
      <c r="T28" s="6" t="s">
        <v>50</v>
      </c>
      <c r="U28" s="6">
        <v>6</v>
      </c>
      <c r="V28" s="6">
        <v>2</v>
      </c>
      <c r="W28" s="6">
        <v>2</v>
      </c>
      <c r="X28" s="6" t="s">
        <v>50</v>
      </c>
      <c r="Y28" s="6" t="s">
        <v>50</v>
      </c>
      <c r="Z28" s="6">
        <v>4</v>
      </c>
      <c r="AA28" s="6">
        <v>14</v>
      </c>
      <c r="AB28" s="6">
        <v>2</v>
      </c>
      <c r="AC28" s="6">
        <v>4</v>
      </c>
      <c r="AD28" s="6" t="s">
        <v>50</v>
      </c>
      <c r="AE28" s="6">
        <v>4</v>
      </c>
      <c r="AF28" s="6">
        <v>8</v>
      </c>
      <c r="AG28" s="6" t="s">
        <v>50</v>
      </c>
      <c r="AH28" s="6">
        <v>2</v>
      </c>
      <c r="AI28" s="6">
        <v>4</v>
      </c>
      <c r="AJ28" s="6">
        <v>6</v>
      </c>
      <c r="AK28" s="6" t="s">
        <v>50</v>
      </c>
      <c r="AL28" s="6">
        <v>2</v>
      </c>
      <c r="AM28" s="1">
        <f t="shared" si="0"/>
        <v>86</v>
      </c>
      <c r="AN28" s="1">
        <f t="shared" si="1"/>
        <v>23</v>
      </c>
      <c r="AO28" s="1">
        <f t="shared" si="2"/>
        <v>0.547619047619048</v>
      </c>
      <c r="AP28" s="1">
        <f t="shared" si="3"/>
        <v>0.00224954224431075</v>
      </c>
      <c r="AQ28" s="1">
        <f t="shared" si="4"/>
        <v>0.00123189218140827</v>
      </c>
      <c r="AR28" s="1">
        <f t="shared" si="5"/>
        <v>2.04761904761905</v>
      </c>
    </row>
    <row r="29" ht="14.4" spans="1:44">
      <c r="A29" s="1" t="s">
        <v>290</v>
      </c>
      <c r="B29" s="4" t="s">
        <v>180</v>
      </c>
      <c r="C29" s="5">
        <v>35.4659905839418</v>
      </c>
      <c r="D29" s="6">
        <v>22</v>
      </c>
      <c r="E29" s="6">
        <v>20</v>
      </c>
      <c r="F29" s="6">
        <v>2</v>
      </c>
      <c r="G29" s="6">
        <v>12</v>
      </c>
      <c r="H29" s="6">
        <v>14</v>
      </c>
      <c r="I29" s="6">
        <v>8</v>
      </c>
      <c r="J29" s="6">
        <v>28</v>
      </c>
      <c r="K29" s="6">
        <v>8</v>
      </c>
      <c r="L29" s="6">
        <v>18</v>
      </c>
      <c r="M29" s="6">
        <v>14</v>
      </c>
      <c r="N29" s="6">
        <v>10</v>
      </c>
      <c r="O29" s="6">
        <v>24</v>
      </c>
      <c r="P29" s="6">
        <v>22</v>
      </c>
      <c r="Q29" s="6">
        <v>16</v>
      </c>
      <c r="R29" s="6">
        <v>10</v>
      </c>
      <c r="S29" s="6" t="s">
        <v>50</v>
      </c>
      <c r="T29" s="6">
        <v>6</v>
      </c>
      <c r="U29" s="6">
        <v>22</v>
      </c>
      <c r="V29" s="6">
        <v>6</v>
      </c>
      <c r="W29" s="6">
        <v>18</v>
      </c>
      <c r="X29" s="6" t="s">
        <v>50</v>
      </c>
      <c r="Y29" s="6">
        <v>10</v>
      </c>
      <c r="Z29" s="6">
        <v>6</v>
      </c>
      <c r="AA29" s="6">
        <v>34</v>
      </c>
      <c r="AB29" s="6">
        <v>22</v>
      </c>
      <c r="AC29" s="6">
        <v>48</v>
      </c>
      <c r="AD29" s="6">
        <v>8</v>
      </c>
      <c r="AE29" s="6">
        <v>16</v>
      </c>
      <c r="AF29" s="6">
        <v>22</v>
      </c>
      <c r="AG29" s="6">
        <v>12</v>
      </c>
      <c r="AH29" s="6">
        <v>18</v>
      </c>
      <c r="AI29" s="6">
        <v>42</v>
      </c>
      <c r="AJ29" s="6">
        <v>32</v>
      </c>
      <c r="AK29" s="6">
        <v>26</v>
      </c>
      <c r="AL29" s="6">
        <v>18</v>
      </c>
      <c r="AM29" s="1">
        <f t="shared" si="0"/>
        <v>594</v>
      </c>
      <c r="AN29" s="1">
        <f t="shared" si="1"/>
        <v>34</v>
      </c>
      <c r="AO29" s="1">
        <f t="shared" si="2"/>
        <v>0.80952380952381</v>
      </c>
      <c r="AP29" s="1">
        <f t="shared" si="3"/>
        <v>0.0155375359665184</v>
      </c>
      <c r="AQ29" s="1">
        <f t="shared" si="4"/>
        <v>0.0125780053062292</v>
      </c>
      <c r="AR29" s="1">
        <f t="shared" si="5"/>
        <v>14.1428571428571</v>
      </c>
    </row>
    <row r="30" ht="14.4" spans="1:44">
      <c r="A30" s="1" t="s">
        <v>291</v>
      </c>
      <c r="B30" s="4" t="s">
        <v>180</v>
      </c>
      <c r="C30" s="5">
        <v>34.2072280126208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>
        <v>2</v>
      </c>
      <c r="N30" s="6">
        <v>2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>
        <v>2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 s="6" t="s">
        <v>50</v>
      </c>
      <c r="AK30" s="6" t="s">
        <v>50</v>
      </c>
      <c r="AL30" s="6" t="s">
        <v>50</v>
      </c>
      <c r="AM30" s="1">
        <f t="shared" si="0"/>
        <v>6</v>
      </c>
      <c r="AN30" s="1">
        <f t="shared" si="1"/>
        <v>4</v>
      </c>
      <c r="AO30" s="1">
        <f t="shared" si="2"/>
        <v>0.0952380952380952</v>
      </c>
      <c r="AP30" s="1">
        <f t="shared" si="3"/>
        <v>0.000156944807742611</v>
      </c>
      <c r="AQ30" s="1">
        <f t="shared" si="4"/>
        <v>1.49471245469153e-5</v>
      </c>
      <c r="AR30" s="1">
        <f t="shared" si="5"/>
        <v>0.142857142857143</v>
      </c>
    </row>
    <row r="31" ht="14.4" spans="1:44">
      <c r="A31" s="1" t="s">
        <v>292</v>
      </c>
      <c r="B31" s="4" t="s">
        <v>180</v>
      </c>
      <c r="C31" s="5">
        <v>76.5815503819788</v>
      </c>
      <c r="D31" s="6" t="s">
        <v>50</v>
      </c>
      <c r="E31" s="6" t="s">
        <v>50</v>
      </c>
      <c r="F31" s="6" t="s">
        <v>50</v>
      </c>
      <c r="G31" s="6" t="s">
        <v>50</v>
      </c>
      <c r="H31" s="6" t="s">
        <v>50</v>
      </c>
      <c r="I31" s="6" t="s">
        <v>50</v>
      </c>
      <c r="J31" s="6" t="s">
        <v>50</v>
      </c>
      <c r="K31" s="6" t="s">
        <v>50</v>
      </c>
      <c r="L31" s="6" t="s">
        <v>50</v>
      </c>
      <c r="M31" s="6" t="s">
        <v>50</v>
      </c>
      <c r="N31" s="6" t="s">
        <v>50</v>
      </c>
      <c r="O31" s="6" t="s">
        <v>50</v>
      </c>
      <c r="P31" s="6" t="s">
        <v>50</v>
      </c>
      <c r="Q31" s="6" t="s">
        <v>50</v>
      </c>
      <c r="R31" s="6" t="s">
        <v>50</v>
      </c>
      <c r="S31" s="6" t="s">
        <v>50</v>
      </c>
      <c r="T31" s="6" t="s">
        <v>50</v>
      </c>
      <c r="U31" s="6" t="s">
        <v>50</v>
      </c>
      <c r="V31" s="6" t="s">
        <v>50</v>
      </c>
      <c r="W31" s="6" t="s">
        <v>50</v>
      </c>
      <c r="X31" s="6" t="s">
        <v>50</v>
      </c>
      <c r="Y31" s="6" t="s">
        <v>50</v>
      </c>
      <c r="Z31" s="6" t="s">
        <v>50</v>
      </c>
      <c r="AA31" s="6">
        <v>8</v>
      </c>
      <c r="AB31" s="6" t="s">
        <v>50</v>
      </c>
      <c r="AC31" s="6">
        <v>2</v>
      </c>
      <c r="AD31" s="6" t="s">
        <v>50</v>
      </c>
      <c r="AE31" s="6" t="s">
        <v>50</v>
      </c>
      <c r="AF31" s="6" t="s">
        <v>50</v>
      </c>
      <c r="AG31" s="6" t="s">
        <v>50</v>
      </c>
      <c r="AH31" s="6" t="s">
        <v>50</v>
      </c>
      <c r="AI31" s="6" t="s">
        <v>50</v>
      </c>
      <c r="AJ31" s="6" t="s">
        <v>50</v>
      </c>
      <c r="AK31" s="6" t="s">
        <v>50</v>
      </c>
      <c r="AL31" s="6" t="s">
        <v>50</v>
      </c>
      <c r="AM31" s="1">
        <f t="shared" si="0"/>
        <v>10</v>
      </c>
      <c r="AN31" s="1">
        <f t="shared" si="1"/>
        <v>3</v>
      </c>
      <c r="AO31" s="1">
        <f t="shared" si="2"/>
        <v>0.0714285714285714</v>
      </c>
      <c r="AP31" s="1">
        <f t="shared" si="3"/>
        <v>0.000261574679571018</v>
      </c>
      <c r="AQ31" s="1">
        <f t="shared" si="4"/>
        <v>1.86839056836441e-5</v>
      </c>
      <c r="AR31" s="1">
        <f t="shared" si="5"/>
        <v>0.238095238095238</v>
      </c>
    </row>
    <row r="32" ht="14.4" spans="1:44">
      <c r="A32" s="1" t="s">
        <v>293</v>
      </c>
      <c r="B32" s="4" t="s">
        <v>180</v>
      </c>
      <c r="C32" s="5">
        <v>33.9680160003131</v>
      </c>
      <c r="D32" s="6" t="s">
        <v>50</v>
      </c>
      <c r="E32" s="6" t="s">
        <v>50</v>
      </c>
      <c r="F32" s="6" t="s">
        <v>50</v>
      </c>
      <c r="G32" s="6" t="s">
        <v>50</v>
      </c>
      <c r="H32" s="6" t="s">
        <v>50</v>
      </c>
      <c r="I32" s="6" t="s">
        <v>50</v>
      </c>
      <c r="J32" s="6" t="s">
        <v>50</v>
      </c>
      <c r="K32" s="6" t="s">
        <v>50</v>
      </c>
      <c r="L32" s="6" t="s">
        <v>50</v>
      </c>
      <c r="M32" s="6" t="s">
        <v>50</v>
      </c>
      <c r="N32" s="6" t="s">
        <v>50</v>
      </c>
      <c r="O32" s="6" t="s">
        <v>50</v>
      </c>
      <c r="P32" s="6" t="s">
        <v>50</v>
      </c>
      <c r="Q32" s="6" t="s">
        <v>50</v>
      </c>
      <c r="R32" s="6" t="s">
        <v>50</v>
      </c>
      <c r="S32" s="6" t="s">
        <v>50</v>
      </c>
      <c r="T32" s="6" t="s">
        <v>50</v>
      </c>
      <c r="U32" s="6" t="s">
        <v>50</v>
      </c>
      <c r="V32" s="6" t="s">
        <v>50</v>
      </c>
      <c r="W32" s="6" t="s">
        <v>50</v>
      </c>
      <c r="X32" s="6" t="s">
        <v>50</v>
      </c>
      <c r="Y32" s="6" t="s">
        <v>50</v>
      </c>
      <c r="Z32" s="6" t="s">
        <v>50</v>
      </c>
      <c r="AA32" s="6" t="s">
        <v>50</v>
      </c>
      <c r="AB32" s="6">
        <v>2</v>
      </c>
      <c r="AC32" s="6" t="s">
        <v>50</v>
      </c>
      <c r="AD32" s="6" t="s">
        <v>50</v>
      </c>
      <c r="AE32" s="6" t="s">
        <v>50</v>
      </c>
      <c r="AF32" s="6" t="s">
        <v>50</v>
      </c>
      <c r="AG32" s="6" t="s">
        <v>50</v>
      </c>
      <c r="AH32" s="6" t="s">
        <v>50</v>
      </c>
      <c r="AI32" s="6" t="s">
        <v>50</v>
      </c>
      <c r="AJ32" s="6">
        <v>6</v>
      </c>
      <c r="AK32" s="6" t="s">
        <v>50</v>
      </c>
      <c r="AL32" s="6" t="s">
        <v>50</v>
      </c>
      <c r="AM32" s="1">
        <f t="shared" si="0"/>
        <v>8</v>
      </c>
      <c r="AN32" s="1">
        <f t="shared" si="1"/>
        <v>3</v>
      </c>
      <c r="AO32" s="1">
        <f t="shared" si="2"/>
        <v>0.0714285714285714</v>
      </c>
      <c r="AP32" s="1">
        <f t="shared" si="3"/>
        <v>0.000209259743656814</v>
      </c>
      <c r="AQ32" s="1">
        <f t="shared" si="4"/>
        <v>1.49471245469153e-5</v>
      </c>
      <c r="AR32" s="1">
        <f t="shared" si="5"/>
        <v>0.19047619047619</v>
      </c>
    </row>
    <row r="33" ht="14.4" spans="1:44">
      <c r="A33" s="1" t="s">
        <v>294</v>
      </c>
      <c r="B33" s="4" t="s">
        <v>180</v>
      </c>
      <c r="C33" s="5">
        <v>34.2170981830081</v>
      </c>
      <c r="D33" s="6">
        <v>68</v>
      </c>
      <c r="E33" s="6">
        <v>100</v>
      </c>
      <c r="F33" s="6">
        <v>74</v>
      </c>
      <c r="G33" s="6">
        <v>60</v>
      </c>
      <c r="H33" s="6">
        <v>326</v>
      </c>
      <c r="I33" s="6">
        <v>144</v>
      </c>
      <c r="J33" s="6">
        <v>12</v>
      </c>
      <c r="K33" s="6">
        <v>40</v>
      </c>
      <c r="L33" s="6">
        <v>86</v>
      </c>
      <c r="M33" s="6">
        <v>118</v>
      </c>
      <c r="N33" s="6">
        <v>152</v>
      </c>
      <c r="O33" s="6">
        <v>118</v>
      </c>
      <c r="P33" s="6">
        <v>98</v>
      </c>
      <c r="Q33" s="6">
        <v>16</v>
      </c>
      <c r="R33" s="6">
        <v>16</v>
      </c>
      <c r="S33" s="6" t="s">
        <v>50</v>
      </c>
      <c r="T33" s="6">
        <v>28</v>
      </c>
      <c r="U33" s="6">
        <v>72</v>
      </c>
      <c r="V33" s="6">
        <v>108</v>
      </c>
      <c r="W33" s="6">
        <v>4</v>
      </c>
      <c r="X33" s="6" t="s">
        <v>50</v>
      </c>
      <c r="Y33" s="6">
        <v>14</v>
      </c>
      <c r="Z33" s="6">
        <v>76</v>
      </c>
      <c r="AA33" s="6">
        <v>86</v>
      </c>
      <c r="AB33" s="6">
        <v>66</v>
      </c>
      <c r="AC33" s="6">
        <v>116</v>
      </c>
      <c r="AD33" s="6">
        <v>10</v>
      </c>
      <c r="AE33" s="6">
        <v>28</v>
      </c>
      <c r="AF33" s="6">
        <v>60</v>
      </c>
      <c r="AG33" s="6">
        <v>32</v>
      </c>
      <c r="AH33" s="6">
        <v>24</v>
      </c>
      <c r="AI33" s="6">
        <v>72</v>
      </c>
      <c r="AJ33" s="6">
        <v>156</v>
      </c>
      <c r="AK33" s="6">
        <v>12</v>
      </c>
      <c r="AL33" s="6">
        <v>6</v>
      </c>
      <c r="AM33" s="1">
        <f t="shared" si="0"/>
        <v>2398</v>
      </c>
      <c r="AN33" s="1">
        <f t="shared" si="1"/>
        <v>34</v>
      </c>
      <c r="AO33" s="1">
        <f t="shared" si="2"/>
        <v>0.80952380952381</v>
      </c>
      <c r="AP33" s="1">
        <f t="shared" si="3"/>
        <v>0.06272560816113</v>
      </c>
      <c r="AQ33" s="1">
        <f t="shared" si="4"/>
        <v>0.0507778732732957</v>
      </c>
      <c r="AR33" s="1">
        <f t="shared" si="5"/>
        <v>57.0952380952381</v>
      </c>
    </row>
    <row r="34" ht="14.4" spans="1:44">
      <c r="A34" s="1" t="s">
        <v>295</v>
      </c>
      <c r="B34" s="4" t="s">
        <v>180</v>
      </c>
      <c r="C34" s="5">
        <v>11.5086360313248</v>
      </c>
      <c r="D34" s="6" t="s">
        <v>50</v>
      </c>
      <c r="E34" s="6" t="s">
        <v>50</v>
      </c>
      <c r="F34" s="6" t="s">
        <v>50</v>
      </c>
      <c r="G34" s="6" t="s">
        <v>50</v>
      </c>
      <c r="H34" s="6">
        <v>4</v>
      </c>
      <c r="I34" s="6" t="s">
        <v>50</v>
      </c>
      <c r="J34" s="6" t="s">
        <v>50</v>
      </c>
      <c r="K34" s="6">
        <v>2</v>
      </c>
      <c r="L34" s="6">
        <v>4</v>
      </c>
      <c r="M34" s="6">
        <v>6</v>
      </c>
      <c r="N34" s="6">
        <v>2</v>
      </c>
      <c r="O34" s="6">
        <v>12</v>
      </c>
      <c r="P34" s="6">
        <v>6</v>
      </c>
      <c r="Q34" s="6" t="s">
        <v>50</v>
      </c>
      <c r="R34" s="6" t="s">
        <v>50</v>
      </c>
      <c r="S34" s="6" t="s">
        <v>50</v>
      </c>
      <c r="T34" s="6">
        <v>6</v>
      </c>
      <c r="U34" s="6">
        <v>18</v>
      </c>
      <c r="V34" s="6">
        <v>12</v>
      </c>
      <c r="W34" s="6" t="s">
        <v>50</v>
      </c>
      <c r="X34" s="6" t="s">
        <v>50</v>
      </c>
      <c r="Y34" s="6">
        <v>8</v>
      </c>
      <c r="Z34" s="6">
        <v>4</v>
      </c>
      <c r="AA34" s="6">
        <v>12</v>
      </c>
      <c r="AB34" s="6">
        <v>4</v>
      </c>
      <c r="AC34" s="6">
        <v>2</v>
      </c>
      <c r="AD34" s="6">
        <v>2</v>
      </c>
      <c r="AE34" s="6">
        <v>12</v>
      </c>
      <c r="AF34" s="6">
        <v>4</v>
      </c>
      <c r="AG34" s="6">
        <v>8</v>
      </c>
      <c r="AH34" s="6">
        <v>4</v>
      </c>
      <c r="AI34" s="6">
        <v>20</v>
      </c>
      <c r="AJ34" s="6">
        <v>10</v>
      </c>
      <c r="AK34" s="6">
        <v>12</v>
      </c>
      <c r="AL34" s="6">
        <v>10</v>
      </c>
      <c r="AM34" s="1">
        <f t="shared" si="0"/>
        <v>184</v>
      </c>
      <c r="AN34" s="1">
        <f t="shared" si="1"/>
        <v>25</v>
      </c>
      <c r="AO34" s="1">
        <f t="shared" si="2"/>
        <v>0.595238095238095</v>
      </c>
      <c r="AP34" s="1">
        <f t="shared" si="3"/>
        <v>0.00481297410410672</v>
      </c>
      <c r="AQ34" s="1">
        <f t="shared" si="4"/>
        <v>0.00286486553815876</v>
      </c>
      <c r="AR34" s="1">
        <f t="shared" si="5"/>
        <v>4.38095238095238</v>
      </c>
    </row>
    <row r="35" ht="14.4" spans="1:44">
      <c r="A35" s="1" t="s">
        <v>296</v>
      </c>
      <c r="B35" s="4" t="s">
        <v>180</v>
      </c>
      <c r="C35" s="5">
        <v>16.3076241761022</v>
      </c>
      <c r="D35" s="6" t="s">
        <v>50</v>
      </c>
      <c r="E35" s="6" t="s">
        <v>50</v>
      </c>
      <c r="F35" s="6" t="s">
        <v>50</v>
      </c>
      <c r="G35" s="6" t="s">
        <v>50</v>
      </c>
      <c r="H35" s="6" t="s">
        <v>50</v>
      </c>
      <c r="I35" s="6" t="s">
        <v>50</v>
      </c>
      <c r="J35" s="6" t="s">
        <v>50</v>
      </c>
      <c r="K35" s="6" t="s">
        <v>50</v>
      </c>
      <c r="L35" s="6" t="s">
        <v>50</v>
      </c>
      <c r="M35" s="6" t="s">
        <v>50</v>
      </c>
      <c r="N35" s="6" t="s">
        <v>50</v>
      </c>
      <c r="O35" s="6" t="s">
        <v>50</v>
      </c>
      <c r="P35" s="6" t="s">
        <v>50</v>
      </c>
      <c r="Q35" s="6" t="s">
        <v>50</v>
      </c>
      <c r="R35" s="6" t="s">
        <v>50</v>
      </c>
      <c r="S35" s="6" t="s">
        <v>50</v>
      </c>
      <c r="T35" s="6" t="s">
        <v>50</v>
      </c>
      <c r="U35" s="6" t="s">
        <v>50</v>
      </c>
      <c r="V35" s="6" t="s">
        <v>50</v>
      </c>
      <c r="W35" s="6" t="s">
        <v>50</v>
      </c>
      <c r="X35" s="6" t="s">
        <v>50</v>
      </c>
      <c r="Y35" s="6" t="s">
        <v>50</v>
      </c>
      <c r="Z35" s="6" t="s">
        <v>50</v>
      </c>
      <c r="AA35" s="6" t="s">
        <v>50</v>
      </c>
      <c r="AB35" s="6" t="s">
        <v>50</v>
      </c>
      <c r="AC35" s="6">
        <v>4</v>
      </c>
      <c r="AD35" s="6" t="s">
        <v>50</v>
      </c>
      <c r="AE35" s="6" t="s">
        <v>50</v>
      </c>
      <c r="AF35" s="6" t="s">
        <v>50</v>
      </c>
      <c r="AG35" s="6" t="s">
        <v>50</v>
      </c>
      <c r="AH35" s="6" t="s">
        <v>50</v>
      </c>
      <c r="AI35" s="6">
        <v>4</v>
      </c>
      <c r="AJ35" s="6" t="s">
        <v>50</v>
      </c>
      <c r="AK35" s="6" t="s">
        <v>50</v>
      </c>
      <c r="AL35" s="6" t="s">
        <v>50</v>
      </c>
      <c r="AM35" s="1">
        <f t="shared" si="0"/>
        <v>8</v>
      </c>
      <c r="AN35" s="1">
        <f t="shared" si="1"/>
        <v>3</v>
      </c>
      <c r="AO35" s="1">
        <f t="shared" si="2"/>
        <v>0.0714285714285714</v>
      </c>
      <c r="AP35" s="1">
        <f t="shared" si="3"/>
        <v>0.000209259743656814</v>
      </c>
      <c r="AQ35" s="1">
        <f t="shared" si="4"/>
        <v>1.49471245469153e-5</v>
      </c>
      <c r="AR35" s="1">
        <f t="shared" si="5"/>
        <v>0.19047619047619</v>
      </c>
    </row>
    <row r="36" ht="14.4" spans="1:44">
      <c r="A36" s="1" t="s">
        <v>297</v>
      </c>
      <c r="B36" s="4" t="s">
        <v>180</v>
      </c>
      <c r="C36" s="5">
        <v>13.1217371047755</v>
      </c>
      <c r="D36" s="6" t="s">
        <v>50</v>
      </c>
      <c r="E36" s="6" t="s">
        <v>50</v>
      </c>
      <c r="F36" s="6" t="s">
        <v>50</v>
      </c>
      <c r="G36" s="6" t="s">
        <v>50</v>
      </c>
      <c r="H36" s="6" t="s">
        <v>50</v>
      </c>
      <c r="I36" s="6" t="s">
        <v>50</v>
      </c>
      <c r="J36" s="6" t="s">
        <v>50</v>
      </c>
      <c r="K36" s="6" t="s">
        <v>50</v>
      </c>
      <c r="L36" s="6" t="s">
        <v>50</v>
      </c>
      <c r="M36" s="6" t="s">
        <v>50</v>
      </c>
      <c r="N36" s="6" t="s">
        <v>50</v>
      </c>
      <c r="O36" s="6" t="s">
        <v>50</v>
      </c>
      <c r="P36" s="6" t="s">
        <v>50</v>
      </c>
      <c r="Q36" s="6" t="s">
        <v>50</v>
      </c>
      <c r="R36" s="6" t="s">
        <v>50</v>
      </c>
      <c r="S36" s="6" t="s">
        <v>50</v>
      </c>
      <c r="T36" s="6" t="s">
        <v>50</v>
      </c>
      <c r="U36" s="6" t="s">
        <v>50</v>
      </c>
      <c r="V36" s="6">
        <v>4</v>
      </c>
      <c r="W36" s="6" t="s">
        <v>50</v>
      </c>
      <c r="X36" s="6" t="s">
        <v>50</v>
      </c>
      <c r="Y36" s="6">
        <v>2</v>
      </c>
      <c r="Z36" s="6" t="s">
        <v>50</v>
      </c>
      <c r="AA36" s="6" t="s">
        <v>50</v>
      </c>
      <c r="AB36" s="6" t="s">
        <v>50</v>
      </c>
      <c r="AC36" s="6" t="s">
        <v>50</v>
      </c>
      <c r="AD36" s="6" t="s">
        <v>50</v>
      </c>
      <c r="AE36" s="6" t="s">
        <v>50</v>
      </c>
      <c r="AF36" s="6" t="s">
        <v>50</v>
      </c>
      <c r="AG36" s="6" t="s">
        <v>50</v>
      </c>
      <c r="AH36" s="6" t="s">
        <v>50</v>
      </c>
      <c r="AI36" s="6" t="s">
        <v>50</v>
      </c>
      <c r="AJ36" s="6">
        <v>4</v>
      </c>
      <c r="AK36" s="6" t="s">
        <v>50</v>
      </c>
      <c r="AL36" s="6" t="s">
        <v>50</v>
      </c>
      <c r="AM36" s="1">
        <f t="shared" si="0"/>
        <v>10</v>
      </c>
      <c r="AN36" s="1">
        <f t="shared" si="1"/>
        <v>4</v>
      </c>
      <c r="AO36" s="1">
        <f t="shared" si="2"/>
        <v>0.0952380952380952</v>
      </c>
      <c r="AP36" s="1">
        <f t="shared" si="3"/>
        <v>0.000261574679571018</v>
      </c>
      <c r="AQ36" s="1">
        <f t="shared" si="4"/>
        <v>2.49118742448588e-5</v>
      </c>
      <c r="AR36" s="1">
        <f t="shared" si="5"/>
        <v>0.238095238095238</v>
      </c>
    </row>
    <row r="37" ht="14.4" spans="1:44">
      <c r="A37" s="1" t="s">
        <v>298</v>
      </c>
      <c r="B37" s="4" t="s">
        <v>180</v>
      </c>
      <c r="C37" s="5">
        <v>15.9156288063996</v>
      </c>
      <c r="D37" s="6" t="s">
        <v>50</v>
      </c>
      <c r="E37" s="6" t="s">
        <v>50</v>
      </c>
      <c r="F37" s="6">
        <v>6</v>
      </c>
      <c r="G37" s="6" t="s">
        <v>50</v>
      </c>
      <c r="H37" s="6" t="s">
        <v>50</v>
      </c>
      <c r="I37" s="6">
        <v>4</v>
      </c>
      <c r="J37" s="6" t="s">
        <v>50</v>
      </c>
      <c r="K37" s="6" t="s">
        <v>50</v>
      </c>
      <c r="L37" s="6" t="s">
        <v>50</v>
      </c>
      <c r="M37" s="6" t="s">
        <v>50</v>
      </c>
      <c r="N37" s="6" t="s">
        <v>50</v>
      </c>
      <c r="O37" s="6" t="s">
        <v>50</v>
      </c>
      <c r="P37" s="6" t="s">
        <v>50</v>
      </c>
      <c r="Q37" s="6" t="s">
        <v>50</v>
      </c>
      <c r="R37" s="6" t="s">
        <v>50</v>
      </c>
      <c r="S37" s="6" t="s">
        <v>50</v>
      </c>
      <c r="T37" s="6" t="s">
        <v>50</v>
      </c>
      <c r="U37" s="6" t="s">
        <v>50</v>
      </c>
      <c r="V37" s="6" t="s">
        <v>50</v>
      </c>
      <c r="W37" s="6" t="s">
        <v>50</v>
      </c>
      <c r="X37" s="6" t="s">
        <v>50</v>
      </c>
      <c r="Y37" s="6" t="s">
        <v>50</v>
      </c>
      <c r="Z37" s="6" t="s">
        <v>50</v>
      </c>
      <c r="AA37" s="6" t="s">
        <v>50</v>
      </c>
      <c r="AB37" s="6" t="s">
        <v>50</v>
      </c>
      <c r="AC37" s="6" t="s">
        <v>50</v>
      </c>
      <c r="AD37" s="6" t="s">
        <v>50</v>
      </c>
      <c r="AE37" s="6" t="s">
        <v>50</v>
      </c>
      <c r="AF37" s="6" t="s">
        <v>50</v>
      </c>
      <c r="AG37" s="6" t="s">
        <v>50</v>
      </c>
      <c r="AH37" s="6" t="s">
        <v>50</v>
      </c>
      <c r="AI37" s="6" t="s">
        <v>50</v>
      </c>
      <c r="AJ37" s="6" t="s">
        <v>50</v>
      </c>
      <c r="AK37" s="6" t="s">
        <v>50</v>
      </c>
      <c r="AL37" s="6" t="s">
        <v>50</v>
      </c>
      <c r="AM37" s="1">
        <f t="shared" si="0"/>
        <v>10</v>
      </c>
      <c r="AN37" s="1">
        <f t="shared" si="1"/>
        <v>3</v>
      </c>
      <c r="AO37" s="1">
        <f t="shared" si="2"/>
        <v>0.0714285714285714</v>
      </c>
      <c r="AP37" s="1">
        <f t="shared" si="3"/>
        <v>0.000261574679571018</v>
      </c>
      <c r="AQ37" s="1">
        <f t="shared" si="4"/>
        <v>1.86839056836441e-5</v>
      </c>
      <c r="AR37" s="1">
        <f t="shared" si="5"/>
        <v>0.238095238095238</v>
      </c>
    </row>
    <row r="38" ht="14.4" spans="1:44">
      <c r="A38" s="1" t="s">
        <v>299</v>
      </c>
      <c r="B38" s="4" t="s">
        <v>180</v>
      </c>
      <c r="C38" s="5">
        <v>24.9750514826601</v>
      </c>
      <c r="D38" s="6">
        <v>4</v>
      </c>
      <c r="E38" s="6">
        <v>6</v>
      </c>
      <c r="F38" s="6">
        <v>6</v>
      </c>
      <c r="G38" s="6">
        <v>8</v>
      </c>
      <c r="H38" s="6">
        <v>2</v>
      </c>
      <c r="I38" s="6">
        <v>2</v>
      </c>
      <c r="J38" s="6">
        <v>10</v>
      </c>
      <c r="K38" s="6">
        <v>6</v>
      </c>
      <c r="L38" s="6">
        <v>4</v>
      </c>
      <c r="M38" s="6">
        <v>6</v>
      </c>
      <c r="N38" s="6">
        <v>4</v>
      </c>
      <c r="O38" s="6">
        <v>2</v>
      </c>
      <c r="P38" s="6">
        <v>4</v>
      </c>
      <c r="Q38" s="6">
        <v>6</v>
      </c>
      <c r="R38" s="6" t="s">
        <v>50</v>
      </c>
      <c r="S38" s="6" t="s">
        <v>50</v>
      </c>
      <c r="T38" s="6">
        <v>2</v>
      </c>
      <c r="U38" s="6">
        <v>22</v>
      </c>
      <c r="V38" s="6">
        <v>4</v>
      </c>
      <c r="W38" s="6">
        <v>10</v>
      </c>
      <c r="X38" s="6" t="s">
        <v>50</v>
      </c>
      <c r="Y38" s="6" t="s">
        <v>50</v>
      </c>
      <c r="Z38" s="6" t="s">
        <v>50</v>
      </c>
      <c r="AA38" s="6" t="s">
        <v>50</v>
      </c>
      <c r="AB38" s="6" t="s">
        <v>50</v>
      </c>
      <c r="AC38" s="6">
        <v>6</v>
      </c>
      <c r="AD38" s="6">
        <v>10</v>
      </c>
      <c r="AE38" s="6">
        <v>8</v>
      </c>
      <c r="AF38" s="6">
        <v>12</v>
      </c>
      <c r="AG38" s="6">
        <v>10</v>
      </c>
      <c r="AH38" s="6" t="s">
        <v>50</v>
      </c>
      <c r="AI38" s="6">
        <v>6</v>
      </c>
      <c r="AJ38" s="6">
        <v>12</v>
      </c>
      <c r="AK38" s="6">
        <v>12</v>
      </c>
      <c r="AL38" s="6">
        <v>4</v>
      </c>
      <c r="AM38" s="1">
        <f t="shared" si="0"/>
        <v>188</v>
      </c>
      <c r="AN38" s="1">
        <f t="shared" si="1"/>
        <v>28</v>
      </c>
      <c r="AO38" s="1">
        <f t="shared" si="2"/>
        <v>0.666666666666667</v>
      </c>
      <c r="AP38" s="1">
        <f t="shared" si="3"/>
        <v>0.00491760397593513</v>
      </c>
      <c r="AQ38" s="1">
        <f t="shared" si="4"/>
        <v>0.00327840265062342</v>
      </c>
      <c r="AR38" s="1">
        <f t="shared" si="5"/>
        <v>4.47619047619048</v>
      </c>
    </row>
    <row r="39" ht="14.4" spans="1:44">
      <c r="A39" s="1" t="s">
        <v>300</v>
      </c>
      <c r="B39" s="4" t="s">
        <v>180</v>
      </c>
      <c r="C39" s="5">
        <v>7.05320570194355</v>
      </c>
      <c r="D39" s="6" t="s">
        <v>50</v>
      </c>
      <c r="E39" s="6" t="s">
        <v>50</v>
      </c>
      <c r="F39" s="6" t="s">
        <v>50</v>
      </c>
      <c r="G39" s="6" t="s">
        <v>50</v>
      </c>
      <c r="H39" s="6" t="s">
        <v>50</v>
      </c>
      <c r="I39" s="6" t="s">
        <v>50</v>
      </c>
      <c r="J39" s="6">
        <v>4</v>
      </c>
      <c r="K39" s="6" t="s">
        <v>50</v>
      </c>
      <c r="L39" s="6">
        <v>4</v>
      </c>
      <c r="M39" s="6" t="s">
        <v>50</v>
      </c>
      <c r="N39" s="6" t="s">
        <v>50</v>
      </c>
      <c r="O39" s="6" t="s">
        <v>50</v>
      </c>
      <c r="P39" s="6">
        <v>2</v>
      </c>
      <c r="Q39" s="6">
        <v>24</v>
      </c>
      <c r="R39" s="6" t="s">
        <v>50</v>
      </c>
      <c r="S39" s="6" t="s">
        <v>50</v>
      </c>
      <c r="T39" s="6" t="s">
        <v>50</v>
      </c>
      <c r="U39" s="6" t="s">
        <v>50</v>
      </c>
      <c r="V39" s="6" t="s">
        <v>50</v>
      </c>
      <c r="W39" s="6" t="s">
        <v>50</v>
      </c>
      <c r="X39" s="6" t="s">
        <v>50</v>
      </c>
      <c r="Y39" s="6" t="s">
        <v>50</v>
      </c>
      <c r="Z39" s="6" t="s">
        <v>50</v>
      </c>
      <c r="AA39" s="6" t="s">
        <v>50</v>
      </c>
      <c r="AB39" s="6" t="s">
        <v>50</v>
      </c>
      <c r="AC39" s="6">
        <v>22</v>
      </c>
      <c r="AD39" s="6">
        <v>4</v>
      </c>
      <c r="AE39" s="6" t="s">
        <v>50</v>
      </c>
      <c r="AF39" s="6" t="s">
        <v>50</v>
      </c>
      <c r="AG39" s="6" t="s">
        <v>50</v>
      </c>
      <c r="AH39" s="6" t="s">
        <v>50</v>
      </c>
      <c r="AI39" s="6" t="s">
        <v>50</v>
      </c>
      <c r="AJ39" s="6">
        <v>8</v>
      </c>
      <c r="AK39" s="6">
        <v>8</v>
      </c>
      <c r="AL39" s="6" t="s">
        <v>50</v>
      </c>
      <c r="AM39" s="1">
        <f t="shared" si="0"/>
        <v>76</v>
      </c>
      <c r="AN39" s="1">
        <f t="shared" si="1"/>
        <v>9</v>
      </c>
      <c r="AO39" s="1">
        <f t="shared" si="2"/>
        <v>0.214285714285714</v>
      </c>
      <c r="AP39" s="1">
        <f t="shared" si="3"/>
        <v>0.00198796756473973</v>
      </c>
      <c r="AQ39" s="1">
        <f t="shared" si="4"/>
        <v>0.000425993049587086</v>
      </c>
      <c r="AR39" s="1">
        <f t="shared" si="5"/>
        <v>1.80952380952381</v>
      </c>
    </row>
    <row r="40" ht="14.4" spans="1:44">
      <c r="A40" s="1" t="s">
        <v>301</v>
      </c>
      <c r="B40" s="4" t="s">
        <v>180</v>
      </c>
      <c r="C40" s="5">
        <v>9.20686509956648</v>
      </c>
      <c r="D40" s="6" t="s">
        <v>50</v>
      </c>
      <c r="E40" s="6" t="s">
        <v>50</v>
      </c>
      <c r="F40" s="6" t="s">
        <v>50</v>
      </c>
      <c r="G40" s="6" t="s">
        <v>50</v>
      </c>
      <c r="H40" s="6" t="s">
        <v>50</v>
      </c>
      <c r="I40" s="6" t="s">
        <v>50</v>
      </c>
      <c r="J40" s="6" t="s">
        <v>50</v>
      </c>
      <c r="K40" s="6" t="s">
        <v>50</v>
      </c>
      <c r="L40" s="6" t="s">
        <v>50</v>
      </c>
      <c r="M40" s="6" t="s">
        <v>50</v>
      </c>
      <c r="N40" s="6" t="s">
        <v>50</v>
      </c>
      <c r="O40" s="6" t="s">
        <v>50</v>
      </c>
      <c r="P40" s="6" t="s">
        <v>50</v>
      </c>
      <c r="Q40" s="6" t="s">
        <v>50</v>
      </c>
      <c r="R40" s="6" t="s">
        <v>50</v>
      </c>
      <c r="S40" s="6" t="s">
        <v>50</v>
      </c>
      <c r="T40" s="6" t="s">
        <v>50</v>
      </c>
      <c r="U40" s="6" t="s">
        <v>50</v>
      </c>
      <c r="V40" s="6" t="s">
        <v>50</v>
      </c>
      <c r="W40" s="6" t="s">
        <v>50</v>
      </c>
      <c r="X40" s="6" t="s">
        <v>50</v>
      </c>
      <c r="Y40" s="6" t="s">
        <v>50</v>
      </c>
      <c r="Z40" s="6" t="s">
        <v>50</v>
      </c>
      <c r="AA40" s="6" t="s">
        <v>50</v>
      </c>
      <c r="AB40" s="6">
        <v>10</v>
      </c>
      <c r="AC40" s="6">
        <v>14</v>
      </c>
      <c r="AD40" s="6" t="s">
        <v>50</v>
      </c>
      <c r="AE40" s="6" t="s">
        <v>50</v>
      </c>
      <c r="AF40" s="6" t="s">
        <v>50</v>
      </c>
      <c r="AG40" s="6" t="s">
        <v>50</v>
      </c>
      <c r="AH40" s="6" t="s">
        <v>50</v>
      </c>
      <c r="AI40" s="6" t="s">
        <v>50</v>
      </c>
      <c r="AJ40" s="6" t="s">
        <v>50</v>
      </c>
      <c r="AK40" s="6" t="s">
        <v>50</v>
      </c>
      <c r="AL40" s="6" t="s">
        <v>50</v>
      </c>
      <c r="AM40" s="1">
        <f t="shared" si="0"/>
        <v>24</v>
      </c>
      <c r="AN40" s="1">
        <f t="shared" si="1"/>
        <v>3</v>
      </c>
      <c r="AO40" s="1">
        <f t="shared" si="2"/>
        <v>0.0714285714285714</v>
      </c>
      <c r="AP40" s="1">
        <f t="shared" si="3"/>
        <v>0.000627779230970442</v>
      </c>
      <c r="AQ40" s="1">
        <f t="shared" si="4"/>
        <v>4.48413736407459e-5</v>
      </c>
      <c r="AR40" s="1">
        <f t="shared" si="5"/>
        <v>0.571428571428571</v>
      </c>
    </row>
    <row r="41" ht="14.4" spans="1:44">
      <c r="A41" s="1" t="s">
        <v>302</v>
      </c>
      <c r="B41" s="4" t="s">
        <v>180</v>
      </c>
      <c r="C41" s="5">
        <v>66.2929767822948</v>
      </c>
      <c r="D41" s="6" t="s">
        <v>50</v>
      </c>
      <c r="E41" s="6" t="s">
        <v>50</v>
      </c>
      <c r="F41" s="6" t="s">
        <v>50</v>
      </c>
      <c r="G41" s="6" t="s">
        <v>50</v>
      </c>
      <c r="H41" s="6" t="s">
        <v>50</v>
      </c>
      <c r="I41" s="6" t="s">
        <v>50</v>
      </c>
      <c r="J41" s="6" t="s">
        <v>50</v>
      </c>
      <c r="K41" s="6" t="s">
        <v>50</v>
      </c>
      <c r="L41" s="6" t="s">
        <v>50</v>
      </c>
      <c r="M41" s="6" t="s">
        <v>50</v>
      </c>
      <c r="N41" s="6" t="s">
        <v>50</v>
      </c>
      <c r="O41" s="6" t="s">
        <v>50</v>
      </c>
      <c r="P41" s="6" t="s">
        <v>50</v>
      </c>
      <c r="Q41" s="6" t="s">
        <v>50</v>
      </c>
      <c r="R41" s="6" t="s">
        <v>50</v>
      </c>
      <c r="S41" s="6" t="s">
        <v>50</v>
      </c>
      <c r="T41" s="6" t="s">
        <v>50</v>
      </c>
      <c r="U41" s="6" t="s">
        <v>50</v>
      </c>
      <c r="V41" s="6">
        <v>2</v>
      </c>
      <c r="W41" s="6" t="s">
        <v>50</v>
      </c>
      <c r="X41" s="6" t="s">
        <v>50</v>
      </c>
      <c r="Y41" s="6" t="s">
        <v>50</v>
      </c>
      <c r="Z41" s="6" t="s">
        <v>50</v>
      </c>
      <c r="AA41" s="6" t="s">
        <v>50</v>
      </c>
      <c r="AB41" s="6">
        <v>8</v>
      </c>
      <c r="AC41" s="6" t="s">
        <v>50</v>
      </c>
      <c r="AD41" s="6" t="s">
        <v>50</v>
      </c>
      <c r="AE41" s="6" t="s">
        <v>50</v>
      </c>
      <c r="AF41" s="6" t="s">
        <v>50</v>
      </c>
      <c r="AG41" s="6" t="s">
        <v>50</v>
      </c>
      <c r="AH41" s="6">
        <v>4</v>
      </c>
      <c r="AI41" s="6" t="s">
        <v>50</v>
      </c>
      <c r="AJ41" s="6" t="s">
        <v>50</v>
      </c>
      <c r="AK41" s="6" t="s">
        <v>50</v>
      </c>
      <c r="AL41" s="6" t="s">
        <v>50</v>
      </c>
      <c r="AM41" s="1">
        <f t="shared" si="0"/>
        <v>14</v>
      </c>
      <c r="AN41" s="1">
        <f t="shared" si="1"/>
        <v>4</v>
      </c>
      <c r="AO41" s="1">
        <f t="shared" si="2"/>
        <v>0.0952380952380952</v>
      </c>
      <c r="AP41" s="1">
        <f t="shared" si="3"/>
        <v>0.000366204551399425</v>
      </c>
      <c r="AQ41" s="1">
        <f t="shared" si="4"/>
        <v>3.48766239428023e-5</v>
      </c>
      <c r="AR41" s="1">
        <f t="shared" si="5"/>
        <v>0.333333333333333</v>
      </c>
    </row>
    <row r="42" ht="14.4" spans="1:44">
      <c r="A42" s="1" t="s">
        <v>303</v>
      </c>
      <c r="B42" s="4" t="s">
        <v>180</v>
      </c>
      <c r="C42" s="5">
        <v>14.65913120904</v>
      </c>
      <c r="D42" s="6" t="s">
        <v>50</v>
      </c>
      <c r="E42" s="6" t="s">
        <v>50</v>
      </c>
      <c r="F42" s="6" t="s">
        <v>50</v>
      </c>
      <c r="G42" s="6" t="s">
        <v>50</v>
      </c>
      <c r="H42" s="6" t="s">
        <v>50</v>
      </c>
      <c r="I42" s="6" t="s">
        <v>50</v>
      </c>
      <c r="J42" s="6" t="s">
        <v>50</v>
      </c>
      <c r="K42" s="6" t="s">
        <v>50</v>
      </c>
      <c r="L42" s="6" t="s">
        <v>50</v>
      </c>
      <c r="M42" s="6" t="s">
        <v>50</v>
      </c>
      <c r="N42" s="6" t="s">
        <v>50</v>
      </c>
      <c r="O42" s="6" t="s">
        <v>50</v>
      </c>
      <c r="P42" s="6" t="s">
        <v>50</v>
      </c>
      <c r="Q42" s="6" t="s">
        <v>50</v>
      </c>
      <c r="R42" s="6" t="s">
        <v>50</v>
      </c>
      <c r="S42" s="6" t="s">
        <v>50</v>
      </c>
      <c r="T42" s="6" t="s">
        <v>50</v>
      </c>
      <c r="U42" s="6" t="s">
        <v>50</v>
      </c>
      <c r="V42" s="6">
        <v>4</v>
      </c>
      <c r="W42" s="6" t="s">
        <v>50</v>
      </c>
      <c r="X42" s="6" t="s">
        <v>50</v>
      </c>
      <c r="Y42" s="6" t="s">
        <v>50</v>
      </c>
      <c r="Z42" s="6" t="s">
        <v>50</v>
      </c>
      <c r="AA42" s="6" t="s">
        <v>50</v>
      </c>
      <c r="AB42" s="6" t="s">
        <v>50</v>
      </c>
      <c r="AC42" s="6" t="s">
        <v>50</v>
      </c>
      <c r="AD42" s="6" t="s">
        <v>50</v>
      </c>
      <c r="AE42" s="6" t="s">
        <v>50</v>
      </c>
      <c r="AF42" s="6" t="s">
        <v>50</v>
      </c>
      <c r="AG42" s="6" t="s">
        <v>50</v>
      </c>
      <c r="AH42" s="6" t="s">
        <v>50</v>
      </c>
      <c r="AI42" s="6" t="s">
        <v>50</v>
      </c>
      <c r="AJ42" s="6">
        <v>10</v>
      </c>
      <c r="AK42" s="6" t="s">
        <v>50</v>
      </c>
      <c r="AL42" s="6" t="s">
        <v>50</v>
      </c>
      <c r="AM42" s="1">
        <f t="shared" si="0"/>
        <v>14</v>
      </c>
      <c r="AN42" s="1">
        <f t="shared" si="1"/>
        <v>3</v>
      </c>
      <c r="AO42" s="1">
        <f t="shared" si="2"/>
        <v>0.0714285714285714</v>
      </c>
      <c r="AP42" s="1">
        <f t="shared" si="3"/>
        <v>0.000366204551399425</v>
      </c>
      <c r="AQ42" s="1">
        <f t="shared" si="4"/>
        <v>2.61574679571017e-5</v>
      </c>
      <c r="AR42" s="1">
        <f t="shared" si="5"/>
        <v>0.333333333333333</v>
      </c>
    </row>
    <row r="43" ht="14.4" spans="1:44">
      <c r="A43" s="1" t="s">
        <v>304</v>
      </c>
      <c r="B43" s="4" t="s">
        <v>180</v>
      </c>
      <c r="C43" s="5">
        <v>8.79480918879243</v>
      </c>
      <c r="D43" s="6" t="s">
        <v>50</v>
      </c>
      <c r="E43" s="6" t="s">
        <v>50</v>
      </c>
      <c r="F43" s="6" t="s">
        <v>50</v>
      </c>
      <c r="G43" s="6" t="s">
        <v>50</v>
      </c>
      <c r="H43" s="6" t="s">
        <v>50</v>
      </c>
      <c r="I43" s="6" t="s">
        <v>50</v>
      </c>
      <c r="J43" s="6" t="s">
        <v>50</v>
      </c>
      <c r="K43" s="6" t="s">
        <v>50</v>
      </c>
      <c r="L43" s="6" t="s">
        <v>50</v>
      </c>
      <c r="M43" s="6" t="s">
        <v>50</v>
      </c>
      <c r="N43" s="6" t="s">
        <v>50</v>
      </c>
      <c r="O43" s="6" t="s">
        <v>50</v>
      </c>
      <c r="P43" s="6" t="s">
        <v>50</v>
      </c>
      <c r="Q43" s="6" t="s">
        <v>50</v>
      </c>
      <c r="R43" s="6" t="s">
        <v>50</v>
      </c>
      <c r="S43" s="6" t="s">
        <v>50</v>
      </c>
      <c r="T43" s="6" t="s">
        <v>50</v>
      </c>
      <c r="U43" s="6">
        <v>8</v>
      </c>
      <c r="V43" s="6" t="s">
        <v>50</v>
      </c>
      <c r="W43" s="6" t="s">
        <v>50</v>
      </c>
      <c r="X43" s="6" t="s">
        <v>50</v>
      </c>
      <c r="Y43" s="6">
        <v>6</v>
      </c>
      <c r="Z43" s="6" t="s">
        <v>50</v>
      </c>
      <c r="AA43" s="6" t="s">
        <v>50</v>
      </c>
      <c r="AB43" s="6" t="s">
        <v>50</v>
      </c>
      <c r="AC43" s="6" t="s">
        <v>50</v>
      </c>
      <c r="AD43" s="6" t="s">
        <v>50</v>
      </c>
      <c r="AE43" s="6" t="s">
        <v>50</v>
      </c>
      <c r="AF43" s="6" t="s">
        <v>50</v>
      </c>
      <c r="AG43" s="6" t="s">
        <v>50</v>
      </c>
      <c r="AH43" s="6" t="s">
        <v>50</v>
      </c>
      <c r="AI43" s="6">
        <v>6</v>
      </c>
      <c r="AJ43" s="6" t="s">
        <v>50</v>
      </c>
      <c r="AK43" s="6" t="s">
        <v>50</v>
      </c>
      <c r="AL43" s="6" t="s">
        <v>50</v>
      </c>
      <c r="AM43" s="1">
        <f t="shared" si="0"/>
        <v>20</v>
      </c>
      <c r="AN43" s="1">
        <f t="shared" si="1"/>
        <v>4</v>
      </c>
      <c r="AO43" s="1">
        <f t="shared" si="2"/>
        <v>0.0952380952380952</v>
      </c>
      <c r="AP43" s="1">
        <f t="shared" si="3"/>
        <v>0.000523149359142035</v>
      </c>
      <c r="AQ43" s="1">
        <f t="shared" si="4"/>
        <v>4.98237484897176e-5</v>
      </c>
      <c r="AR43" s="1">
        <f t="shared" si="5"/>
        <v>0.476190476190476</v>
      </c>
    </row>
    <row r="44" ht="14.4" spans="1:44">
      <c r="A44" s="1" t="s">
        <v>305</v>
      </c>
      <c r="B44" s="4" t="s">
        <v>180</v>
      </c>
      <c r="C44" s="5">
        <v>18.6333194441377</v>
      </c>
      <c r="D44" s="6" t="s">
        <v>50</v>
      </c>
      <c r="E44" s="6" t="s">
        <v>50</v>
      </c>
      <c r="F44" s="6" t="s">
        <v>50</v>
      </c>
      <c r="G44" s="6" t="s">
        <v>50</v>
      </c>
      <c r="H44" s="6" t="s">
        <v>50</v>
      </c>
      <c r="I44" s="6" t="s">
        <v>50</v>
      </c>
      <c r="J44" s="6" t="s">
        <v>50</v>
      </c>
      <c r="K44" s="6" t="s">
        <v>50</v>
      </c>
      <c r="L44" s="6" t="s">
        <v>50</v>
      </c>
      <c r="M44" s="6" t="s">
        <v>50</v>
      </c>
      <c r="N44" s="6" t="s">
        <v>50</v>
      </c>
      <c r="O44" s="6" t="s">
        <v>50</v>
      </c>
      <c r="P44" s="6" t="s">
        <v>50</v>
      </c>
      <c r="Q44" s="6" t="s">
        <v>50</v>
      </c>
      <c r="R44" s="6" t="s">
        <v>50</v>
      </c>
      <c r="S44" s="6" t="s">
        <v>50</v>
      </c>
      <c r="T44" s="6" t="s">
        <v>50</v>
      </c>
      <c r="U44" s="6">
        <v>12</v>
      </c>
      <c r="V44" s="6">
        <v>12</v>
      </c>
      <c r="W44" s="6" t="s">
        <v>50</v>
      </c>
      <c r="X44" s="6" t="s">
        <v>50</v>
      </c>
      <c r="Y44" s="6" t="s">
        <v>50</v>
      </c>
      <c r="Z44" s="6" t="s">
        <v>50</v>
      </c>
      <c r="AA44" s="6" t="s">
        <v>50</v>
      </c>
      <c r="AB44" s="6" t="s">
        <v>50</v>
      </c>
      <c r="AC44" s="6" t="s">
        <v>50</v>
      </c>
      <c r="AD44" s="6" t="s">
        <v>50</v>
      </c>
      <c r="AE44" s="6" t="s">
        <v>50</v>
      </c>
      <c r="AF44" s="6" t="s">
        <v>50</v>
      </c>
      <c r="AG44" s="6" t="s">
        <v>50</v>
      </c>
      <c r="AH44" s="6" t="s">
        <v>50</v>
      </c>
      <c r="AI44" s="6">
        <v>22</v>
      </c>
      <c r="AJ44" s="6" t="s">
        <v>50</v>
      </c>
      <c r="AK44" s="6" t="s">
        <v>50</v>
      </c>
      <c r="AL44" s="6" t="s">
        <v>50</v>
      </c>
      <c r="AM44" s="1">
        <f t="shared" si="0"/>
        <v>46</v>
      </c>
      <c r="AN44" s="1">
        <f t="shared" si="1"/>
        <v>4</v>
      </c>
      <c r="AO44" s="1">
        <f t="shared" si="2"/>
        <v>0.0952380952380952</v>
      </c>
      <c r="AP44" s="1">
        <f t="shared" si="3"/>
        <v>0.00120324352602668</v>
      </c>
      <c r="AQ44" s="1">
        <f t="shared" si="4"/>
        <v>0.000114594621526351</v>
      </c>
      <c r="AR44" s="1">
        <f t="shared" si="5"/>
        <v>1.0952380952381</v>
      </c>
    </row>
    <row r="45" ht="14.4" spans="1:44">
      <c r="A45" s="1" t="s">
        <v>306</v>
      </c>
      <c r="B45" s="4" t="s">
        <v>180</v>
      </c>
      <c r="C45" s="5">
        <v>10.8538513223434</v>
      </c>
      <c r="D45" s="6" t="s">
        <v>50</v>
      </c>
      <c r="E45" s="6" t="s">
        <v>50</v>
      </c>
      <c r="F45" s="6" t="s">
        <v>50</v>
      </c>
      <c r="G45" s="6" t="s">
        <v>50</v>
      </c>
      <c r="H45" s="6" t="s">
        <v>50</v>
      </c>
      <c r="I45" s="6" t="s">
        <v>50</v>
      </c>
      <c r="J45" s="6">
        <v>6</v>
      </c>
      <c r="K45" s="6" t="s">
        <v>50</v>
      </c>
      <c r="L45" s="6" t="s">
        <v>50</v>
      </c>
      <c r="M45" s="6" t="s">
        <v>50</v>
      </c>
      <c r="N45" s="6" t="s">
        <v>50</v>
      </c>
      <c r="O45" s="6" t="s">
        <v>50</v>
      </c>
      <c r="P45" s="6">
        <v>14</v>
      </c>
      <c r="Q45" s="6" t="s">
        <v>50</v>
      </c>
      <c r="R45" s="6" t="s">
        <v>50</v>
      </c>
      <c r="S45" s="6" t="s">
        <v>50</v>
      </c>
      <c r="T45" s="6" t="s">
        <v>50</v>
      </c>
      <c r="U45" s="6" t="s">
        <v>50</v>
      </c>
      <c r="V45" s="6" t="s">
        <v>50</v>
      </c>
      <c r="W45" s="6" t="s">
        <v>50</v>
      </c>
      <c r="X45" s="6" t="s">
        <v>50</v>
      </c>
      <c r="Y45" s="6" t="s">
        <v>50</v>
      </c>
      <c r="Z45" s="6" t="s">
        <v>50</v>
      </c>
      <c r="AA45" s="6" t="s">
        <v>50</v>
      </c>
      <c r="AB45" s="6" t="s">
        <v>50</v>
      </c>
      <c r="AC45" s="6" t="s">
        <v>50</v>
      </c>
      <c r="AD45" s="6" t="s">
        <v>50</v>
      </c>
      <c r="AE45" s="6" t="s">
        <v>50</v>
      </c>
      <c r="AF45" s="6">
        <v>4</v>
      </c>
      <c r="AG45" s="6" t="s">
        <v>50</v>
      </c>
      <c r="AH45" s="6" t="s">
        <v>50</v>
      </c>
      <c r="AI45" s="6" t="s">
        <v>50</v>
      </c>
      <c r="AJ45" s="6" t="s">
        <v>50</v>
      </c>
      <c r="AK45" s="6" t="s">
        <v>50</v>
      </c>
      <c r="AL45" s="6" t="s">
        <v>50</v>
      </c>
      <c r="AM45" s="1">
        <f t="shared" si="0"/>
        <v>24</v>
      </c>
      <c r="AN45" s="1">
        <f t="shared" si="1"/>
        <v>4</v>
      </c>
      <c r="AO45" s="1">
        <f t="shared" si="2"/>
        <v>0.0952380952380952</v>
      </c>
      <c r="AP45" s="1">
        <f t="shared" si="3"/>
        <v>0.000627779230970442</v>
      </c>
      <c r="AQ45" s="1">
        <f t="shared" si="4"/>
        <v>5.97884981876611e-5</v>
      </c>
      <c r="AR45" s="1">
        <f t="shared" si="5"/>
        <v>0.571428571428571</v>
      </c>
    </row>
    <row r="46" ht="14.4" spans="1:44">
      <c r="A46" s="1" t="s">
        <v>307</v>
      </c>
      <c r="B46" s="4" t="s">
        <v>180</v>
      </c>
      <c r="C46" s="5">
        <v>15.3042756725759</v>
      </c>
      <c r="D46" s="6">
        <v>2</v>
      </c>
      <c r="E46" s="6" t="s">
        <v>50</v>
      </c>
      <c r="F46" s="6">
        <v>2</v>
      </c>
      <c r="G46" s="6" t="s">
        <v>50</v>
      </c>
      <c r="H46" s="6" t="s">
        <v>50</v>
      </c>
      <c r="I46" s="6">
        <v>2</v>
      </c>
      <c r="J46" s="6" t="s">
        <v>50</v>
      </c>
      <c r="K46" s="6" t="s">
        <v>50</v>
      </c>
      <c r="L46" s="6" t="s">
        <v>50</v>
      </c>
      <c r="M46" s="6" t="s">
        <v>50</v>
      </c>
      <c r="N46" s="6" t="s">
        <v>50</v>
      </c>
      <c r="O46" s="6">
        <v>2</v>
      </c>
      <c r="P46" s="6">
        <v>6</v>
      </c>
      <c r="Q46" s="6" t="s">
        <v>50</v>
      </c>
      <c r="R46" s="6" t="s">
        <v>50</v>
      </c>
      <c r="S46" s="6" t="s">
        <v>50</v>
      </c>
      <c r="T46" s="6" t="s">
        <v>50</v>
      </c>
      <c r="U46" s="6">
        <v>2</v>
      </c>
      <c r="V46" s="6" t="s">
        <v>50</v>
      </c>
      <c r="W46" s="6" t="s">
        <v>50</v>
      </c>
      <c r="X46" s="6" t="s">
        <v>50</v>
      </c>
      <c r="Y46" s="6" t="s">
        <v>50</v>
      </c>
      <c r="Z46" s="6">
        <v>2</v>
      </c>
      <c r="AA46" s="6" t="s">
        <v>50</v>
      </c>
      <c r="AB46" s="6" t="s">
        <v>50</v>
      </c>
      <c r="AC46" s="6">
        <v>2</v>
      </c>
      <c r="AD46" s="6">
        <v>4</v>
      </c>
      <c r="AE46" s="6" t="s">
        <v>50</v>
      </c>
      <c r="AF46" s="6">
        <v>6</v>
      </c>
      <c r="AG46" s="6" t="s">
        <v>50</v>
      </c>
      <c r="AH46" s="6">
        <v>4</v>
      </c>
      <c r="AI46" s="6">
        <v>4</v>
      </c>
      <c r="AJ46" s="6" t="s">
        <v>50</v>
      </c>
      <c r="AK46" s="6">
        <v>4</v>
      </c>
      <c r="AL46" s="6" t="s">
        <v>50</v>
      </c>
      <c r="AM46" s="1">
        <f t="shared" si="0"/>
        <v>42</v>
      </c>
      <c r="AN46" s="1">
        <f t="shared" si="1"/>
        <v>14</v>
      </c>
      <c r="AO46" s="1">
        <f t="shared" si="2"/>
        <v>0.333333333333333</v>
      </c>
      <c r="AP46" s="1">
        <f t="shared" si="3"/>
        <v>0.00109861365419827</v>
      </c>
      <c r="AQ46" s="1">
        <f t="shared" si="4"/>
        <v>0.000366204551399425</v>
      </c>
      <c r="AR46" s="1">
        <f t="shared" si="5"/>
        <v>1</v>
      </c>
    </row>
    <row r="47" ht="14.4" spans="1:44">
      <c r="A47" s="1" t="s">
        <v>308</v>
      </c>
      <c r="B47" s="4" t="s">
        <v>180</v>
      </c>
      <c r="C47" s="5">
        <v>17.3376100480207</v>
      </c>
      <c r="D47" s="6" t="s">
        <v>50</v>
      </c>
      <c r="E47" s="6" t="s">
        <v>50</v>
      </c>
      <c r="F47" s="6" t="s">
        <v>50</v>
      </c>
      <c r="G47" s="6" t="s">
        <v>50</v>
      </c>
      <c r="H47" s="6" t="s">
        <v>50</v>
      </c>
      <c r="I47" s="6" t="s">
        <v>50</v>
      </c>
      <c r="J47" s="6" t="s">
        <v>50</v>
      </c>
      <c r="K47" s="6" t="s">
        <v>50</v>
      </c>
      <c r="L47" s="6" t="s">
        <v>50</v>
      </c>
      <c r="M47" s="6" t="s">
        <v>50</v>
      </c>
      <c r="N47" s="6" t="s">
        <v>50</v>
      </c>
      <c r="O47" s="6" t="s">
        <v>50</v>
      </c>
      <c r="P47" s="6" t="s">
        <v>50</v>
      </c>
      <c r="Q47" s="6" t="s">
        <v>50</v>
      </c>
      <c r="R47" s="6">
        <v>4</v>
      </c>
      <c r="S47" s="6" t="s">
        <v>50</v>
      </c>
      <c r="T47" s="6" t="s">
        <v>50</v>
      </c>
      <c r="U47" s="6" t="s">
        <v>50</v>
      </c>
      <c r="V47" s="6" t="s">
        <v>50</v>
      </c>
      <c r="W47" s="6" t="s">
        <v>50</v>
      </c>
      <c r="X47" s="6" t="s">
        <v>50</v>
      </c>
      <c r="Y47" s="6" t="s">
        <v>50</v>
      </c>
      <c r="Z47" s="6" t="s">
        <v>50</v>
      </c>
      <c r="AA47" s="6" t="s">
        <v>50</v>
      </c>
      <c r="AB47" s="6" t="s">
        <v>50</v>
      </c>
      <c r="AC47" s="6" t="s">
        <v>50</v>
      </c>
      <c r="AD47" s="6" t="s">
        <v>50</v>
      </c>
      <c r="AE47" s="6" t="s">
        <v>50</v>
      </c>
      <c r="AF47" s="6" t="s">
        <v>50</v>
      </c>
      <c r="AG47" s="6" t="s">
        <v>50</v>
      </c>
      <c r="AH47" s="6" t="s">
        <v>50</v>
      </c>
      <c r="AI47" s="6" t="s">
        <v>50</v>
      </c>
      <c r="AJ47" s="6" t="s">
        <v>50</v>
      </c>
      <c r="AK47" s="6" t="s">
        <v>50</v>
      </c>
      <c r="AL47" s="6" t="s">
        <v>50</v>
      </c>
      <c r="AM47" s="1">
        <f t="shared" si="0"/>
        <v>4</v>
      </c>
      <c r="AN47" s="1">
        <f t="shared" si="1"/>
        <v>2</v>
      </c>
      <c r="AO47" s="1">
        <f t="shared" si="2"/>
        <v>0.0476190476190476</v>
      </c>
      <c r="AP47" s="1">
        <f t="shared" si="3"/>
        <v>0.000104629871828407</v>
      </c>
      <c r="AQ47" s="1">
        <f t="shared" si="4"/>
        <v>4.98237484897176e-6</v>
      </c>
      <c r="AR47" s="1">
        <f t="shared" si="5"/>
        <v>0.0952380952380952</v>
      </c>
    </row>
    <row r="48" ht="14.4" spans="1:44">
      <c r="A48" s="1" t="s">
        <v>309</v>
      </c>
      <c r="B48" s="4" t="s">
        <v>180</v>
      </c>
      <c r="C48" s="5">
        <v>9.85255558328284</v>
      </c>
      <c r="D48" s="6" t="s">
        <v>50</v>
      </c>
      <c r="E48" s="6" t="s">
        <v>50</v>
      </c>
      <c r="F48" s="6" t="s">
        <v>50</v>
      </c>
      <c r="G48" s="6" t="s">
        <v>50</v>
      </c>
      <c r="H48" s="6" t="s">
        <v>50</v>
      </c>
      <c r="I48" s="6" t="s">
        <v>50</v>
      </c>
      <c r="J48" s="6" t="s">
        <v>50</v>
      </c>
      <c r="K48" s="6">
        <v>2</v>
      </c>
      <c r="L48" s="6">
        <v>2</v>
      </c>
      <c r="M48" s="6" t="s">
        <v>50</v>
      </c>
      <c r="N48" s="6" t="s">
        <v>50</v>
      </c>
      <c r="O48" s="6">
        <v>2</v>
      </c>
      <c r="P48" s="6">
        <v>2</v>
      </c>
      <c r="Q48" s="6" t="s">
        <v>50</v>
      </c>
      <c r="R48" s="6" t="s">
        <v>50</v>
      </c>
      <c r="S48" s="6" t="s">
        <v>50</v>
      </c>
      <c r="T48" s="6" t="s">
        <v>50</v>
      </c>
      <c r="U48" s="6" t="s">
        <v>50</v>
      </c>
      <c r="V48" s="6">
        <v>2</v>
      </c>
      <c r="W48" s="6" t="s">
        <v>50</v>
      </c>
      <c r="X48" s="6" t="s">
        <v>50</v>
      </c>
      <c r="Y48" s="6" t="s">
        <v>50</v>
      </c>
      <c r="Z48" s="6">
        <v>2</v>
      </c>
      <c r="AA48" s="6">
        <v>4</v>
      </c>
      <c r="AB48" s="6">
        <v>2</v>
      </c>
      <c r="AC48" s="6" t="s">
        <v>50</v>
      </c>
      <c r="AD48" s="6" t="s">
        <v>50</v>
      </c>
      <c r="AE48" s="6" t="s">
        <v>50</v>
      </c>
      <c r="AF48" s="6">
        <v>4</v>
      </c>
      <c r="AG48" s="6" t="s">
        <v>50</v>
      </c>
      <c r="AH48" s="6" t="s">
        <v>50</v>
      </c>
      <c r="AI48" s="6">
        <v>6</v>
      </c>
      <c r="AJ48" s="6" t="s">
        <v>50</v>
      </c>
      <c r="AK48" s="6" t="s">
        <v>50</v>
      </c>
      <c r="AL48" s="6" t="s">
        <v>50</v>
      </c>
      <c r="AM48" s="1">
        <f t="shared" si="0"/>
        <v>28</v>
      </c>
      <c r="AN48" s="1">
        <f t="shared" si="1"/>
        <v>11</v>
      </c>
      <c r="AO48" s="1">
        <f t="shared" si="2"/>
        <v>0.261904761904762</v>
      </c>
      <c r="AP48" s="1">
        <f t="shared" si="3"/>
        <v>0.000732409102798849</v>
      </c>
      <c r="AQ48" s="1">
        <f t="shared" si="4"/>
        <v>0.000191821431685413</v>
      </c>
      <c r="AR48" s="1">
        <f t="shared" si="5"/>
        <v>0.666666666666667</v>
      </c>
    </row>
    <row r="49" ht="14.4" spans="1:44">
      <c r="A49" s="1" t="s">
        <v>310</v>
      </c>
      <c r="B49" s="4" t="s">
        <v>180</v>
      </c>
      <c r="C49" s="5">
        <v>10.8570144341371</v>
      </c>
      <c r="D49" s="6" t="s">
        <v>50</v>
      </c>
      <c r="E49" s="6" t="s">
        <v>50</v>
      </c>
      <c r="F49" s="6" t="s">
        <v>50</v>
      </c>
      <c r="G49" s="6" t="s">
        <v>50</v>
      </c>
      <c r="H49" s="6" t="s">
        <v>50</v>
      </c>
      <c r="I49" s="6" t="s">
        <v>50</v>
      </c>
      <c r="J49" s="6" t="s">
        <v>50</v>
      </c>
      <c r="K49" s="6" t="s">
        <v>50</v>
      </c>
      <c r="L49" s="6" t="s">
        <v>50</v>
      </c>
      <c r="M49" s="6" t="s">
        <v>50</v>
      </c>
      <c r="N49" s="6" t="s">
        <v>50</v>
      </c>
      <c r="O49" s="6" t="s">
        <v>50</v>
      </c>
      <c r="P49" s="6" t="s">
        <v>50</v>
      </c>
      <c r="Q49" s="6" t="s">
        <v>50</v>
      </c>
      <c r="R49" s="6" t="s">
        <v>50</v>
      </c>
      <c r="S49" s="6" t="s">
        <v>50</v>
      </c>
      <c r="T49" s="6" t="s">
        <v>50</v>
      </c>
      <c r="U49" s="6" t="s">
        <v>50</v>
      </c>
      <c r="V49" s="6" t="s">
        <v>50</v>
      </c>
      <c r="W49" s="6" t="s">
        <v>50</v>
      </c>
      <c r="X49" s="6" t="s">
        <v>50</v>
      </c>
      <c r="Y49" s="6" t="s">
        <v>50</v>
      </c>
      <c r="Z49" s="6" t="s">
        <v>50</v>
      </c>
      <c r="AA49" s="6">
        <v>2</v>
      </c>
      <c r="AB49" s="6" t="s">
        <v>50</v>
      </c>
      <c r="AC49" s="6" t="s">
        <v>50</v>
      </c>
      <c r="AD49" s="6" t="s">
        <v>50</v>
      </c>
      <c r="AE49" s="6" t="s">
        <v>50</v>
      </c>
      <c r="AF49" s="6">
        <v>2</v>
      </c>
      <c r="AG49" s="6" t="s">
        <v>50</v>
      </c>
      <c r="AH49" s="6">
        <v>2</v>
      </c>
      <c r="AI49" s="6" t="s">
        <v>50</v>
      </c>
      <c r="AJ49" s="6" t="s">
        <v>50</v>
      </c>
      <c r="AK49" s="6">
        <v>2</v>
      </c>
      <c r="AL49" s="6" t="s">
        <v>50</v>
      </c>
      <c r="AM49" s="1">
        <f t="shared" si="0"/>
        <v>8</v>
      </c>
      <c r="AN49" s="1">
        <f t="shared" si="1"/>
        <v>5</v>
      </c>
      <c r="AO49" s="1">
        <f t="shared" si="2"/>
        <v>0.119047619047619</v>
      </c>
      <c r="AP49" s="1">
        <f t="shared" si="3"/>
        <v>0.000209259743656814</v>
      </c>
      <c r="AQ49" s="1">
        <f t="shared" si="4"/>
        <v>2.49118742448588e-5</v>
      </c>
      <c r="AR49" s="1">
        <f t="shared" si="5"/>
        <v>0.19047619047619</v>
      </c>
    </row>
    <row r="50" ht="14.4" spans="1:44">
      <c r="A50" s="1" t="s">
        <v>311</v>
      </c>
      <c r="B50" s="4" t="s">
        <v>180</v>
      </c>
      <c r="C50" s="5">
        <v>4.11464480078424</v>
      </c>
      <c r="D50" s="6">
        <v>12</v>
      </c>
      <c r="E50" s="6">
        <v>12</v>
      </c>
      <c r="F50" s="6">
        <v>6</v>
      </c>
      <c r="G50" s="6">
        <v>4</v>
      </c>
      <c r="H50" s="6">
        <v>4</v>
      </c>
      <c r="I50" s="6">
        <v>6</v>
      </c>
      <c r="J50" s="6" t="s">
        <v>50</v>
      </c>
      <c r="K50" s="6">
        <v>4</v>
      </c>
      <c r="L50" s="6">
        <v>2</v>
      </c>
      <c r="M50" s="6">
        <v>14</v>
      </c>
      <c r="N50" s="6">
        <v>2</v>
      </c>
      <c r="O50" s="6">
        <v>6</v>
      </c>
      <c r="P50" s="6">
        <v>14</v>
      </c>
      <c r="Q50" s="6">
        <v>4</v>
      </c>
      <c r="R50" s="6">
        <v>2</v>
      </c>
      <c r="S50" s="6" t="s">
        <v>50</v>
      </c>
      <c r="T50" s="6">
        <v>16</v>
      </c>
      <c r="U50" s="6">
        <v>38</v>
      </c>
      <c r="V50" s="6" t="s">
        <v>50</v>
      </c>
      <c r="W50" s="6" t="s">
        <v>50</v>
      </c>
      <c r="X50" s="6" t="s">
        <v>50</v>
      </c>
      <c r="Y50" s="6">
        <v>8</v>
      </c>
      <c r="Z50" s="6">
        <v>6</v>
      </c>
      <c r="AA50" s="6">
        <v>36</v>
      </c>
      <c r="AB50" s="6">
        <v>18</v>
      </c>
      <c r="AC50" s="6">
        <v>2</v>
      </c>
      <c r="AD50" s="6">
        <v>4</v>
      </c>
      <c r="AE50" s="6" t="s">
        <v>50</v>
      </c>
      <c r="AF50" s="6" t="s">
        <v>50</v>
      </c>
      <c r="AG50" s="6">
        <v>18</v>
      </c>
      <c r="AH50" s="6">
        <v>10</v>
      </c>
      <c r="AI50" s="6">
        <v>50</v>
      </c>
      <c r="AJ50" s="6">
        <v>60</v>
      </c>
      <c r="AK50" s="6">
        <v>12</v>
      </c>
      <c r="AL50" s="6">
        <v>4</v>
      </c>
      <c r="AM50" s="1">
        <f t="shared" si="0"/>
        <v>374</v>
      </c>
      <c r="AN50" s="1">
        <f t="shared" si="1"/>
        <v>29</v>
      </c>
      <c r="AO50" s="1">
        <f t="shared" si="2"/>
        <v>0.69047619047619</v>
      </c>
      <c r="AP50" s="1">
        <f t="shared" si="3"/>
        <v>0.00978289301595605</v>
      </c>
      <c r="AQ50" s="1">
        <f t="shared" si="4"/>
        <v>0.00675485470149347</v>
      </c>
      <c r="AR50" s="1">
        <f t="shared" si="5"/>
        <v>8.90476190476191</v>
      </c>
    </row>
    <row r="51" ht="14.4" spans="1:44">
      <c r="A51" s="1" t="s">
        <v>312</v>
      </c>
      <c r="B51" s="4" t="s">
        <v>180</v>
      </c>
      <c r="C51" s="5">
        <v>69.9703867777261</v>
      </c>
      <c r="D51" s="6" t="s">
        <v>50</v>
      </c>
      <c r="E51" s="6" t="s">
        <v>50</v>
      </c>
      <c r="F51" s="6" t="s">
        <v>50</v>
      </c>
      <c r="G51" s="6" t="s">
        <v>50</v>
      </c>
      <c r="H51" s="6" t="s">
        <v>50</v>
      </c>
      <c r="I51" s="6" t="s">
        <v>50</v>
      </c>
      <c r="J51" s="6" t="s">
        <v>50</v>
      </c>
      <c r="K51" s="6" t="s">
        <v>50</v>
      </c>
      <c r="L51" s="6" t="s">
        <v>50</v>
      </c>
      <c r="M51" s="6" t="s">
        <v>50</v>
      </c>
      <c r="N51" s="6" t="s">
        <v>50</v>
      </c>
      <c r="O51" s="6" t="s">
        <v>50</v>
      </c>
      <c r="P51" s="6" t="s">
        <v>50</v>
      </c>
      <c r="Q51" s="6" t="s">
        <v>50</v>
      </c>
      <c r="R51" s="6" t="s">
        <v>50</v>
      </c>
      <c r="S51" s="6" t="s">
        <v>50</v>
      </c>
      <c r="T51" s="6" t="s">
        <v>50</v>
      </c>
      <c r="U51" s="6" t="s">
        <v>50</v>
      </c>
      <c r="V51" s="6" t="s">
        <v>50</v>
      </c>
      <c r="W51" s="6" t="s">
        <v>50</v>
      </c>
      <c r="X51" s="6" t="s">
        <v>50</v>
      </c>
      <c r="Y51" s="6" t="s">
        <v>50</v>
      </c>
      <c r="Z51" s="6" t="s">
        <v>50</v>
      </c>
      <c r="AA51" s="6" t="s">
        <v>50</v>
      </c>
      <c r="AB51" s="6">
        <v>6</v>
      </c>
      <c r="AC51" s="6" t="s">
        <v>50</v>
      </c>
      <c r="AD51" s="6" t="s">
        <v>50</v>
      </c>
      <c r="AE51" s="6" t="s">
        <v>50</v>
      </c>
      <c r="AF51" s="6" t="s">
        <v>50</v>
      </c>
      <c r="AG51" s="6" t="s">
        <v>50</v>
      </c>
      <c r="AH51" s="6" t="s">
        <v>50</v>
      </c>
      <c r="AI51" s="6" t="s">
        <v>50</v>
      </c>
      <c r="AJ51" s="6" t="s">
        <v>50</v>
      </c>
      <c r="AK51" s="6" t="s">
        <v>50</v>
      </c>
      <c r="AL51" s="6" t="s">
        <v>50</v>
      </c>
      <c r="AM51" s="1">
        <f t="shared" si="0"/>
        <v>6</v>
      </c>
      <c r="AN51" s="1">
        <f t="shared" si="1"/>
        <v>2</v>
      </c>
      <c r="AO51" s="1">
        <f t="shared" si="2"/>
        <v>0.0476190476190476</v>
      </c>
      <c r="AP51" s="1">
        <f t="shared" si="3"/>
        <v>0.000156944807742611</v>
      </c>
      <c r="AQ51" s="1">
        <f t="shared" si="4"/>
        <v>7.47356227345764e-6</v>
      </c>
      <c r="AR51" s="1">
        <f t="shared" si="5"/>
        <v>0.142857142857143</v>
      </c>
    </row>
    <row r="52" ht="14.4" spans="1:44">
      <c r="A52" s="1" t="s">
        <v>313</v>
      </c>
      <c r="B52" s="4" t="s">
        <v>180</v>
      </c>
      <c r="C52" s="5">
        <v>20.6657406988927</v>
      </c>
      <c r="D52" s="6" t="s">
        <v>50</v>
      </c>
      <c r="E52" s="6" t="s">
        <v>50</v>
      </c>
      <c r="F52" s="6">
        <v>2</v>
      </c>
      <c r="G52" s="6">
        <v>6</v>
      </c>
      <c r="H52" s="6">
        <v>2</v>
      </c>
      <c r="I52" s="6">
        <v>6</v>
      </c>
      <c r="J52" s="6" t="s">
        <v>50</v>
      </c>
      <c r="K52" s="6" t="s">
        <v>50</v>
      </c>
      <c r="L52" s="6">
        <v>4</v>
      </c>
      <c r="M52" s="6" t="s">
        <v>50</v>
      </c>
      <c r="N52" s="6" t="s">
        <v>50</v>
      </c>
      <c r="O52" s="6">
        <v>6</v>
      </c>
      <c r="P52" s="6" t="s">
        <v>50</v>
      </c>
      <c r="Q52" s="6">
        <v>2</v>
      </c>
      <c r="R52" s="6" t="s">
        <v>50</v>
      </c>
      <c r="S52" s="6" t="s">
        <v>50</v>
      </c>
      <c r="T52" s="6" t="s">
        <v>50</v>
      </c>
      <c r="U52" s="6">
        <v>12</v>
      </c>
      <c r="V52" s="6">
        <v>8</v>
      </c>
      <c r="W52" s="6">
        <v>6</v>
      </c>
      <c r="X52" s="6" t="s">
        <v>50</v>
      </c>
      <c r="Y52" s="6">
        <v>10</v>
      </c>
      <c r="Z52" s="6" t="s">
        <v>50</v>
      </c>
      <c r="AA52" s="6">
        <v>14</v>
      </c>
      <c r="AB52" s="6">
        <v>2</v>
      </c>
      <c r="AC52" s="6">
        <v>6</v>
      </c>
      <c r="AD52" s="6">
        <v>4</v>
      </c>
      <c r="AE52" s="6" t="s">
        <v>50</v>
      </c>
      <c r="AF52" s="6">
        <v>12</v>
      </c>
      <c r="AG52" s="6">
        <v>2</v>
      </c>
      <c r="AH52" s="6" t="s">
        <v>50</v>
      </c>
      <c r="AI52" s="6" t="s">
        <v>50</v>
      </c>
      <c r="AJ52" s="6">
        <v>16</v>
      </c>
      <c r="AK52" s="6">
        <v>4</v>
      </c>
      <c r="AL52" s="6">
        <v>2</v>
      </c>
      <c r="AM52" s="1">
        <f t="shared" si="0"/>
        <v>126</v>
      </c>
      <c r="AN52" s="1">
        <f t="shared" si="1"/>
        <v>21</v>
      </c>
      <c r="AO52" s="1">
        <f t="shared" si="2"/>
        <v>0.5</v>
      </c>
      <c r="AP52" s="1">
        <f t="shared" si="3"/>
        <v>0.00329584096259482</v>
      </c>
      <c r="AQ52" s="1">
        <f t="shared" si="4"/>
        <v>0.00164792048129741</v>
      </c>
      <c r="AR52" s="1">
        <f t="shared" si="5"/>
        <v>3</v>
      </c>
    </row>
    <row r="53" ht="14.4" spans="1:44">
      <c r="A53" s="1" t="s">
        <v>314</v>
      </c>
      <c r="B53" s="4" t="s">
        <v>180</v>
      </c>
      <c r="C53" s="5">
        <v>29.2367902017677</v>
      </c>
      <c r="D53" s="6" t="s">
        <v>50</v>
      </c>
      <c r="E53" s="6" t="s">
        <v>50</v>
      </c>
      <c r="F53" s="6" t="s">
        <v>50</v>
      </c>
      <c r="G53" s="6" t="s">
        <v>50</v>
      </c>
      <c r="H53" s="6" t="s">
        <v>50</v>
      </c>
      <c r="I53" s="6">
        <v>2</v>
      </c>
      <c r="J53" s="6" t="s">
        <v>50</v>
      </c>
      <c r="K53" s="6" t="s">
        <v>50</v>
      </c>
      <c r="L53" s="6" t="s">
        <v>50</v>
      </c>
      <c r="M53" s="6" t="s">
        <v>50</v>
      </c>
      <c r="N53" s="6" t="s">
        <v>50</v>
      </c>
      <c r="O53" s="6" t="s">
        <v>50</v>
      </c>
      <c r="P53" s="6">
        <v>2</v>
      </c>
      <c r="Q53" s="6" t="s">
        <v>50</v>
      </c>
      <c r="R53" s="6" t="s">
        <v>50</v>
      </c>
      <c r="S53" s="6" t="s">
        <v>50</v>
      </c>
      <c r="T53" s="6" t="s">
        <v>50</v>
      </c>
      <c r="U53" s="6" t="s">
        <v>50</v>
      </c>
      <c r="V53" s="6" t="s">
        <v>50</v>
      </c>
      <c r="W53" s="6" t="s">
        <v>50</v>
      </c>
      <c r="X53" s="6" t="s">
        <v>50</v>
      </c>
      <c r="Y53" s="6" t="s">
        <v>50</v>
      </c>
      <c r="Z53" s="6" t="s">
        <v>50</v>
      </c>
      <c r="AA53" s="6" t="s">
        <v>50</v>
      </c>
      <c r="AB53" s="6" t="s">
        <v>50</v>
      </c>
      <c r="AC53" s="6">
        <v>4</v>
      </c>
      <c r="AD53" s="6" t="s">
        <v>50</v>
      </c>
      <c r="AE53" s="6" t="s">
        <v>50</v>
      </c>
      <c r="AF53" s="6" t="s">
        <v>50</v>
      </c>
      <c r="AG53" s="6" t="s">
        <v>50</v>
      </c>
      <c r="AH53" s="6" t="s">
        <v>50</v>
      </c>
      <c r="AI53" s="6" t="s">
        <v>50</v>
      </c>
      <c r="AJ53" s="6" t="s">
        <v>50</v>
      </c>
      <c r="AK53" s="6" t="s">
        <v>50</v>
      </c>
      <c r="AL53" s="6" t="s">
        <v>50</v>
      </c>
      <c r="AM53" s="1">
        <f t="shared" si="0"/>
        <v>8</v>
      </c>
      <c r="AN53" s="1">
        <f t="shared" si="1"/>
        <v>4</v>
      </c>
      <c r="AO53" s="1">
        <f t="shared" si="2"/>
        <v>0.0952380952380952</v>
      </c>
      <c r="AP53" s="1">
        <f t="shared" si="3"/>
        <v>0.000209259743656814</v>
      </c>
      <c r="AQ53" s="1">
        <f t="shared" si="4"/>
        <v>1.9929499395887e-5</v>
      </c>
      <c r="AR53" s="1">
        <f t="shared" si="5"/>
        <v>0.19047619047619</v>
      </c>
    </row>
    <row r="54" ht="14.4" spans="1:44">
      <c r="A54" s="1" t="s">
        <v>315</v>
      </c>
      <c r="B54" s="4" t="s">
        <v>180</v>
      </c>
      <c r="C54" s="5">
        <v>26.3166590676383</v>
      </c>
      <c r="D54" s="6" t="s">
        <v>50</v>
      </c>
      <c r="E54" s="6" t="s">
        <v>50</v>
      </c>
      <c r="F54" s="6" t="s">
        <v>50</v>
      </c>
      <c r="G54" s="6" t="s">
        <v>50</v>
      </c>
      <c r="H54" s="6" t="s">
        <v>50</v>
      </c>
      <c r="I54" s="6" t="s">
        <v>50</v>
      </c>
      <c r="J54" s="6" t="s">
        <v>50</v>
      </c>
      <c r="K54" s="6" t="s">
        <v>50</v>
      </c>
      <c r="L54" s="6" t="s">
        <v>50</v>
      </c>
      <c r="M54" s="6" t="s">
        <v>50</v>
      </c>
      <c r="N54" s="6" t="s">
        <v>50</v>
      </c>
      <c r="O54" s="6" t="s">
        <v>50</v>
      </c>
      <c r="P54" s="6" t="s">
        <v>50</v>
      </c>
      <c r="Q54" s="6" t="s">
        <v>50</v>
      </c>
      <c r="R54" s="6" t="s">
        <v>50</v>
      </c>
      <c r="S54" s="6" t="s">
        <v>50</v>
      </c>
      <c r="T54" s="6" t="s">
        <v>50</v>
      </c>
      <c r="U54" s="6">
        <v>2</v>
      </c>
      <c r="V54" s="6" t="s">
        <v>50</v>
      </c>
      <c r="W54" s="6" t="s">
        <v>50</v>
      </c>
      <c r="X54" s="6" t="s">
        <v>50</v>
      </c>
      <c r="Y54" s="6" t="s">
        <v>50</v>
      </c>
      <c r="Z54" s="6" t="s">
        <v>50</v>
      </c>
      <c r="AA54" s="6" t="s">
        <v>50</v>
      </c>
      <c r="AB54" s="6" t="s">
        <v>50</v>
      </c>
      <c r="AC54" s="6" t="s">
        <v>50</v>
      </c>
      <c r="AD54" s="6" t="s">
        <v>50</v>
      </c>
      <c r="AE54" s="6" t="s">
        <v>50</v>
      </c>
      <c r="AF54" s="6" t="s">
        <v>50</v>
      </c>
      <c r="AG54" s="6" t="s">
        <v>50</v>
      </c>
      <c r="AH54" s="6" t="s">
        <v>50</v>
      </c>
      <c r="AI54" s="6" t="s">
        <v>50</v>
      </c>
      <c r="AJ54" s="6" t="s">
        <v>50</v>
      </c>
      <c r="AK54" s="6" t="s">
        <v>50</v>
      </c>
      <c r="AL54" s="6">
        <v>2</v>
      </c>
      <c r="AM54" s="1">
        <f t="shared" si="0"/>
        <v>4</v>
      </c>
      <c r="AN54" s="1">
        <f t="shared" si="1"/>
        <v>3</v>
      </c>
      <c r="AO54" s="1">
        <f t="shared" si="2"/>
        <v>0.0714285714285714</v>
      </c>
      <c r="AP54" s="1">
        <f t="shared" si="3"/>
        <v>0.000104629871828407</v>
      </c>
      <c r="AQ54" s="1">
        <f t="shared" si="4"/>
        <v>7.47356227345764e-6</v>
      </c>
      <c r="AR54" s="1">
        <f t="shared" si="5"/>
        <v>0.0952380952380952</v>
      </c>
    </row>
    <row r="55" ht="14.4" spans="1:44">
      <c r="A55" s="1" t="s">
        <v>316</v>
      </c>
      <c r="B55" s="4" t="s">
        <v>180</v>
      </c>
      <c r="C55" s="5">
        <v>22.1908213088743</v>
      </c>
      <c r="D55" s="6" t="s">
        <v>50</v>
      </c>
      <c r="E55" s="6" t="s">
        <v>50</v>
      </c>
      <c r="F55" s="6" t="s">
        <v>50</v>
      </c>
      <c r="G55" s="6" t="s">
        <v>50</v>
      </c>
      <c r="H55" s="6" t="s">
        <v>50</v>
      </c>
      <c r="I55" s="6" t="s">
        <v>50</v>
      </c>
      <c r="J55" s="6" t="s">
        <v>50</v>
      </c>
      <c r="K55" s="6" t="s">
        <v>50</v>
      </c>
      <c r="L55" s="6" t="s">
        <v>50</v>
      </c>
      <c r="M55" s="6" t="s">
        <v>50</v>
      </c>
      <c r="N55" s="6" t="s">
        <v>50</v>
      </c>
      <c r="O55" s="6" t="s">
        <v>50</v>
      </c>
      <c r="P55" s="6" t="s">
        <v>50</v>
      </c>
      <c r="Q55" s="6" t="s">
        <v>50</v>
      </c>
      <c r="R55" s="6" t="s">
        <v>50</v>
      </c>
      <c r="S55" s="6" t="s">
        <v>50</v>
      </c>
      <c r="T55" s="6" t="s">
        <v>50</v>
      </c>
      <c r="U55" s="6" t="s">
        <v>50</v>
      </c>
      <c r="V55" s="6" t="s">
        <v>50</v>
      </c>
      <c r="W55" s="6" t="s">
        <v>50</v>
      </c>
      <c r="X55" s="6" t="s">
        <v>50</v>
      </c>
      <c r="Y55" s="6" t="s">
        <v>50</v>
      </c>
      <c r="Z55" s="6" t="s">
        <v>50</v>
      </c>
      <c r="AA55" s="6" t="s">
        <v>50</v>
      </c>
      <c r="AB55" s="6" t="s">
        <v>50</v>
      </c>
      <c r="AC55" s="6" t="s">
        <v>50</v>
      </c>
      <c r="AD55" s="6" t="s">
        <v>50</v>
      </c>
      <c r="AE55" s="6" t="s">
        <v>50</v>
      </c>
      <c r="AF55" s="6" t="s">
        <v>50</v>
      </c>
      <c r="AG55" s="6" t="s">
        <v>50</v>
      </c>
      <c r="AH55" s="6" t="s">
        <v>50</v>
      </c>
      <c r="AI55" s="6" t="s">
        <v>50</v>
      </c>
      <c r="AJ55" s="6" t="s">
        <v>50</v>
      </c>
      <c r="AK55" s="6" t="s">
        <v>50</v>
      </c>
      <c r="AL55" s="6" t="s">
        <v>50</v>
      </c>
      <c r="AM55" s="1">
        <f t="shared" si="0"/>
        <v>0</v>
      </c>
      <c r="AN55" s="1">
        <f t="shared" si="1"/>
        <v>1</v>
      </c>
      <c r="AO55" s="1">
        <f t="shared" si="2"/>
        <v>0.0238095238095238</v>
      </c>
      <c r="AP55" s="1">
        <f t="shared" si="3"/>
        <v>0</v>
      </c>
      <c r="AQ55" s="1">
        <f t="shared" si="4"/>
        <v>0</v>
      </c>
      <c r="AR55" s="1">
        <f t="shared" si="5"/>
        <v>0</v>
      </c>
    </row>
    <row r="56" ht="14.4" spans="1:44">
      <c r="A56" s="1" t="s">
        <v>317</v>
      </c>
      <c r="B56" s="4" t="s">
        <v>180</v>
      </c>
      <c r="C56" s="5">
        <v>51.7382462329344</v>
      </c>
      <c r="D56" s="6" t="s">
        <v>50</v>
      </c>
      <c r="E56" s="6" t="s">
        <v>50</v>
      </c>
      <c r="F56" s="6" t="s">
        <v>50</v>
      </c>
      <c r="G56" s="6" t="s">
        <v>50</v>
      </c>
      <c r="H56" s="6" t="s">
        <v>50</v>
      </c>
      <c r="I56" s="6" t="s">
        <v>50</v>
      </c>
      <c r="J56" s="6" t="s">
        <v>50</v>
      </c>
      <c r="K56" s="6" t="s">
        <v>50</v>
      </c>
      <c r="L56" s="6" t="s">
        <v>50</v>
      </c>
      <c r="M56" s="6" t="s">
        <v>50</v>
      </c>
      <c r="N56" s="6" t="s">
        <v>50</v>
      </c>
      <c r="O56" s="6" t="s">
        <v>50</v>
      </c>
      <c r="P56" s="6" t="s">
        <v>50</v>
      </c>
      <c r="Q56" s="6" t="s">
        <v>50</v>
      </c>
      <c r="R56" s="6" t="s">
        <v>50</v>
      </c>
      <c r="S56" s="6" t="s">
        <v>50</v>
      </c>
      <c r="T56" s="6" t="s">
        <v>50</v>
      </c>
      <c r="U56" s="6" t="s">
        <v>50</v>
      </c>
      <c r="V56" s="6" t="s">
        <v>50</v>
      </c>
      <c r="W56" s="6" t="s">
        <v>50</v>
      </c>
      <c r="X56" s="6" t="s">
        <v>50</v>
      </c>
      <c r="Y56" s="6">
        <v>4</v>
      </c>
      <c r="Z56" s="6" t="s">
        <v>50</v>
      </c>
      <c r="AA56" s="6">
        <v>2</v>
      </c>
      <c r="AB56" s="6" t="s">
        <v>50</v>
      </c>
      <c r="AC56" s="6" t="s">
        <v>50</v>
      </c>
      <c r="AD56" s="6" t="s">
        <v>50</v>
      </c>
      <c r="AE56" s="6" t="s">
        <v>50</v>
      </c>
      <c r="AF56" s="6" t="s">
        <v>50</v>
      </c>
      <c r="AG56" s="6" t="s">
        <v>50</v>
      </c>
      <c r="AH56" s="6" t="s">
        <v>50</v>
      </c>
      <c r="AI56" s="6" t="s">
        <v>50</v>
      </c>
      <c r="AJ56" s="6" t="s">
        <v>50</v>
      </c>
      <c r="AK56" s="6" t="s">
        <v>50</v>
      </c>
      <c r="AL56" s="6" t="s">
        <v>50</v>
      </c>
      <c r="AM56" s="1">
        <f t="shared" si="0"/>
        <v>6</v>
      </c>
      <c r="AN56" s="1">
        <f t="shared" si="1"/>
        <v>3</v>
      </c>
      <c r="AO56" s="1">
        <f t="shared" si="2"/>
        <v>0.0714285714285714</v>
      </c>
      <c r="AP56" s="1">
        <f t="shared" si="3"/>
        <v>0.000156944807742611</v>
      </c>
      <c r="AQ56" s="1">
        <f t="shared" si="4"/>
        <v>1.12103434101865e-5</v>
      </c>
      <c r="AR56" s="1">
        <f t="shared" si="5"/>
        <v>0.142857142857143</v>
      </c>
    </row>
    <row r="57" ht="14.4" spans="1:44">
      <c r="A57" s="1" t="s">
        <v>318</v>
      </c>
      <c r="B57" s="4" t="s">
        <v>180</v>
      </c>
      <c r="C57" s="5">
        <v>4.60978436776676</v>
      </c>
      <c r="D57" s="6" t="s">
        <v>50</v>
      </c>
      <c r="E57" s="6" t="s">
        <v>50</v>
      </c>
      <c r="F57" s="6" t="s">
        <v>50</v>
      </c>
      <c r="G57" s="6" t="s">
        <v>50</v>
      </c>
      <c r="H57" s="6" t="s">
        <v>50</v>
      </c>
      <c r="I57" s="6" t="s">
        <v>50</v>
      </c>
      <c r="J57" s="6" t="s">
        <v>50</v>
      </c>
      <c r="K57" s="6" t="s">
        <v>50</v>
      </c>
      <c r="L57" s="6" t="s">
        <v>50</v>
      </c>
      <c r="M57" s="6" t="s">
        <v>50</v>
      </c>
      <c r="N57" s="6" t="s">
        <v>50</v>
      </c>
      <c r="O57" s="6" t="s">
        <v>50</v>
      </c>
      <c r="P57" s="6" t="s">
        <v>50</v>
      </c>
      <c r="Q57" s="6" t="s">
        <v>50</v>
      </c>
      <c r="R57" s="6" t="s">
        <v>50</v>
      </c>
      <c r="S57" s="6" t="s">
        <v>50</v>
      </c>
      <c r="T57" s="6" t="s">
        <v>50</v>
      </c>
      <c r="U57" s="6" t="s">
        <v>50</v>
      </c>
      <c r="V57" s="6" t="s">
        <v>50</v>
      </c>
      <c r="W57" s="6" t="s">
        <v>50</v>
      </c>
      <c r="X57" s="6" t="s">
        <v>50</v>
      </c>
      <c r="Y57" s="6" t="s">
        <v>50</v>
      </c>
      <c r="Z57" s="6" t="s">
        <v>50</v>
      </c>
      <c r="AA57" s="6">
        <v>8</v>
      </c>
      <c r="AB57" s="6" t="s">
        <v>50</v>
      </c>
      <c r="AC57" s="6" t="s">
        <v>50</v>
      </c>
      <c r="AD57" s="6" t="s">
        <v>50</v>
      </c>
      <c r="AE57" s="6" t="s">
        <v>50</v>
      </c>
      <c r="AF57" s="6" t="s">
        <v>50</v>
      </c>
      <c r="AG57" s="6" t="s">
        <v>50</v>
      </c>
      <c r="AH57" s="6" t="s">
        <v>50</v>
      </c>
      <c r="AI57" s="6" t="s">
        <v>50</v>
      </c>
      <c r="AJ57" s="6" t="s">
        <v>50</v>
      </c>
      <c r="AK57" s="6" t="s">
        <v>50</v>
      </c>
      <c r="AL57" s="6" t="s">
        <v>50</v>
      </c>
      <c r="AM57" s="1">
        <f t="shared" si="0"/>
        <v>8</v>
      </c>
      <c r="AN57" s="1">
        <f t="shared" si="1"/>
        <v>2</v>
      </c>
      <c r="AO57" s="1">
        <f t="shared" si="2"/>
        <v>0.0476190476190476</v>
      </c>
      <c r="AP57" s="1">
        <f t="shared" si="3"/>
        <v>0.000209259743656814</v>
      </c>
      <c r="AQ57" s="1">
        <f t="shared" si="4"/>
        <v>9.96474969794352e-6</v>
      </c>
      <c r="AR57" s="1">
        <f t="shared" si="5"/>
        <v>0.19047619047619</v>
      </c>
    </row>
    <row r="58" ht="14.4" spans="1:44">
      <c r="A58" s="1" t="s">
        <v>319</v>
      </c>
      <c r="B58" s="4" t="s">
        <v>180</v>
      </c>
      <c r="C58" s="5">
        <v>7.28209006202914</v>
      </c>
      <c r="D58" s="6" t="s">
        <v>50</v>
      </c>
      <c r="E58" s="6" t="s">
        <v>50</v>
      </c>
      <c r="F58" s="6" t="s">
        <v>50</v>
      </c>
      <c r="G58" s="6" t="s">
        <v>50</v>
      </c>
      <c r="H58" s="6" t="s">
        <v>50</v>
      </c>
      <c r="I58" s="6" t="s">
        <v>50</v>
      </c>
      <c r="J58" s="6" t="s">
        <v>50</v>
      </c>
      <c r="K58" s="6" t="s">
        <v>50</v>
      </c>
      <c r="L58" s="6" t="s">
        <v>50</v>
      </c>
      <c r="M58" s="6" t="s">
        <v>50</v>
      </c>
      <c r="N58" s="6" t="s">
        <v>50</v>
      </c>
      <c r="O58" s="6" t="s">
        <v>50</v>
      </c>
      <c r="P58" s="6" t="s">
        <v>50</v>
      </c>
      <c r="Q58" s="6" t="s">
        <v>50</v>
      </c>
      <c r="R58" s="6" t="s">
        <v>50</v>
      </c>
      <c r="S58" s="6" t="s">
        <v>50</v>
      </c>
      <c r="T58" s="6" t="s">
        <v>50</v>
      </c>
      <c r="U58" s="6" t="s">
        <v>50</v>
      </c>
      <c r="V58" s="6" t="s">
        <v>50</v>
      </c>
      <c r="W58" s="6" t="s">
        <v>50</v>
      </c>
      <c r="X58" s="6" t="s">
        <v>50</v>
      </c>
      <c r="Y58" s="6" t="s">
        <v>50</v>
      </c>
      <c r="Z58" s="6" t="s">
        <v>50</v>
      </c>
      <c r="AA58" s="6" t="s">
        <v>50</v>
      </c>
      <c r="AB58" s="6" t="s">
        <v>50</v>
      </c>
      <c r="AC58" s="6" t="s">
        <v>50</v>
      </c>
      <c r="AD58" s="6" t="s">
        <v>50</v>
      </c>
      <c r="AE58" s="6" t="s">
        <v>50</v>
      </c>
      <c r="AF58" s="6" t="s">
        <v>50</v>
      </c>
      <c r="AG58" s="6" t="s">
        <v>50</v>
      </c>
      <c r="AH58" s="6" t="s">
        <v>50</v>
      </c>
      <c r="AI58" s="6" t="s">
        <v>50</v>
      </c>
      <c r="AJ58" s="6" t="s">
        <v>50</v>
      </c>
      <c r="AK58" s="6">
        <v>4</v>
      </c>
      <c r="AL58" s="6" t="s">
        <v>50</v>
      </c>
      <c r="AM58" s="1">
        <f t="shared" si="0"/>
        <v>4</v>
      </c>
      <c r="AN58" s="1">
        <f t="shared" si="1"/>
        <v>2</v>
      </c>
      <c r="AO58" s="1">
        <f t="shared" si="2"/>
        <v>0.0476190476190476</v>
      </c>
      <c r="AP58" s="1">
        <f t="shared" si="3"/>
        <v>0.000104629871828407</v>
      </c>
      <c r="AQ58" s="1">
        <f t="shared" si="4"/>
        <v>4.98237484897176e-6</v>
      </c>
      <c r="AR58" s="1">
        <f t="shared" si="5"/>
        <v>0.0952380952380952</v>
      </c>
    </row>
    <row r="59" ht="14.4" spans="1:44">
      <c r="A59" s="1" t="s">
        <v>320</v>
      </c>
      <c r="B59" s="4" t="s">
        <v>180</v>
      </c>
      <c r="C59" s="5">
        <v>69.1815482693598</v>
      </c>
      <c r="D59" s="6" t="s">
        <v>50</v>
      </c>
      <c r="E59" s="6" t="s">
        <v>50</v>
      </c>
      <c r="F59" s="6" t="s">
        <v>50</v>
      </c>
      <c r="G59" s="6" t="s">
        <v>50</v>
      </c>
      <c r="H59" s="6" t="s">
        <v>50</v>
      </c>
      <c r="I59" s="6" t="s">
        <v>50</v>
      </c>
      <c r="J59" s="6" t="s">
        <v>50</v>
      </c>
      <c r="K59" s="6" t="s">
        <v>50</v>
      </c>
      <c r="L59" s="6">
        <v>2</v>
      </c>
      <c r="M59" s="6" t="s">
        <v>50</v>
      </c>
      <c r="N59" s="6" t="s">
        <v>50</v>
      </c>
      <c r="O59" s="6" t="s">
        <v>50</v>
      </c>
      <c r="P59" s="6" t="s">
        <v>50</v>
      </c>
      <c r="Q59" s="6" t="s">
        <v>50</v>
      </c>
      <c r="R59" s="6" t="s">
        <v>50</v>
      </c>
      <c r="S59" s="6" t="s">
        <v>50</v>
      </c>
      <c r="T59" s="6" t="s">
        <v>50</v>
      </c>
      <c r="U59" s="6" t="s">
        <v>50</v>
      </c>
      <c r="V59" s="6" t="s">
        <v>50</v>
      </c>
      <c r="W59" s="6" t="s">
        <v>50</v>
      </c>
      <c r="X59" s="6" t="s">
        <v>50</v>
      </c>
      <c r="Y59" s="6" t="s">
        <v>50</v>
      </c>
      <c r="Z59" s="6" t="s">
        <v>50</v>
      </c>
      <c r="AA59" s="6">
        <v>2</v>
      </c>
      <c r="AB59" s="6">
        <v>2</v>
      </c>
      <c r="AC59" s="6" t="s">
        <v>50</v>
      </c>
      <c r="AD59" s="6" t="s">
        <v>50</v>
      </c>
      <c r="AE59" s="6" t="s">
        <v>50</v>
      </c>
      <c r="AF59" s="6" t="s">
        <v>50</v>
      </c>
      <c r="AG59" s="6" t="s">
        <v>50</v>
      </c>
      <c r="AH59" s="6" t="s">
        <v>50</v>
      </c>
      <c r="AI59" s="6" t="s">
        <v>50</v>
      </c>
      <c r="AJ59" s="6" t="s">
        <v>50</v>
      </c>
      <c r="AK59" s="6" t="s">
        <v>50</v>
      </c>
      <c r="AL59" s="6" t="s">
        <v>50</v>
      </c>
      <c r="AM59" s="1">
        <f t="shared" si="0"/>
        <v>6</v>
      </c>
      <c r="AN59" s="1">
        <f t="shared" si="1"/>
        <v>4</v>
      </c>
      <c r="AO59" s="1">
        <f t="shared" si="2"/>
        <v>0.0952380952380952</v>
      </c>
      <c r="AP59" s="1">
        <f t="shared" si="3"/>
        <v>0.000156944807742611</v>
      </c>
      <c r="AQ59" s="1">
        <f t="shared" si="4"/>
        <v>1.49471245469153e-5</v>
      </c>
      <c r="AR59" s="1">
        <f t="shared" si="5"/>
        <v>0.142857142857143</v>
      </c>
    </row>
    <row r="60" ht="14.4" spans="1:44">
      <c r="A60" s="1" t="s">
        <v>321</v>
      </c>
      <c r="B60" s="4" t="s">
        <v>180</v>
      </c>
      <c r="C60" s="5">
        <v>31.2808710424185</v>
      </c>
      <c r="D60" s="6" t="s">
        <v>50</v>
      </c>
      <c r="E60" s="6" t="s">
        <v>50</v>
      </c>
      <c r="F60" s="6">
        <v>2</v>
      </c>
      <c r="G60" s="6">
        <v>4</v>
      </c>
      <c r="H60" s="6">
        <v>18</v>
      </c>
      <c r="I60" s="6">
        <v>8</v>
      </c>
      <c r="J60" s="6">
        <v>2</v>
      </c>
      <c r="K60" s="6" t="s">
        <v>50</v>
      </c>
      <c r="L60" s="6" t="s">
        <v>50</v>
      </c>
      <c r="M60" s="6" t="s">
        <v>50</v>
      </c>
      <c r="N60" s="6">
        <v>10</v>
      </c>
      <c r="O60" s="6" t="s">
        <v>50</v>
      </c>
      <c r="P60" s="6">
        <v>6</v>
      </c>
      <c r="Q60" s="6" t="s">
        <v>50</v>
      </c>
      <c r="R60" s="6">
        <v>2</v>
      </c>
      <c r="S60" s="6" t="s">
        <v>50</v>
      </c>
      <c r="T60" s="6" t="s">
        <v>50</v>
      </c>
      <c r="U60" s="6">
        <v>2</v>
      </c>
      <c r="V60" s="6">
        <v>16</v>
      </c>
      <c r="W60" s="6" t="s">
        <v>50</v>
      </c>
      <c r="X60" s="6" t="s">
        <v>50</v>
      </c>
      <c r="Y60" s="6" t="s">
        <v>50</v>
      </c>
      <c r="Z60" s="6" t="s">
        <v>50</v>
      </c>
      <c r="AA60" s="6" t="s">
        <v>50</v>
      </c>
      <c r="AB60" s="6">
        <v>22</v>
      </c>
      <c r="AC60" s="6">
        <v>8</v>
      </c>
      <c r="AD60" s="6">
        <v>2</v>
      </c>
      <c r="AE60" s="6">
        <v>4</v>
      </c>
      <c r="AF60" s="6">
        <v>4</v>
      </c>
      <c r="AG60" s="6">
        <v>4</v>
      </c>
      <c r="AH60" s="6">
        <v>2</v>
      </c>
      <c r="AI60" s="6">
        <v>24</v>
      </c>
      <c r="AJ60" s="6">
        <v>24</v>
      </c>
      <c r="AK60" s="6" t="s">
        <v>50</v>
      </c>
      <c r="AL60" s="6">
        <v>2</v>
      </c>
      <c r="AM60" s="1">
        <f t="shared" si="0"/>
        <v>166</v>
      </c>
      <c r="AN60" s="1">
        <f t="shared" si="1"/>
        <v>21</v>
      </c>
      <c r="AO60" s="1">
        <f t="shared" si="2"/>
        <v>0.5</v>
      </c>
      <c r="AP60" s="1">
        <f t="shared" si="3"/>
        <v>0.00434213968087889</v>
      </c>
      <c r="AQ60" s="1">
        <f t="shared" si="4"/>
        <v>0.00217106984043945</v>
      </c>
      <c r="AR60" s="1">
        <f t="shared" si="5"/>
        <v>3.95238095238095</v>
      </c>
    </row>
    <row r="61" ht="14.4" spans="1:44">
      <c r="A61" s="1" t="s">
        <v>322</v>
      </c>
      <c r="B61" s="4" t="s">
        <v>180</v>
      </c>
      <c r="C61" s="5">
        <v>51.7382462329344</v>
      </c>
      <c r="D61" s="6" t="s">
        <v>50</v>
      </c>
      <c r="E61" s="6" t="s">
        <v>50</v>
      </c>
      <c r="F61" s="6" t="s">
        <v>50</v>
      </c>
      <c r="G61" s="6" t="s">
        <v>50</v>
      </c>
      <c r="H61" s="6" t="s">
        <v>50</v>
      </c>
      <c r="I61" s="6" t="s">
        <v>50</v>
      </c>
      <c r="J61" s="6" t="s">
        <v>50</v>
      </c>
      <c r="K61" s="6" t="s">
        <v>50</v>
      </c>
      <c r="L61" s="6" t="s">
        <v>50</v>
      </c>
      <c r="M61" s="6" t="s">
        <v>50</v>
      </c>
      <c r="N61" s="6" t="s">
        <v>50</v>
      </c>
      <c r="O61" s="6" t="s">
        <v>50</v>
      </c>
      <c r="P61" s="6" t="s">
        <v>50</v>
      </c>
      <c r="Q61" s="6" t="s">
        <v>50</v>
      </c>
      <c r="R61" s="6" t="s">
        <v>50</v>
      </c>
      <c r="S61" s="6" t="s">
        <v>50</v>
      </c>
      <c r="T61" s="6" t="s">
        <v>50</v>
      </c>
      <c r="U61" s="6" t="s">
        <v>50</v>
      </c>
      <c r="V61" s="6">
        <v>4</v>
      </c>
      <c r="W61" s="6" t="s">
        <v>50</v>
      </c>
      <c r="X61" s="6" t="s">
        <v>50</v>
      </c>
      <c r="Y61" s="6" t="s">
        <v>50</v>
      </c>
      <c r="Z61" s="6" t="s">
        <v>50</v>
      </c>
      <c r="AA61" s="6">
        <v>2</v>
      </c>
      <c r="AB61" s="6" t="s">
        <v>50</v>
      </c>
      <c r="AC61" s="6" t="s">
        <v>50</v>
      </c>
      <c r="AD61" s="6" t="s">
        <v>50</v>
      </c>
      <c r="AE61" s="6" t="s">
        <v>50</v>
      </c>
      <c r="AF61" s="6">
        <v>2</v>
      </c>
      <c r="AG61" s="6" t="s">
        <v>50</v>
      </c>
      <c r="AH61" s="6" t="s">
        <v>50</v>
      </c>
      <c r="AI61" s="6" t="s">
        <v>50</v>
      </c>
      <c r="AJ61" s="6" t="s">
        <v>50</v>
      </c>
      <c r="AK61" s="6" t="s">
        <v>50</v>
      </c>
      <c r="AL61" s="6" t="s">
        <v>50</v>
      </c>
      <c r="AM61" s="1">
        <f t="shared" si="0"/>
        <v>8</v>
      </c>
      <c r="AN61" s="1">
        <f t="shared" si="1"/>
        <v>4</v>
      </c>
      <c r="AO61" s="1">
        <f t="shared" si="2"/>
        <v>0.0952380952380952</v>
      </c>
      <c r="AP61" s="1">
        <f t="shared" si="3"/>
        <v>0.000209259743656814</v>
      </c>
      <c r="AQ61" s="1">
        <f t="shared" si="4"/>
        <v>1.9929499395887e-5</v>
      </c>
      <c r="AR61" s="1">
        <f t="shared" si="5"/>
        <v>0.19047619047619</v>
      </c>
    </row>
    <row r="62" ht="14.4" spans="1:44">
      <c r="A62" s="1" t="s">
        <v>323</v>
      </c>
      <c r="B62" s="4" t="s">
        <v>180</v>
      </c>
      <c r="C62" s="5">
        <v>172.780761148815</v>
      </c>
      <c r="D62" s="6" t="s">
        <v>50</v>
      </c>
      <c r="E62" s="6" t="s">
        <v>50</v>
      </c>
      <c r="F62" s="6" t="s">
        <v>50</v>
      </c>
      <c r="G62" s="6" t="s">
        <v>50</v>
      </c>
      <c r="H62" s="6" t="s">
        <v>50</v>
      </c>
      <c r="I62" s="6" t="s">
        <v>50</v>
      </c>
      <c r="J62" s="6">
        <v>2</v>
      </c>
      <c r="K62" s="6" t="s">
        <v>50</v>
      </c>
      <c r="L62" s="6" t="s">
        <v>50</v>
      </c>
      <c r="M62" s="6" t="s">
        <v>50</v>
      </c>
      <c r="N62" s="6" t="s">
        <v>50</v>
      </c>
      <c r="O62" s="6" t="s">
        <v>50</v>
      </c>
      <c r="P62" s="6" t="s">
        <v>50</v>
      </c>
      <c r="Q62" s="6" t="s">
        <v>50</v>
      </c>
      <c r="R62" s="6" t="s">
        <v>50</v>
      </c>
      <c r="S62" s="6" t="s">
        <v>50</v>
      </c>
      <c r="T62" s="6" t="s">
        <v>50</v>
      </c>
      <c r="U62" s="6" t="s">
        <v>50</v>
      </c>
      <c r="V62" s="6" t="s">
        <v>50</v>
      </c>
      <c r="W62" s="6" t="s">
        <v>50</v>
      </c>
      <c r="X62" s="6" t="s">
        <v>50</v>
      </c>
      <c r="Y62" s="6" t="s">
        <v>50</v>
      </c>
      <c r="Z62" s="6" t="s">
        <v>50</v>
      </c>
      <c r="AA62" s="6" t="s">
        <v>50</v>
      </c>
      <c r="AB62" s="6">
        <v>8</v>
      </c>
      <c r="AC62" s="6">
        <v>2</v>
      </c>
      <c r="AD62" s="6" t="s">
        <v>50</v>
      </c>
      <c r="AE62" s="6" t="s">
        <v>50</v>
      </c>
      <c r="AF62" s="6" t="s">
        <v>50</v>
      </c>
      <c r="AG62" s="6" t="s">
        <v>50</v>
      </c>
      <c r="AH62" s="6" t="s">
        <v>50</v>
      </c>
      <c r="AI62" s="6">
        <v>2</v>
      </c>
      <c r="AJ62" s="6" t="s">
        <v>50</v>
      </c>
      <c r="AK62" s="6" t="s">
        <v>50</v>
      </c>
      <c r="AL62" s="6" t="s">
        <v>50</v>
      </c>
      <c r="AM62" s="1">
        <f t="shared" si="0"/>
        <v>14</v>
      </c>
      <c r="AN62" s="1">
        <f t="shared" si="1"/>
        <v>5</v>
      </c>
      <c r="AO62" s="1">
        <f t="shared" si="2"/>
        <v>0.119047619047619</v>
      </c>
      <c r="AP62" s="1">
        <f t="shared" si="3"/>
        <v>0.000366204551399425</v>
      </c>
      <c r="AQ62" s="1">
        <f t="shared" si="4"/>
        <v>4.35957799285029e-5</v>
      </c>
      <c r="AR62" s="1">
        <f t="shared" si="5"/>
        <v>0.333333333333333</v>
      </c>
    </row>
    <row r="63" ht="14.4" spans="1:44">
      <c r="A63" s="1" t="s">
        <v>324</v>
      </c>
      <c r="B63" s="4" t="s">
        <v>180</v>
      </c>
      <c r="C63" s="5">
        <v>15.5366819232772</v>
      </c>
      <c r="D63" s="6" t="s">
        <v>50</v>
      </c>
      <c r="E63" s="6" t="s">
        <v>50</v>
      </c>
      <c r="F63" s="6" t="s">
        <v>50</v>
      </c>
      <c r="G63" s="6" t="s">
        <v>50</v>
      </c>
      <c r="H63" s="6" t="s">
        <v>50</v>
      </c>
      <c r="I63" s="6" t="s">
        <v>50</v>
      </c>
      <c r="J63" s="6" t="s">
        <v>50</v>
      </c>
      <c r="K63" s="6" t="s">
        <v>50</v>
      </c>
      <c r="L63" s="6" t="s">
        <v>50</v>
      </c>
      <c r="M63" s="6" t="s">
        <v>50</v>
      </c>
      <c r="N63" s="6" t="s">
        <v>50</v>
      </c>
      <c r="O63" s="6" t="s">
        <v>50</v>
      </c>
      <c r="P63" s="6" t="s">
        <v>50</v>
      </c>
      <c r="Q63" s="6" t="s">
        <v>50</v>
      </c>
      <c r="R63" s="6" t="s">
        <v>50</v>
      </c>
      <c r="S63" s="6" t="s">
        <v>50</v>
      </c>
      <c r="T63" s="6">
        <v>2</v>
      </c>
      <c r="U63" s="6" t="s">
        <v>50</v>
      </c>
      <c r="V63" s="6" t="s">
        <v>50</v>
      </c>
      <c r="W63" s="6" t="s">
        <v>50</v>
      </c>
      <c r="X63" s="6" t="s">
        <v>50</v>
      </c>
      <c r="Y63" s="6" t="s">
        <v>50</v>
      </c>
      <c r="Z63" s="6" t="s">
        <v>50</v>
      </c>
      <c r="AA63" s="6" t="s">
        <v>50</v>
      </c>
      <c r="AB63" s="6" t="s">
        <v>50</v>
      </c>
      <c r="AC63" s="6" t="s">
        <v>50</v>
      </c>
      <c r="AD63" s="6" t="s">
        <v>50</v>
      </c>
      <c r="AE63" s="6" t="s">
        <v>50</v>
      </c>
      <c r="AF63" s="6">
        <v>2</v>
      </c>
      <c r="AG63" s="6" t="s">
        <v>50</v>
      </c>
      <c r="AH63" s="6">
        <v>2</v>
      </c>
      <c r="AI63" s="6" t="s">
        <v>50</v>
      </c>
      <c r="AJ63" s="6" t="s">
        <v>50</v>
      </c>
      <c r="AK63" s="6" t="s">
        <v>50</v>
      </c>
      <c r="AL63" s="6" t="s">
        <v>50</v>
      </c>
      <c r="AM63" s="1">
        <f t="shared" si="0"/>
        <v>6</v>
      </c>
      <c r="AN63" s="1">
        <f t="shared" si="1"/>
        <v>4</v>
      </c>
      <c r="AO63" s="1">
        <f t="shared" si="2"/>
        <v>0.0952380952380952</v>
      </c>
      <c r="AP63" s="1">
        <f t="shared" si="3"/>
        <v>0.000156944807742611</v>
      </c>
      <c r="AQ63" s="1">
        <f t="shared" si="4"/>
        <v>1.49471245469153e-5</v>
      </c>
      <c r="AR63" s="1">
        <f t="shared" si="5"/>
        <v>0.142857142857143</v>
      </c>
    </row>
    <row r="64" ht="14.4" spans="1:44">
      <c r="A64" s="1" t="s">
        <v>325</v>
      </c>
      <c r="B64" s="4" t="s">
        <v>180</v>
      </c>
      <c r="C64" s="5">
        <v>37.4213002067322</v>
      </c>
      <c r="D64" s="6" t="s">
        <v>50</v>
      </c>
      <c r="E64" s="6" t="s">
        <v>50</v>
      </c>
      <c r="F64" s="6">
        <v>2</v>
      </c>
      <c r="G64" s="6" t="s">
        <v>50</v>
      </c>
      <c r="H64" s="6" t="s">
        <v>50</v>
      </c>
      <c r="I64" s="6" t="s">
        <v>50</v>
      </c>
      <c r="J64" s="6" t="s">
        <v>50</v>
      </c>
      <c r="K64" s="6" t="s">
        <v>50</v>
      </c>
      <c r="L64" s="6" t="s">
        <v>50</v>
      </c>
      <c r="M64" s="6" t="s">
        <v>50</v>
      </c>
      <c r="N64" s="6" t="s">
        <v>50</v>
      </c>
      <c r="O64" s="6" t="s">
        <v>50</v>
      </c>
      <c r="P64" s="6" t="s">
        <v>50</v>
      </c>
      <c r="Q64" s="6" t="s">
        <v>50</v>
      </c>
      <c r="R64" s="6" t="s">
        <v>50</v>
      </c>
      <c r="S64" s="6" t="s">
        <v>50</v>
      </c>
      <c r="T64" s="6">
        <v>2</v>
      </c>
      <c r="U64" s="6" t="s">
        <v>50</v>
      </c>
      <c r="V64" s="6" t="s">
        <v>50</v>
      </c>
      <c r="W64" s="6" t="s">
        <v>50</v>
      </c>
      <c r="X64" s="6" t="s">
        <v>50</v>
      </c>
      <c r="Y64" s="6">
        <v>8</v>
      </c>
      <c r="Z64" s="6" t="s">
        <v>50</v>
      </c>
      <c r="AA64" s="6" t="s">
        <v>50</v>
      </c>
      <c r="AB64" s="6" t="s">
        <v>50</v>
      </c>
      <c r="AC64" s="6" t="s">
        <v>50</v>
      </c>
      <c r="AD64" s="6" t="s">
        <v>50</v>
      </c>
      <c r="AE64" s="6" t="s">
        <v>50</v>
      </c>
      <c r="AF64" s="6">
        <v>4</v>
      </c>
      <c r="AG64" s="6">
        <v>4</v>
      </c>
      <c r="AH64" s="6">
        <v>2</v>
      </c>
      <c r="AI64" s="6" t="s">
        <v>50</v>
      </c>
      <c r="AJ64" s="6" t="s">
        <v>50</v>
      </c>
      <c r="AK64" s="6" t="s">
        <v>50</v>
      </c>
      <c r="AL64" s="6" t="s">
        <v>50</v>
      </c>
      <c r="AM64" s="1">
        <f t="shared" si="0"/>
        <v>22</v>
      </c>
      <c r="AN64" s="1">
        <f t="shared" si="1"/>
        <v>7</v>
      </c>
      <c r="AO64" s="1">
        <f t="shared" si="2"/>
        <v>0.166666666666667</v>
      </c>
      <c r="AP64" s="1">
        <f t="shared" si="3"/>
        <v>0.000575464295056239</v>
      </c>
      <c r="AQ64" s="1">
        <f t="shared" si="4"/>
        <v>9.59107158427064e-5</v>
      </c>
      <c r="AR64" s="1">
        <f t="shared" si="5"/>
        <v>0.523809523809524</v>
      </c>
    </row>
    <row r="65" ht="14.4" spans="1:44">
      <c r="A65" s="1" t="s">
        <v>326</v>
      </c>
      <c r="B65" s="4" t="s">
        <v>180</v>
      </c>
      <c r="C65" s="5">
        <v>7.43715841726755</v>
      </c>
      <c r="D65" s="6" t="s">
        <v>50</v>
      </c>
      <c r="E65" s="6" t="s">
        <v>50</v>
      </c>
      <c r="F65" s="6" t="s">
        <v>50</v>
      </c>
      <c r="G65" s="6">
        <v>4</v>
      </c>
      <c r="H65" s="6">
        <v>4</v>
      </c>
      <c r="I65" s="6">
        <v>4</v>
      </c>
      <c r="J65" s="6">
        <v>12</v>
      </c>
      <c r="K65" s="6">
        <v>2</v>
      </c>
      <c r="L65" s="6">
        <v>4</v>
      </c>
      <c r="M65" s="6">
        <v>6</v>
      </c>
      <c r="N65" s="6">
        <v>4</v>
      </c>
      <c r="O65" s="6">
        <v>2</v>
      </c>
      <c r="P65" s="6">
        <v>6</v>
      </c>
      <c r="Q65" s="6">
        <v>6</v>
      </c>
      <c r="R65" s="6" t="s">
        <v>50</v>
      </c>
      <c r="S65" s="6" t="s">
        <v>50</v>
      </c>
      <c r="T65" s="6" t="s">
        <v>50</v>
      </c>
      <c r="U65" s="6">
        <v>4</v>
      </c>
      <c r="V65" s="6">
        <v>10</v>
      </c>
      <c r="W65" s="6">
        <v>10</v>
      </c>
      <c r="X65" s="6" t="s">
        <v>50</v>
      </c>
      <c r="Y65" s="6" t="s">
        <v>50</v>
      </c>
      <c r="Z65" s="6" t="s">
        <v>50</v>
      </c>
      <c r="AA65" s="6">
        <v>4</v>
      </c>
      <c r="AB65" s="6">
        <v>20</v>
      </c>
      <c r="AC65" s="6">
        <v>2</v>
      </c>
      <c r="AD65" s="6">
        <v>24</v>
      </c>
      <c r="AE65" s="6">
        <v>6</v>
      </c>
      <c r="AF65" s="6" t="s">
        <v>50</v>
      </c>
      <c r="AG65" s="6">
        <v>2</v>
      </c>
      <c r="AH65" s="6" t="s">
        <v>50</v>
      </c>
      <c r="AI65" s="6">
        <v>8</v>
      </c>
      <c r="AJ65" s="6">
        <v>58</v>
      </c>
      <c r="AK65" s="6">
        <v>12</v>
      </c>
      <c r="AL65" s="6">
        <v>20</v>
      </c>
      <c r="AM65" s="1">
        <f t="shared" si="0"/>
        <v>234</v>
      </c>
      <c r="AN65" s="1">
        <f t="shared" si="1"/>
        <v>25</v>
      </c>
      <c r="AO65" s="1">
        <f t="shared" si="2"/>
        <v>0.595238095238095</v>
      </c>
      <c r="AP65" s="1">
        <f t="shared" si="3"/>
        <v>0.00612084750196181</v>
      </c>
      <c r="AQ65" s="1">
        <f t="shared" si="4"/>
        <v>0.0036433616083106</v>
      </c>
      <c r="AR65" s="1">
        <f t="shared" si="5"/>
        <v>5.57142857142857</v>
      </c>
    </row>
    <row r="66" ht="14.4" spans="1:44">
      <c r="A66" s="1" t="s">
        <v>327</v>
      </c>
      <c r="B66" s="4" t="s">
        <v>180</v>
      </c>
      <c r="C66" s="5">
        <v>15.7541689537649</v>
      </c>
      <c r="D66" s="6" t="s">
        <v>50</v>
      </c>
      <c r="E66" s="6" t="s">
        <v>50</v>
      </c>
      <c r="F66" s="6">
        <v>2</v>
      </c>
      <c r="G66" s="6" t="s">
        <v>50</v>
      </c>
      <c r="H66" s="6">
        <v>4</v>
      </c>
      <c r="I66" s="6">
        <v>6</v>
      </c>
      <c r="J66" s="6">
        <v>12</v>
      </c>
      <c r="K66" s="6" t="s">
        <v>50</v>
      </c>
      <c r="L66" s="6">
        <v>4</v>
      </c>
      <c r="M66" s="6" t="s">
        <v>50</v>
      </c>
      <c r="N66" s="6" t="s">
        <v>50</v>
      </c>
      <c r="O66" s="6">
        <v>6</v>
      </c>
      <c r="P66" s="6">
        <v>14</v>
      </c>
      <c r="Q66" s="6">
        <v>6</v>
      </c>
      <c r="R66" s="6">
        <v>2</v>
      </c>
      <c r="S66" s="6" t="s">
        <v>50</v>
      </c>
      <c r="T66" s="6">
        <v>6</v>
      </c>
      <c r="U66" s="6">
        <v>8</v>
      </c>
      <c r="V66" s="6">
        <v>16</v>
      </c>
      <c r="W66" s="6" t="s">
        <v>50</v>
      </c>
      <c r="X66" s="6" t="s">
        <v>50</v>
      </c>
      <c r="Y66" s="6" t="s">
        <v>50</v>
      </c>
      <c r="Z66" s="6" t="s">
        <v>50</v>
      </c>
      <c r="AA66" s="6">
        <v>8</v>
      </c>
      <c r="AB66" s="6">
        <v>28</v>
      </c>
      <c r="AC66" s="6">
        <v>10</v>
      </c>
      <c r="AD66" s="6">
        <v>10</v>
      </c>
      <c r="AE66" s="6">
        <v>6</v>
      </c>
      <c r="AF66" s="6">
        <v>4</v>
      </c>
      <c r="AG66" s="6" t="s">
        <v>50</v>
      </c>
      <c r="AH66" s="6" t="s">
        <v>50</v>
      </c>
      <c r="AI66" s="6">
        <v>24</v>
      </c>
      <c r="AJ66" s="6">
        <v>48</v>
      </c>
      <c r="AK66" s="6">
        <v>42</v>
      </c>
      <c r="AL66" s="6">
        <v>12</v>
      </c>
      <c r="AM66" s="1">
        <f t="shared" ref="AM66:AM79" si="6">SUM(D66:AL66)</f>
        <v>278</v>
      </c>
      <c r="AN66" s="1">
        <f t="shared" ref="AN66:AN79" si="7">COUNT(C66:AL66)</f>
        <v>23</v>
      </c>
      <c r="AO66" s="1">
        <f t="shared" ref="AO66:AO79" si="8">AN66/42</f>
        <v>0.547619047619048</v>
      </c>
      <c r="AP66" s="1">
        <f t="shared" ref="AP66:AP79" si="9">AM66/38230</f>
        <v>0.00727177609207429</v>
      </c>
      <c r="AQ66" s="1">
        <f t="shared" ref="AQ66:AQ79" si="10">AP66*AO66</f>
        <v>0.00398216309804068</v>
      </c>
      <c r="AR66" s="1">
        <f t="shared" si="5"/>
        <v>6.61904761904762</v>
      </c>
    </row>
    <row r="67" ht="14.4" spans="1:44">
      <c r="A67" s="1" t="s">
        <v>328</v>
      </c>
      <c r="B67" s="4" t="s">
        <v>180</v>
      </c>
      <c r="C67" s="5">
        <v>12.8435471907733</v>
      </c>
      <c r="D67" s="6" t="s">
        <v>50</v>
      </c>
      <c r="E67" s="6" t="s">
        <v>50</v>
      </c>
      <c r="F67" s="6" t="s">
        <v>50</v>
      </c>
      <c r="G67" s="6" t="s">
        <v>50</v>
      </c>
      <c r="H67" s="6" t="s">
        <v>50</v>
      </c>
      <c r="I67" s="6" t="s">
        <v>50</v>
      </c>
      <c r="J67" s="6" t="s">
        <v>50</v>
      </c>
      <c r="K67" s="6" t="s">
        <v>50</v>
      </c>
      <c r="L67" s="6" t="s">
        <v>50</v>
      </c>
      <c r="M67" s="6" t="s">
        <v>50</v>
      </c>
      <c r="N67" s="6" t="s">
        <v>50</v>
      </c>
      <c r="O67" s="6" t="s">
        <v>50</v>
      </c>
      <c r="P67" s="6" t="s">
        <v>50</v>
      </c>
      <c r="Q67" s="6" t="s">
        <v>50</v>
      </c>
      <c r="R67" s="6" t="s">
        <v>50</v>
      </c>
      <c r="S67" s="6" t="s">
        <v>50</v>
      </c>
      <c r="T67" s="6" t="s">
        <v>50</v>
      </c>
      <c r="U67" s="6" t="s">
        <v>50</v>
      </c>
      <c r="V67" s="6" t="s">
        <v>50</v>
      </c>
      <c r="W67" s="6" t="s">
        <v>50</v>
      </c>
      <c r="X67" s="6" t="s">
        <v>50</v>
      </c>
      <c r="Y67" s="6" t="s">
        <v>50</v>
      </c>
      <c r="Z67" s="6" t="s">
        <v>50</v>
      </c>
      <c r="AA67" s="6" t="s">
        <v>50</v>
      </c>
      <c r="AB67" s="6" t="s">
        <v>50</v>
      </c>
      <c r="AC67" s="6" t="s">
        <v>50</v>
      </c>
      <c r="AD67" s="6" t="s">
        <v>50</v>
      </c>
      <c r="AE67" s="6" t="s">
        <v>50</v>
      </c>
      <c r="AF67" s="6" t="s">
        <v>50</v>
      </c>
      <c r="AG67" s="6" t="s">
        <v>50</v>
      </c>
      <c r="AH67" s="6" t="s">
        <v>50</v>
      </c>
      <c r="AI67" s="6" t="s">
        <v>50</v>
      </c>
      <c r="AJ67" s="6">
        <v>48</v>
      </c>
      <c r="AK67" s="6" t="s">
        <v>50</v>
      </c>
      <c r="AL67" s="6" t="s">
        <v>50</v>
      </c>
      <c r="AM67" s="1">
        <f t="shared" si="6"/>
        <v>48</v>
      </c>
      <c r="AN67" s="1">
        <f t="shared" si="7"/>
        <v>2</v>
      </c>
      <c r="AO67" s="1">
        <f t="shared" si="8"/>
        <v>0.0476190476190476</v>
      </c>
      <c r="AP67" s="1">
        <f t="shared" si="9"/>
        <v>0.00125555846194088</v>
      </c>
      <c r="AQ67" s="1">
        <f t="shared" si="10"/>
        <v>5.97884981876611e-5</v>
      </c>
      <c r="AR67" s="1">
        <f t="shared" ref="AR67:AR74" si="11">AM67/42</f>
        <v>1.14285714285714</v>
      </c>
    </row>
    <row r="68" ht="14.4" spans="1:44">
      <c r="A68" s="1" t="s">
        <v>329</v>
      </c>
      <c r="B68" s="4" t="s">
        <v>180</v>
      </c>
      <c r="C68" s="5">
        <v>6.78869878047817</v>
      </c>
      <c r="D68" s="6" t="s">
        <v>50</v>
      </c>
      <c r="E68" s="6" t="s">
        <v>50</v>
      </c>
      <c r="F68" s="6" t="s">
        <v>50</v>
      </c>
      <c r="G68" s="6" t="s">
        <v>50</v>
      </c>
      <c r="H68" s="6" t="s">
        <v>50</v>
      </c>
      <c r="I68" s="6" t="s">
        <v>50</v>
      </c>
      <c r="J68" s="6" t="s">
        <v>50</v>
      </c>
      <c r="K68" s="6" t="s">
        <v>50</v>
      </c>
      <c r="L68" s="6" t="s">
        <v>50</v>
      </c>
      <c r="M68" s="6" t="s">
        <v>50</v>
      </c>
      <c r="N68" s="6" t="s">
        <v>50</v>
      </c>
      <c r="O68" s="6" t="s">
        <v>50</v>
      </c>
      <c r="P68" s="6" t="s">
        <v>50</v>
      </c>
      <c r="Q68" s="6" t="s">
        <v>50</v>
      </c>
      <c r="R68" s="6" t="s">
        <v>50</v>
      </c>
      <c r="S68" s="6" t="s">
        <v>50</v>
      </c>
      <c r="T68" s="6" t="s">
        <v>50</v>
      </c>
      <c r="U68" s="6" t="s">
        <v>50</v>
      </c>
      <c r="V68" s="6" t="s">
        <v>50</v>
      </c>
      <c r="W68" s="6" t="s">
        <v>50</v>
      </c>
      <c r="X68" s="6" t="s">
        <v>50</v>
      </c>
      <c r="Y68" s="6" t="s">
        <v>50</v>
      </c>
      <c r="Z68" s="6" t="s">
        <v>50</v>
      </c>
      <c r="AA68" s="6" t="s">
        <v>50</v>
      </c>
      <c r="AB68" s="6" t="s">
        <v>50</v>
      </c>
      <c r="AC68" s="6" t="s">
        <v>50</v>
      </c>
      <c r="AD68" s="6" t="s">
        <v>50</v>
      </c>
      <c r="AE68" s="6" t="s">
        <v>50</v>
      </c>
      <c r="AF68" s="6" t="s">
        <v>50</v>
      </c>
      <c r="AG68" s="6" t="s">
        <v>50</v>
      </c>
      <c r="AH68" s="6" t="s">
        <v>50</v>
      </c>
      <c r="AI68" s="6" t="s">
        <v>50</v>
      </c>
      <c r="AJ68" s="6" t="s">
        <v>50</v>
      </c>
      <c r="AK68" s="6">
        <v>8</v>
      </c>
      <c r="AL68" s="6" t="s">
        <v>50</v>
      </c>
      <c r="AM68" s="1">
        <f t="shared" si="6"/>
        <v>8</v>
      </c>
      <c r="AN68" s="1">
        <f t="shared" si="7"/>
        <v>2</v>
      </c>
      <c r="AO68" s="1">
        <f t="shared" si="8"/>
        <v>0.0476190476190476</v>
      </c>
      <c r="AP68" s="1">
        <f t="shared" si="9"/>
        <v>0.000209259743656814</v>
      </c>
      <c r="AQ68" s="1">
        <f t="shared" si="10"/>
        <v>9.96474969794352e-6</v>
      </c>
      <c r="AR68" s="1">
        <f t="shared" si="11"/>
        <v>0.19047619047619</v>
      </c>
    </row>
    <row r="69" ht="14.4" spans="1:44">
      <c r="A69" s="1" t="s">
        <v>330</v>
      </c>
      <c r="B69" s="4" t="s">
        <v>180</v>
      </c>
      <c r="C69" s="5">
        <v>15.6384729833684</v>
      </c>
      <c r="D69" s="6" t="s">
        <v>50</v>
      </c>
      <c r="E69" s="6" t="s">
        <v>50</v>
      </c>
      <c r="F69" s="6" t="s">
        <v>50</v>
      </c>
      <c r="G69" s="6" t="s">
        <v>50</v>
      </c>
      <c r="H69" s="6" t="s">
        <v>50</v>
      </c>
      <c r="I69" s="6" t="s">
        <v>50</v>
      </c>
      <c r="J69" s="6" t="s">
        <v>50</v>
      </c>
      <c r="K69" s="6">
        <v>8</v>
      </c>
      <c r="L69" s="6" t="s">
        <v>50</v>
      </c>
      <c r="M69" s="6">
        <v>2</v>
      </c>
      <c r="N69" s="6" t="s">
        <v>50</v>
      </c>
      <c r="O69" s="6" t="s">
        <v>50</v>
      </c>
      <c r="P69" s="6" t="s">
        <v>50</v>
      </c>
      <c r="Q69" s="6" t="s">
        <v>50</v>
      </c>
      <c r="R69" s="6" t="s">
        <v>50</v>
      </c>
      <c r="S69" s="6" t="s">
        <v>50</v>
      </c>
      <c r="T69" s="6" t="s">
        <v>50</v>
      </c>
      <c r="U69" s="6">
        <v>8</v>
      </c>
      <c r="V69" s="6" t="s">
        <v>50</v>
      </c>
      <c r="W69" s="6" t="s">
        <v>50</v>
      </c>
      <c r="X69" s="6" t="s">
        <v>50</v>
      </c>
      <c r="Y69" s="6">
        <v>2</v>
      </c>
      <c r="Z69" s="6" t="s">
        <v>50</v>
      </c>
      <c r="AA69" s="6" t="s">
        <v>50</v>
      </c>
      <c r="AB69" s="6" t="s">
        <v>50</v>
      </c>
      <c r="AC69" s="6" t="s">
        <v>50</v>
      </c>
      <c r="AD69" s="6" t="s">
        <v>50</v>
      </c>
      <c r="AE69" s="6" t="s">
        <v>50</v>
      </c>
      <c r="AF69" s="6" t="s">
        <v>50</v>
      </c>
      <c r="AG69" s="6" t="s">
        <v>50</v>
      </c>
      <c r="AH69" s="6" t="s">
        <v>50</v>
      </c>
      <c r="AI69" s="6" t="s">
        <v>50</v>
      </c>
      <c r="AJ69" s="6" t="s">
        <v>50</v>
      </c>
      <c r="AK69" s="6" t="s">
        <v>50</v>
      </c>
      <c r="AL69" s="6" t="s">
        <v>50</v>
      </c>
      <c r="AM69" s="1">
        <f t="shared" si="6"/>
        <v>20</v>
      </c>
      <c r="AN69" s="1">
        <f t="shared" si="7"/>
        <v>5</v>
      </c>
      <c r="AO69" s="1">
        <f t="shared" si="8"/>
        <v>0.119047619047619</v>
      </c>
      <c r="AP69" s="1">
        <f t="shared" si="9"/>
        <v>0.000523149359142035</v>
      </c>
      <c r="AQ69" s="1">
        <f t="shared" si="10"/>
        <v>6.2279685612147e-5</v>
      </c>
      <c r="AR69" s="1">
        <f t="shared" si="11"/>
        <v>0.476190476190476</v>
      </c>
    </row>
    <row r="70" ht="14.4" spans="1:44">
      <c r="A70" s="14" t="s">
        <v>331</v>
      </c>
      <c r="B70" s="4" t="s">
        <v>180</v>
      </c>
      <c r="C70" s="5">
        <v>2.00875273518139</v>
      </c>
      <c r="D70" s="6">
        <v>84</v>
      </c>
      <c r="E70" s="6">
        <v>92</v>
      </c>
      <c r="F70" s="6">
        <v>46</v>
      </c>
      <c r="G70" s="6">
        <v>34</v>
      </c>
      <c r="H70" s="6">
        <v>18</v>
      </c>
      <c r="I70" s="6">
        <v>28</v>
      </c>
      <c r="J70" s="6">
        <v>20</v>
      </c>
      <c r="K70" s="6">
        <v>54</v>
      </c>
      <c r="L70" s="6">
        <v>66</v>
      </c>
      <c r="M70" s="6">
        <v>62</v>
      </c>
      <c r="N70" s="6">
        <v>58</v>
      </c>
      <c r="O70" s="6">
        <v>20</v>
      </c>
      <c r="P70" s="6">
        <v>16</v>
      </c>
      <c r="Q70" s="6">
        <v>6</v>
      </c>
      <c r="R70" s="6" t="s">
        <v>50</v>
      </c>
      <c r="S70" s="6" t="s">
        <v>50</v>
      </c>
      <c r="T70" s="6">
        <v>50</v>
      </c>
      <c r="U70" s="6">
        <v>88</v>
      </c>
      <c r="V70" s="6">
        <v>68</v>
      </c>
      <c r="W70" s="6" t="s">
        <v>50</v>
      </c>
      <c r="X70" s="6" t="s">
        <v>50</v>
      </c>
      <c r="Y70" s="6">
        <v>18</v>
      </c>
      <c r="Z70" s="6" t="s">
        <v>50</v>
      </c>
      <c r="AA70" s="6">
        <v>54</v>
      </c>
      <c r="AB70" s="6">
        <v>44</v>
      </c>
      <c r="AC70" s="6">
        <v>42</v>
      </c>
      <c r="AD70" s="6" t="s">
        <v>50</v>
      </c>
      <c r="AE70" s="6">
        <v>8</v>
      </c>
      <c r="AF70" s="6">
        <v>68</v>
      </c>
      <c r="AG70" s="6">
        <v>22</v>
      </c>
      <c r="AH70" s="6">
        <v>32</v>
      </c>
      <c r="AI70" s="6">
        <v>106</v>
      </c>
      <c r="AJ70" s="6">
        <v>24</v>
      </c>
      <c r="AK70" s="6">
        <v>20</v>
      </c>
      <c r="AL70" s="6">
        <v>6</v>
      </c>
      <c r="AM70" s="1">
        <f t="shared" si="6"/>
        <v>1254</v>
      </c>
      <c r="AN70" s="1">
        <f t="shared" si="7"/>
        <v>30</v>
      </c>
      <c r="AO70" s="1">
        <f t="shared" si="8"/>
        <v>0.714285714285714</v>
      </c>
      <c r="AP70" s="1">
        <f t="shared" si="9"/>
        <v>0.0328014648182056</v>
      </c>
      <c r="AQ70" s="1">
        <f t="shared" si="10"/>
        <v>0.0234296177272897</v>
      </c>
      <c r="AR70" s="1">
        <f t="shared" si="11"/>
        <v>29.8571428571429</v>
      </c>
    </row>
    <row r="71" ht="14.4" spans="1:44">
      <c r="A71" s="1" t="s">
        <v>332</v>
      </c>
      <c r="B71" s="4" t="s">
        <v>180</v>
      </c>
      <c r="C71" s="5">
        <v>19.0937546558767</v>
      </c>
      <c r="D71" s="6" t="s">
        <v>50</v>
      </c>
      <c r="E71" s="6">
        <v>2</v>
      </c>
      <c r="F71" s="6" t="s">
        <v>50</v>
      </c>
      <c r="G71" s="6" t="s">
        <v>50</v>
      </c>
      <c r="H71" s="6" t="s">
        <v>50</v>
      </c>
      <c r="I71" s="6" t="s">
        <v>50</v>
      </c>
      <c r="J71" s="6">
        <v>2</v>
      </c>
      <c r="K71" s="6">
        <v>4</v>
      </c>
      <c r="L71" s="6" t="s">
        <v>50</v>
      </c>
      <c r="M71" s="6" t="s">
        <v>50</v>
      </c>
      <c r="N71" s="6" t="s">
        <v>50</v>
      </c>
      <c r="O71" s="6" t="s">
        <v>50</v>
      </c>
      <c r="P71" s="6" t="s">
        <v>50</v>
      </c>
      <c r="Q71" s="6" t="s">
        <v>50</v>
      </c>
      <c r="R71" s="6">
        <v>2</v>
      </c>
      <c r="S71" s="6" t="s">
        <v>50</v>
      </c>
      <c r="T71" s="6" t="s">
        <v>50</v>
      </c>
      <c r="U71" s="6" t="s">
        <v>50</v>
      </c>
      <c r="V71" s="6" t="s">
        <v>50</v>
      </c>
      <c r="W71" s="6" t="s">
        <v>50</v>
      </c>
      <c r="X71" s="6" t="s">
        <v>50</v>
      </c>
      <c r="Y71" s="6" t="s">
        <v>50</v>
      </c>
      <c r="Z71" s="6">
        <v>2</v>
      </c>
      <c r="AA71" s="6" t="s">
        <v>50</v>
      </c>
      <c r="AB71" s="6">
        <v>6</v>
      </c>
      <c r="AC71" s="6">
        <v>4</v>
      </c>
      <c r="AD71" s="6" t="s">
        <v>50</v>
      </c>
      <c r="AE71" s="6">
        <v>2</v>
      </c>
      <c r="AF71" s="6" t="s">
        <v>50</v>
      </c>
      <c r="AG71" s="6" t="s">
        <v>50</v>
      </c>
      <c r="AH71" s="6" t="s">
        <v>50</v>
      </c>
      <c r="AI71" s="6" t="s">
        <v>50</v>
      </c>
      <c r="AJ71" s="6" t="s">
        <v>50</v>
      </c>
      <c r="AK71" s="6" t="s">
        <v>50</v>
      </c>
      <c r="AL71" s="6" t="s">
        <v>50</v>
      </c>
      <c r="AM71" s="1">
        <f t="shared" si="6"/>
        <v>24</v>
      </c>
      <c r="AN71" s="1">
        <f t="shared" si="7"/>
        <v>9</v>
      </c>
      <c r="AO71" s="1">
        <f t="shared" si="8"/>
        <v>0.214285714285714</v>
      </c>
      <c r="AP71" s="1">
        <f t="shared" si="9"/>
        <v>0.000627779230970442</v>
      </c>
      <c r="AQ71" s="1">
        <f t="shared" si="10"/>
        <v>0.000134524120922238</v>
      </c>
      <c r="AR71" s="1">
        <f t="shared" si="11"/>
        <v>0.571428571428571</v>
      </c>
    </row>
    <row r="72" ht="14.4" spans="1:44">
      <c r="A72" s="14" t="s">
        <v>333</v>
      </c>
      <c r="B72" s="4" t="s">
        <v>180</v>
      </c>
      <c r="C72" s="5">
        <v>3.84279796902983</v>
      </c>
      <c r="D72" s="6">
        <v>66</v>
      </c>
      <c r="E72" s="6">
        <v>16</v>
      </c>
      <c r="F72" s="6">
        <v>6</v>
      </c>
      <c r="G72" s="6">
        <v>4</v>
      </c>
      <c r="H72" s="6">
        <v>4</v>
      </c>
      <c r="I72" s="6">
        <v>8</v>
      </c>
      <c r="J72" s="6">
        <v>4</v>
      </c>
      <c r="K72" s="6">
        <v>4</v>
      </c>
      <c r="L72" s="6">
        <v>12</v>
      </c>
      <c r="M72" s="6">
        <v>16</v>
      </c>
      <c r="N72" s="6">
        <v>8</v>
      </c>
      <c r="O72" s="6">
        <v>6</v>
      </c>
      <c r="P72" s="6">
        <v>4</v>
      </c>
      <c r="Q72" s="6" t="s">
        <v>50</v>
      </c>
      <c r="R72" s="6">
        <v>18</v>
      </c>
      <c r="S72" s="6" t="s">
        <v>50</v>
      </c>
      <c r="T72" s="6">
        <v>16</v>
      </c>
      <c r="U72" s="6">
        <v>24</v>
      </c>
      <c r="V72" s="6">
        <v>16</v>
      </c>
      <c r="W72" s="6">
        <v>6</v>
      </c>
      <c r="X72" s="6" t="s">
        <v>50</v>
      </c>
      <c r="Y72" s="6">
        <v>4</v>
      </c>
      <c r="Z72" s="6">
        <v>14</v>
      </c>
      <c r="AA72" s="6">
        <v>6</v>
      </c>
      <c r="AB72" s="6">
        <v>10</v>
      </c>
      <c r="AC72" s="6">
        <v>6</v>
      </c>
      <c r="AD72" s="6" t="s">
        <v>50</v>
      </c>
      <c r="AE72" s="6" t="s">
        <v>50</v>
      </c>
      <c r="AF72" s="6">
        <v>24</v>
      </c>
      <c r="AG72" s="6">
        <v>4</v>
      </c>
      <c r="AH72" s="6">
        <v>10</v>
      </c>
      <c r="AI72" s="6">
        <v>24</v>
      </c>
      <c r="AJ72" s="6">
        <v>4</v>
      </c>
      <c r="AK72" s="6">
        <v>4</v>
      </c>
      <c r="AL72" s="6">
        <v>2</v>
      </c>
      <c r="AM72" s="1">
        <f t="shared" si="6"/>
        <v>350</v>
      </c>
      <c r="AN72" s="1">
        <f t="shared" si="7"/>
        <v>31</v>
      </c>
      <c r="AO72" s="1">
        <f t="shared" si="8"/>
        <v>0.738095238095238</v>
      </c>
      <c r="AP72" s="1">
        <f t="shared" si="9"/>
        <v>0.00915511378498561</v>
      </c>
      <c r="AQ72" s="1">
        <f t="shared" si="10"/>
        <v>0.00675734588891795</v>
      </c>
      <c r="AR72" s="1">
        <f t="shared" si="11"/>
        <v>8.33333333333333</v>
      </c>
    </row>
    <row r="73" ht="14.4" spans="1:44">
      <c r="A73" s="1" t="s">
        <v>334</v>
      </c>
      <c r="B73" s="4" t="s">
        <v>180</v>
      </c>
      <c r="C73" s="5">
        <v>33.0421998496202</v>
      </c>
      <c r="D73" s="6" t="s">
        <v>50</v>
      </c>
      <c r="E73" s="6" t="s">
        <v>50</v>
      </c>
      <c r="F73" s="6" t="s">
        <v>50</v>
      </c>
      <c r="G73" s="6" t="s">
        <v>50</v>
      </c>
      <c r="H73" s="6" t="s">
        <v>50</v>
      </c>
      <c r="I73" s="6" t="s">
        <v>50</v>
      </c>
      <c r="J73" s="6" t="s">
        <v>50</v>
      </c>
      <c r="K73" s="6" t="s">
        <v>50</v>
      </c>
      <c r="L73" s="6" t="s">
        <v>50</v>
      </c>
      <c r="M73" s="6" t="s">
        <v>50</v>
      </c>
      <c r="N73" s="6" t="s">
        <v>50</v>
      </c>
      <c r="O73" s="6" t="s">
        <v>50</v>
      </c>
      <c r="P73" s="6" t="s">
        <v>50</v>
      </c>
      <c r="Q73" s="6" t="s">
        <v>50</v>
      </c>
      <c r="R73" s="6" t="s">
        <v>50</v>
      </c>
      <c r="S73" s="6" t="s">
        <v>50</v>
      </c>
      <c r="T73" s="6" t="s">
        <v>50</v>
      </c>
      <c r="U73" s="6" t="s">
        <v>50</v>
      </c>
      <c r="V73" s="6" t="s">
        <v>50</v>
      </c>
      <c r="W73" s="6" t="s">
        <v>50</v>
      </c>
      <c r="X73" s="6" t="s">
        <v>50</v>
      </c>
      <c r="Y73" s="6" t="s">
        <v>50</v>
      </c>
      <c r="Z73" s="6" t="s">
        <v>50</v>
      </c>
      <c r="AA73" s="6">
        <v>4</v>
      </c>
      <c r="AB73" s="6" t="s">
        <v>50</v>
      </c>
      <c r="AC73" s="6" t="s">
        <v>50</v>
      </c>
      <c r="AD73" s="6" t="s">
        <v>50</v>
      </c>
      <c r="AE73" s="6" t="s">
        <v>50</v>
      </c>
      <c r="AF73" s="6" t="s">
        <v>50</v>
      </c>
      <c r="AG73" s="6" t="s">
        <v>50</v>
      </c>
      <c r="AH73" s="6" t="s">
        <v>50</v>
      </c>
      <c r="AI73" s="6" t="s">
        <v>50</v>
      </c>
      <c r="AJ73" s="6" t="s">
        <v>50</v>
      </c>
      <c r="AK73" s="6" t="s">
        <v>50</v>
      </c>
      <c r="AL73" s="6" t="s">
        <v>50</v>
      </c>
      <c r="AM73" s="1">
        <f t="shared" si="6"/>
        <v>4</v>
      </c>
      <c r="AN73" s="1">
        <f t="shared" si="7"/>
        <v>2</v>
      </c>
      <c r="AO73" s="1">
        <f t="shared" si="8"/>
        <v>0.0476190476190476</v>
      </c>
      <c r="AP73" s="1">
        <f t="shared" si="9"/>
        <v>0.000104629871828407</v>
      </c>
      <c r="AQ73" s="1">
        <f t="shared" si="10"/>
        <v>4.98237484897176e-6</v>
      </c>
      <c r="AR73" s="1">
        <f t="shared" si="11"/>
        <v>0.0952380952380952</v>
      </c>
    </row>
    <row r="74" ht="14.4" spans="1:44">
      <c r="A74" s="1" t="s">
        <v>335</v>
      </c>
      <c r="B74" s="4" t="s">
        <v>180</v>
      </c>
      <c r="C74" s="5">
        <v>18.0177033587365</v>
      </c>
      <c r="D74" s="6" t="s">
        <v>50</v>
      </c>
      <c r="E74" s="6" t="s">
        <v>50</v>
      </c>
      <c r="F74" s="6" t="s">
        <v>50</v>
      </c>
      <c r="G74" s="6" t="s">
        <v>50</v>
      </c>
      <c r="H74" s="6" t="s">
        <v>50</v>
      </c>
      <c r="I74" s="6" t="s">
        <v>50</v>
      </c>
      <c r="J74" s="6" t="s">
        <v>50</v>
      </c>
      <c r="K74" s="6" t="s">
        <v>50</v>
      </c>
      <c r="L74" s="6">
        <v>2</v>
      </c>
      <c r="M74" s="6" t="s">
        <v>50</v>
      </c>
      <c r="N74" s="6" t="s">
        <v>50</v>
      </c>
      <c r="O74" s="6" t="s">
        <v>50</v>
      </c>
      <c r="P74" s="6" t="s">
        <v>50</v>
      </c>
      <c r="Q74" s="6" t="s">
        <v>50</v>
      </c>
      <c r="R74" s="6" t="s">
        <v>50</v>
      </c>
      <c r="S74" s="6" t="s">
        <v>50</v>
      </c>
      <c r="T74" s="6" t="s">
        <v>50</v>
      </c>
      <c r="U74" s="6">
        <v>4</v>
      </c>
      <c r="V74" s="6">
        <v>2</v>
      </c>
      <c r="W74" s="6">
        <v>4</v>
      </c>
      <c r="X74" s="6" t="s">
        <v>50</v>
      </c>
      <c r="Y74" s="6">
        <v>6</v>
      </c>
      <c r="Z74" s="6">
        <v>2</v>
      </c>
      <c r="AA74" s="6">
        <v>6</v>
      </c>
      <c r="AB74" s="6" t="s">
        <v>50</v>
      </c>
      <c r="AC74" s="6" t="s">
        <v>50</v>
      </c>
      <c r="AD74" s="6" t="s">
        <v>50</v>
      </c>
      <c r="AE74" s="6" t="s">
        <v>50</v>
      </c>
      <c r="AF74" s="6" t="s">
        <v>50</v>
      </c>
      <c r="AG74" s="6" t="s">
        <v>50</v>
      </c>
      <c r="AH74" s="6" t="s">
        <v>50</v>
      </c>
      <c r="AI74" s="6" t="s">
        <v>50</v>
      </c>
      <c r="AJ74" s="6">
        <v>2</v>
      </c>
      <c r="AK74" s="6" t="s">
        <v>50</v>
      </c>
      <c r="AL74" s="6" t="s">
        <v>50</v>
      </c>
      <c r="AM74" s="1">
        <f t="shared" si="6"/>
        <v>28</v>
      </c>
      <c r="AN74" s="1">
        <f t="shared" si="7"/>
        <v>9</v>
      </c>
      <c r="AO74" s="1">
        <f t="shared" si="8"/>
        <v>0.214285714285714</v>
      </c>
      <c r="AP74" s="1">
        <f t="shared" si="9"/>
        <v>0.000732409102798849</v>
      </c>
      <c r="AQ74" s="1">
        <f t="shared" si="10"/>
        <v>0.00015694480774261</v>
      </c>
      <c r="AR74" s="1">
        <f t="shared" si="11"/>
        <v>0.666666666666667</v>
      </c>
    </row>
    <row r="75" spans="39:39">
      <c r="AM75" s="1">
        <f>SUM(AM3:AM74)</f>
        <v>7498</v>
      </c>
    </row>
  </sheetData>
  <autoFilter ref="C1:C75">
    <extLst/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7"/>
  <sheetViews>
    <sheetView topLeftCell="AF1" workbookViewId="0">
      <selection activeCell="AS1" sqref="AM$1:AS$1048576"/>
    </sheetView>
  </sheetViews>
  <sheetFormatPr defaultColWidth="9" defaultRowHeight="14.4"/>
  <cols>
    <col min="41" max="44" width="12.8888888888889"/>
  </cols>
  <sheetData>
    <row r="1" s="1" customFormat="1" ht="15.6" spans="1:44">
      <c r="A1" s="2" t="s">
        <v>0</v>
      </c>
      <c r="B1" s="2" t="s">
        <v>1</v>
      </c>
      <c r="C1" s="3" t="s">
        <v>259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7" t="s">
        <v>41</v>
      </c>
      <c r="AN1" s="7" t="s">
        <v>42</v>
      </c>
      <c r="AO1" s="7" t="s">
        <v>43</v>
      </c>
      <c r="AP1" s="7" t="s">
        <v>44</v>
      </c>
      <c r="AQ1" s="7" t="s">
        <v>45</v>
      </c>
      <c r="AR1" s="8" t="s">
        <v>46</v>
      </c>
    </row>
    <row r="2" s="1" customFormat="1" spans="1:44">
      <c r="A2" s="1" t="s">
        <v>268</v>
      </c>
      <c r="B2" s="4" t="s">
        <v>180</v>
      </c>
      <c r="C2" s="5">
        <v>17.2671951395056</v>
      </c>
      <c r="D2" s="6" t="s">
        <v>50</v>
      </c>
      <c r="E2" s="6" t="s">
        <v>50</v>
      </c>
      <c r="F2" s="6" t="s">
        <v>50</v>
      </c>
      <c r="G2" s="6" t="s">
        <v>50</v>
      </c>
      <c r="H2" s="6" t="s">
        <v>50</v>
      </c>
      <c r="I2" s="6" t="s">
        <v>50</v>
      </c>
      <c r="J2" s="6" t="s">
        <v>50</v>
      </c>
      <c r="K2" s="6" t="s">
        <v>50</v>
      </c>
      <c r="L2" s="6" t="s">
        <v>50</v>
      </c>
      <c r="M2" s="6" t="s">
        <v>50</v>
      </c>
      <c r="N2" s="6" t="s">
        <v>50</v>
      </c>
      <c r="O2" s="6" t="s">
        <v>50</v>
      </c>
      <c r="P2" s="6" t="s">
        <v>50</v>
      </c>
      <c r="Q2" s="6" t="s">
        <v>50</v>
      </c>
      <c r="R2" s="6" t="s">
        <v>50</v>
      </c>
      <c r="S2" s="6" t="s">
        <v>50</v>
      </c>
      <c r="T2" s="6" t="s">
        <v>50</v>
      </c>
      <c r="U2" s="6" t="s">
        <v>50</v>
      </c>
      <c r="V2" s="6" t="s">
        <v>50</v>
      </c>
      <c r="W2" s="6" t="s">
        <v>50</v>
      </c>
      <c r="X2" s="6" t="s">
        <v>50</v>
      </c>
      <c r="Y2" s="6" t="s">
        <v>50</v>
      </c>
      <c r="Z2" s="6" t="s">
        <v>50</v>
      </c>
      <c r="AA2" s="6" t="s">
        <v>50</v>
      </c>
      <c r="AB2" s="6" t="s">
        <v>50</v>
      </c>
      <c r="AC2" s="6" t="s">
        <v>50</v>
      </c>
      <c r="AD2" s="6" t="s">
        <v>50</v>
      </c>
      <c r="AE2" s="6" t="s">
        <v>50</v>
      </c>
      <c r="AF2" s="6" t="s">
        <v>50</v>
      </c>
      <c r="AG2" s="6" t="s">
        <v>50</v>
      </c>
      <c r="AH2" s="6" t="s">
        <v>50</v>
      </c>
      <c r="AI2" s="6">
        <v>2</v>
      </c>
      <c r="AJ2" s="6" t="s">
        <v>50</v>
      </c>
      <c r="AK2" s="6" t="s">
        <v>50</v>
      </c>
      <c r="AL2" s="6" t="s">
        <v>50</v>
      </c>
      <c r="AM2" s="1">
        <v>2</v>
      </c>
      <c r="AN2" s="1">
        <v>2</v>
      </c>
      <c r="AO2" s="1">
        <v>0.0476190476190476</v>
      </c>
      <c r="AP2" s="1">
        <v>5.23149359142035e-5</v>
      </c>
      <c r="AQ2" s="1">
        <v>2.49118742448588e-6</v>
      </c>
      <c r="AR2" s="1">
        <v>0.0476190476190476</v>
      </c>
    </row>
    <row r="3" s="1" customFormat="1" spans="1:44">
      <c r="A3" s="1" t="s">
        <v>271</v>
      </c>
      <c r="B3" s="4" t="s">
        <v>180</v>
      </c>
      <c r="C3" s="5">
        <v>13.2481643028964</v>
      </c>
      <c r="D3" s="6" t="s">
        <v>50</v>
      </c>
      <c r="E3" s="6" t="s">
        <v>50</v>
      </c>
      <c r="F3" s="6" t="s">
        <v>50</v>
      </c>
      <c r="G3" s="6" t="s">
        <v>50</v>
      </c>
      <c r="H3" s="6" t="s">
        <v>50</v>
      </c>
      <c r="I3" s="6" t="s">
        <v>50</v>
      </c>
      <c r="J3" s="6" t="s">
        <v>50</v>
      </c>
      <c r="K3" s="6" t="s">
        <v>50</v>
      </c>
      <c r="L3" s="6" t="s">
        <v>50</v>
      </c>
      <c r="M3" s="6" t="s">
        <v>50</v>
      </c>
      <c r="N3" s="6">
        <v>2</v>
      </c>
      <c r="O3" s="6" t="s">
        <v>50</v>
      </c>
      <c r="P3" s="6" t="s">
        <v>50</v>
      </c>
      <c r="Q3" s="6" t="s">
        <v>50</v>
      </c>
      <c r="R3" s="6" t="s">
        <v>50</v>
      </c>
      <c r="S3" s="6" t="s">
        <v>50</v>
      </c>
      <c r="T3" s="6" t="s">
        <v>50</v>
      </c>
      <c r="U3" s="6" t="s">
        <v>50</v>
      </c>
      <c r="V3" s="6" t="s">
        <v>50</v>
      </c>
      <c r="W3" s="6" t="s">
        <v>50</v>
      </c>
      <c r="X3" s="6" t="s">
        <v>50</v>
      </c>
      <c r="Y3" s="6" t="s">
        <v>50</v>
      </c>
      <c r="Z3" s="6" t="s">
        <v>50</v>
      </c>
      <c r="AA3" s="6" t="s">
        <v>50</v>
      </c>
      <c r="AB3" s="6" t="s">
        <v>50</v>
      </c>
      <c r="AC3" s="6" t="s">
        <v>50</v>
      </c>
      <c r="AD3" s="6" t="s">
        <v>50</v>
      </c>
      <c r="AE3" s="6" t="s">
        <v>50</v>
      </c>
      <c r="AF3" s="6" t="s">
        <v>50</v>
      </c>
      <c r="AG3" s="6" t="s">
        <v>50</v>
      </c>
      <c r="AH3" s="6" t="s">
        <v>50</v>
      </c>
      <c r="AI3" s="6" t="s">
        <v>50</v>
      </c>
      <c r="AJ3" s="6" t="s">
        <v>50</v>
      </c>
      <c r="AK3" s="6" t="s">
        <v>50</v>
      </c>
      <c r="AL3" s="6" t="s">
        <v>50</v>
      </c>
      <c r="AM3" s="1">
        <v>2</v>
      </c>
      <c r="AN3" s="1">
        <v>2</v>
      </c>
      <c r="AO3" s="1">
        <v>0.0476190476190476</v>
      </c>
      <c r="AP3" s="1">
        <v>5.23149359142035e-5</v>
      </c>
      <c r="AQ3" s="1">
        <v>2.49118742448588e-6</v>
      </c>
      <c r="AR3" s="1">
        <v>0.0476190476190476</v>
      </c>
    </row>
    <row r="4" s="1" customFormat="1" spans="1:44">
      <c r="A4" s="1" t="s">
        <v>274</v>
      </c>
      <c r="B4" s="4" t="s">
        <v>180</v>
      </c>
      <c r="C4" s="5">
        <v>8.30426439182501</v>
      </c>
      <c r="D4" s="6" t="s">
        <v>50</v>
      </c>
      <c r="E4" s="6" t="s">
        <v>50</v>
      </c>
      <c r="F4" s="6" t="s">
        <v>50</v>
      </c>
      <c r="G4" s="6" t="s">
        <v>50</v>
      </c>
      <c r="H4" s="6" t="s">
        <v>50</v>
      </c>
      <c r="I4" s="6" t="s">
        <v>50</v>
      </c>
      <c r="J4" s="6" t="s">
        <v>50</v>
      </c>
      <c r="K4" s="6" t="s">
        <v>50</v>
      </c>
      <c r="L4" s="6" t="s">
        <v>50</v>
      </c>
      <c r="M4" s="6" t="s">
        <v>50</v>
      </c>
      <c r="N4" s="6">
        <v>4</v>
      </c>
      <c r="O4" s="6" t="s">
        <v>50</v>
      </c>
      <c r="P4" s="6" t="s">
        <v>50</v>
      </c>
      <c r="Q4" s="6" t="s">
        <v>50</v>
      </c>
      <c r="R4" s="6" t="s">
        <v>50</v>
      </c>
      <c r="S4" s="6" t="s">
        <v>50</v>
      </c>
      <c r="T4" s="6" t="s">
        <v>50</v>
      </c>
      <c r="U4" s="6" t="s">
        <v>50</v>
      </c>
      <c r="V4" s="6" t="s">
        <v>50</v>
      </c>
      <c r="W4" s="6" t="s">
        <v>50</v>
      </c>
      <c r="X4" s="6" t="s">
        <v>50</v>
      </c>
      <c r="Y4" s="6" t="s">
        <v>50</v>
      </c>
      <c r="Z4" s="6" t="s">
        <v>50</v>
      </c>
      <c r="AA4" s="6" t="s">
        <v>50</v>
      </c>
      <c r="AB4" s="6" t="s">
        <v>50</v>
      </c>
      <c r="AC4" s="6" t="s">
        <v>50</v>
      </c>
      <c r="AD4" s="6" t="s">
        <v>50</v>
      </c>
      <c r="AE4" s="6" t="s">
        <v>50</v>
      </c>
      <c r="AF4" s="6" t="s">
        <v>50</v>
      </c>
      <c r="AG4" s="6" t="s">
        <v>50</v>
      </c>
      <c r="AH4" s="6" t="s">
        <v>50</v>
      </c>
      <c r="AI4" s="6" t="s">
        <v>50</v>
      </c>
      <c r="AJ4" s="6" t="s">
        <v>50</v>
      </c>
      <c r="AK4" s="6" t="s">
        <v>50</v>
      </c>
      <c r="AL4" s="6" t="s">
        <v>50</v>
      </c>
      <c r="AM4" s="1">
        <v>4</v>
      </c>
      <c r="AN4" s="1">
        <v>2</v>
      </c>
      <c r="AO4" s="1">
        <v>0.0476190476190476</v>
      </c>
      <c r="AP4" s="1">
        <v>0.000104629871828407</v>
      </c>
      <c r="AQ4" s="1">
        <v>4.98237484897176e-6</v>
      </c>
      <c r="AR4" s="1">
        <v>0.0952380952380952</v>
      </c>
    </row>
    <row r="5" s="1" customFormat="1" spans="1:44">
      <c r="A5" s="1" t="s">
        <v>275</v>
      </c>
      <c r="B5" s="4" t="s">
        <v>180</v>
      </c>
      <c r="C5" s="5">
        <v>15.0516807409089</v>
      </c>
      <c r="D5" s="6" t="s">
        <v>50</v>
      </c>
      <c r="E5" s="6" t="s">
        <v>50</v>
      </c>
      <c r="F5" s="6" t="s">
        <v>50</v>
      </c>
      <c r="G5" s="6" t="s">
        <v>50</v>
      </c>
      <c r="H5" s="6" t="s">
        <v>50</v>
      </c>
      <c r="I5" s="6" t="s">
        <v>50</v>
      </c>
      <c r="J5" s="6" t="s">
        <v>50</v>
      </c>
      <c r="K5" s="6" t="s">
        <v>50</v>
      </c>
      <c r="L5" s="6" t="s">
        <v>50</v>
      </c>
      <c r="M5" s="6" t="s">
        <v>50</v>
      </c>
      <c r="N5" s="6" t="s">
        <v>50</v>
      </c>
      <c r="O5" s="6" t="s">
        <v>50</v>
      </c>
      <c r="P5" s="6" t="s">
        <v>50</v>
      </c>
      <c r="Q5" s="6" t="s">
        <v>50</v>
      </c>
      <c r="R5" s="6" t="s">
        <v>50</v>
      </c>
      <c r="S5" s="6" t="s">
        <v>50</v>
      </c>
      <c r="T5" s="6" t="s">
        <v>50</v>
      </c>
      <c r="U5" s="6" t="s">
        <v>50</v>
      </c>
      <c r="V5" s="6" t="s">
        <v>50</v>
      </c>
      <c r="W5" s="6" t="s">
        <v>50</v>
      </c>
      <c r="X5" s="6" t="s">
        <v>50</v>
      </c>
      <c r="Y5" s="6" t="s">
        <v>50</v>
      </c>
      <c r="Z5" s="6" t="s">
        <v>50</v>
      </c>
      <c r="AA5" s="6" t="s">
        <v>50</v>
      </c>
      <c r="AB5" s="6" t="s">
        <v>50</v>
      </c>
      <c r="AC5" s="6" t="s">
        <v>50</v>
      </c>
      <c r="AD5" s="6" t="s">
        <v>50</v>
      </c>
      <c r="AE5" s="6" t="s">
        <v>50</v>
      </c>
      <c r="AF5" s="6">
        <v>16</v>
      </c>
      <c r="AG5" s="6" t="s">
        <v>50</v>
      </c>
      <c r="AH5" s="6" t="s">
        <v>50</v>
      </c>
      <c r="AI5" s="6" t="s">
        <v>50</v>
      </c>
      <c r="AJ5" s="6" t="s">
        <v>50</v>
      </c>
      <c r="AK5" s="6" t="s">
        <v>50</v>
      </c>
      <c r="AL5" s="6" t="s">
        <v>50</v>
      </c>
      <c r="AM5" s="1">
        <v>16</v>
      </c>
      <c r="AN5" s="1">
        <v>2</v>
      </c>
      <c r="AO5" s="1">
        <v>0.0476190476190476</v>
      </c>
      <c r="AP5" s="1">
        <v>0.000418519487313628</v>
      </c>
      <c r="AQ5" s="1">
        <v>1.9929499395887e-5</v>
      </c>
      <c r="AR5" s="1">
        <v>0.380952380952381</v>
      </c>
    </row>
    <row r="6" s="1" customFormat="1" spans="1:44">
      <c r="A6" s="1" t="s">
        <v>277</v>
      </c>
      <c r="B6" s="4" t="s">
        <v>180</v>
      </c>
      <c r="C6" s="5">
        <v>17.2207498424469</v>
      </c>
      <c r="D6" s="6" t="s">
        <v>50</v>
      </c>
      <c r="E6" s="6" t="s">
        <v>50</v>
      </c>
      <c r="F6" s="6" t="s">
        <v>50</v>
      </c>
      <c r="G6" s="6" t="s">
        <v>50</v>
      </c>
      <c r="H6" s="6" t="s">
        <v>50</v>
      </c>
      <c r="I6" s="6" t="s">
        <v>50</v>
      </c>
      <c r="J6" s="6" t="s">
        <v>50</v>
      </c>
      <c r="K6" s="6" t="s">
        <v>50</v>
      </c>
      <c r="L6" s="6" t="s">
        <v>50</v>
      </c>
      <c r="M6" s="6" t="s">
        <v>50</v>
      </c>
      <c r="N6" s="6" t="s">
        <v>50</v>
      </c>
      <c r="O6" s="6" t="s">
        <v>50</v>
      </c>
      <c r="P6" s="6" t="s">
        <v>50</v>
      </c>
      <c r="Q6" s="6" t="s">
        <v>50</v>
      </c>
      <c r="R6" s="6" t="s">
        <v>50</v>
      </c>
      <c r="S6" s="6" t="s">
        <v>50</v>
      </c>
      <c r="T6" s="6" t="s">
        <v>50</v>
      </c>
      <c r="U6" s="6" t="s">
        <v>50</v>
      </c>
      <c r="V6" s="6">
        <v>4</v>
      </c>
      <c r="W6" s="6" t="s">
        <v>50</v>
      </c>
      <c r="X6" s="6" t="s">
        <v>50</v>
      </c>
      <c r="Y6" s="6" t="s">
        <v>50</v>
      </c>
      <c r="Z6" s="6" t="s">
        <v>50</v>
      </c>
      <c r="AA6" s="6" t="s">
        <v>50</v>
      </c>
      <c r="AB6" s="6" t="s">
        <v>50</v>
      </c>
      <c r="AC6" s="6" t="s">
        <v>50</v>
      </c>
      <c r="AD6" s="6" t="s">
        <v>50</v>
      </c>
      <c r="AE6" s="6" t="s">
        <v>50</v>
      </c>
      <c r="AF6" s="6" t="s">
        <v>50</v>
      </c>
      <c r="AG6" s="6" t="s">
        <v>50</v>
      </c>
      <c r="AH6" s="6" t="s">
        <v>50</v>
      </c>
      <c r="AI6" s="6" t="s">
        <v>50</v>
      </c>
      <c r="AJ6" s="6" t="s">
        <v>50</v>
      </c>
      <c r="AK6" s="6" t="s">
        <v>50</v>
      </c>
      <c r="AL6" s="6" t="s">
        <v>50</v>
      </c>
      <c r="AM6" s="1">
        <v>4</v>
      </c>
      <c r="AN6" s="1">
        <v>2</v>
      </c>
      <c r="AO6" s="1">
        <v>0.0476190476190476</v>
      </c>
      <c r="AP6" s="1">
        <v>0.000104629871828407</v>
      </c>
      <c r="AQ6" s="1">
        <v>4.98237484897176e-6</v>
      </c>
      <c r="AR6" s="1">
        <v>0.0952380952380952</v>
      </c>
    </row>
    <row r="7" s="1" customFormat="1" spans="1:44">
      <c r="A7" s="1" t="s">
        <v>278</v>
      </c>
      <c r="B7" s="4" t="s">
        <v>180</v>
      </c>
      <c r="C7" s="5">
        <v>17.7027612096616</v>
      </c>
      <c r="D7" s="6" t="s">
        <v>50</v>
      </c>
      <c r="E7" s="6" t="s">
        <v>50</v>
      </c>
      <c r="F7" s="6" t="s">
        <v>50</v>
      </c>
      <c r="G7" s="6" t="s">
        <v>50</v>
      </c>
      <c r="H7" s="6" t="s">
        <v>50</v>
      </c>
      <c r="I7" s="6" t="s">
        <v>50</v>
      </c>
      <c r="J7" s="6" t="s">
        <v>50</v>
      </c>
      <c r="K7" s="6" t="s">
        <v>50</v>
      </c>
      <c r="L7" s="6" t="s">
        <v>50</v>
      </c>
      <c r="M7" s="6" t="s">
        <v>50</v>
      </c>
      <c r="N7" s="6" t="s">
        <v>50</v>
      </c>
      <c r="O7" s="6" t="s">
        <v>50</v>
      </c>
      <c r="P7" s="6" t="s">
        <v>50</v>
      </c>
      <c r="Q7" s="6" t="s">
        <v>50</v>
      </c>
      <c r="R7" s="6" t="s">
        <v>50</v>
      </c>
      <c r="S7" s="6" t="s">
        <v>50</v>
      </c>
      <c r="T7" s="6" t="s">
        <v>50</v>
      </c>
      <c r="U7" s="6">
        <v>8</v>
      </c>
      <c r="V7" s="6" t="s">
        <v>50</v>
      </c>
      <c r="W7" s="6" t="s">
        <v>50</v>
      </c>
      <c r="X7" s="6" t="s">
        <v>50</v>
      </c>
      <c r="Y7" s="6" t="s">
        <v>50</v>
      </c>
      <c r="Z7" s="6" t="s">
        <v>50</v>
      </c>
      <c r="AA7" s="6" t="s">
        <v>50</v>
      </c>
      <c r="AB7" s="6" t="s">
        <v>50</v>
      </c>
      <c r="AC7" s="6" t="s">
        <v>50</v>
      </c>
      <c r="AD7" s="6" t="s">
        <v>50</v>
      </c>
      <c r="AE7" s="6" t="s">
        <v>50</v>
      </c>
      <c r="AF7" s="6" t="s">
        <v>50</v>
      </c>
      <c r="AG7" s="6" t="s">
        <v>50</v>
      </c>
      <c r="AH7" s="6" t="s">
        <v>50</v>
      </c>
      <c r="AI7" s="6" t="s">
        <v>50</v>
      </c>
      <c r="AJ7" s="6" t="s">
        <v>50</v>
      </c>
      <c r="AK7" s="6" t="s">
        <v>50</v>
      </c>
      <c r="AL7" s="6" t="s">
        <v>50</v>
      </c>
      <c r="AM7" s="1">
        <v>8</v>
      </c>
      <c r="AN7" s="1">
        <v>2</v>
      </c>
      <c r="AO7" s="1">
        <v>0.0476190476190476</v>
      </c>
      <c r="AP7" s="1">
        <v>0.000209259743656814</v>
      </c>
      <c r="AQ7" s="1">
        <v>9.96474969794352e-6</v>
      </c>
      <c r="AR7" s="1">
        <v>0.19047619047619</v>
      </c>
    </row>
    <row r="8" s="1" customFormat="1" spans="1:44">
      <c r="A8" s="1" t="s">
        <v>279</v>
      </c>
      <c r="B8" s="4" t="s">
        <v>180</v>
      </c>
      <c r="C8" s="5">
        <v>16.6971844381673</v>
      </c>
      <c r="D8" s="6" t="s">
        <v>50</v>
      </c>
      <c r="E8" s="6" t="s">
        <v>50</v>
      </c>
      <c r="F8" s="6" t="s">
        <v>50</v>
      </c>
      <c r="G8" s="6" t="s">
        <v>50</v>
      </c>
      <c r="H8" s="6" t="s">
        <v>50</v>
      </c>
      <c r="I8" s="6" t="s">
        <v>50</v>
      </c>
      <c r="J8" s="6" t="s">
        <v>50</v>
      </c>
      <c r="K8" s="6" t="s">
        <v>50</v>
      </c>
      <c r="L8" s="6" t="s">
        <v>50</v>
      </c>
      <c r="M8" s="6" t="s">
        <v>50</v>
      </c>
      <c r="N8" s="6" t="s">
        <v>50</v>
      </c>
      <c r="O8" s="6" t="s">
        <v>50</v>
      </c>
      <c r="P8" s="6" t="s">
        <v>50</v>
      </c>
      <c r="Q8" s="6" t="s">
        <v>50</v>
      </c>
      <c r="R8" s="6" t="s">
        <v>50</v>
      </c>
      <c r="S8" s="6" t="s">
        <v>50</v>
      </c>
      <c r="T8" s="6" t="s">
        <v>50</v>
      </c>
      <c r="U8" s="6" t="s">
        <v>50</v>
      </c>
      <c r="V8" s="6" t="s">
        <v>50</v>
      </c>
      <c r="W8" s="6" t="s">
        <v>50</v>
      </c>
      <c r="X8" s="6" t="s">
        <v>50</v>
      </c>
      <c r="Y8" s="6" t="s">
        <v>50</v>
      </c>
      <c r="Z8" s="6" t="s">
        <v>50</v>
      </c>
      <c r="AA8" s="6" t="s">
        <v>50</v>
      </c>
      <c r="AB8" s="6" t="s">
        <v>50</v>
      </c>
      <c r="AC8" s="6" t="s">
        <v>50</v>
      </c>
      <c r="AD8" s="6" t="s">
        <v>50</v>
      </c>
      <c r="AE8" s="6" t="s">
        <v>50</v>
      </c>
      <c r="AF8" s="6">
        <v>8</v>
      </c>
      <c r="AG8" s="6" t="s">
        <v>50</v>
      </c>
      <c r="AH8" s="6" t="s">
        <v>50</v>
      </c>
      <c r="AI8" s="6" t="s">
        <v>50</v>
      </c>
      <c r="AJ8" s="6" t="s">
        <v>50</v>
      </c>
      <c r="AK8" s="6" t="s">
        <v>50</v>
      </c>
      <c r="AL8" s="6" t="s">
        <v>50</v>
      </c>
      <c r="AM8" s="1">
        <v>8</v>
      </c>
      <c r="AN8" s="1">
        <v>2</v>
      </c>
      <c r="AO8" s="1">
        <v>0.0476190476190476</v>
      </c>
      <c r="AP8" s="1">
        <v>0.000209259743656814</v>
      </c>
      <c r="AQ8" s="1">
        <v>9.96474969794352e-6</v>
      </c>
      <c r="AR8" s="1">
        <v>0.19047619047619</v>
      </c>
    </row>
    <row r="9" s="1" customFormat="1" spans="1:44">
      <c r="A9" s="1" t="s">
        <v>280</v>
      </c>
      <c r="B9" s="4" t="s">
        <v>180</v>
      </c>
      <c r="C9" s="5">
        <v>14.3506563482189</v>
      </c>
      <c r="D9" s="6" t="s">
        <v>50</v>
      </c>
      <c r="E9" s="6" t="s">
        <v>50</v>
      </c>
      <c r="F9" s="6" t="s">
        <v>50</v>
      </c>
      <c r="G9" s="6" t="s">
        <v>50</v>
      </c>
      <c r="H9" s="6" t="s">
        <v>50</v>
      </c>
      <c r="I9" s="6" t="s">
        <v>50</v>
      </c>
      <c r="J9" s="6" t="s">
        <v>50</v>
      </c>
      <c r="K9" s="6" t="s">
        <v>50</v>
      </c>
      <c r="L9" s="6" t="s">
        <v>50</v>
      </c>
      <c r="M9" s="6" t="s">
        <v>50</v>
      </c>
      <c r="N9" s="6" t="s">
        <v>50</v>
      </c>
      <c r="O9" s="6" t="s">
        <v>50</v>
      </c>
      <c r="P9" s="6" t="s">
        <v>50</v>
      </c>
      <c r="Q9" s="6" t="s">
        <v>50</v>
      </c>
      <c r="R9" s="6" t="s">
        <v>50</v>
      </c>
      <c r="S9" s="6" t="s">
        <v>50</v>
      </c>
      <c r="T9" s="6" t="s">
        <v>50</v>
      </c>
      <c r="U9" s="6" t="s">
        <v>50</v>
      </c>
      <c r="V9" s="6">
        <v>2</v>
      </c>
      <c r="W9" s="6" t="s">
        <v>50</v>
      </c>
      <c r="X9" s="6" t="s">
        <v>50</v>
      </c>
      <c r="Y9" s="6" t="s">
        <v>50</v>
      </c>
      <c r="Z9" s="6" t="s">
        <v>50</v>
      </c>
      <c r="AA9" s="6" t="s">
        <v>50</v>
      </c>
      <c r="AB9" s="6" t="s">
        <v>50</v>
      </c>
      <c r="AC9" s="6" t="s">
        <v>50</v>
      </c>
      <c r="AD9" s="6" t="s">
        <v>50</v>
      </c>
      <c r="AE9" s="6" t="s">
        <v>50</v>
      </c>
      <c r="AF9" s="6" t="s">
        <v>50</v>
      </c>
      <c r="AG9" s="6" t="s">
        <v>50</v>
      </c>
      <c r="AH9" s="6" t="s">
        <v>50</v>
      </c>
      <c r="AI9" s="6" t="s">
        <v>50</v>
      </c>
      <c r="AJ9" s="6" t="s">
        <v>50</v>
      </c>
      <c r="AK9" s="6" t="s">
        <v>50</v>
      </c>
      <c r="AL9" s="6" t="s">
        <v>50</v>
      </c>
      <c r="AM9" s="1">
        <v>2</v>
      </c>
      <c r="AN9" s="1">
        <v>2</v>
      </c>
      <c r="AO9" s="1">
        <v>0.0476190476190476</v>
      </c>
      <c r="AP9" s="1">
        <v>5.23149359142035e-5</v>
      </c>
      <c r="AQ9" s="1">
        <v>2.49118742448588e-6</v>
      </c>
      <c r="AR9" s="1">
        <v>0.0476190476190476</v>
      </c>
    </row>
    <row r="10" s="1" customFormat="1" spans="1:44">
      <c r="A10" s="1" t="s">
        <v>281</v>
      </c>
      <c r="B10" s="4" t="s">
        <v>180</v>
      </c>
      <c r="C10" s="5">
        <v>4.4690916386045</v>
      </c>
      <c r="D10" s="6" t="s">
        <v>50</v>
      </c>
      <c r="E10" s="6" t="s">
        <v>50</v>
      </c>
      <c r="F10" s="6" t="s">
        <v>50</v>
      </c>
      <c r="G10" s="6" t="s">
        <v>50</v>
      </c>
      <c r="H10" s="6" t="s">
        <v>50</v>
      </c>
      <c r="I10" s="6" t="s">
        <v>50</v>
      </c>
      <c r="J10" s="6" t="s">
        <v>50</v>
      </c>
      <c r="K10" s="6" t="s">
        <v>50</v>
      </c>
      <c r="L10" s="6" t="s">
        <v>50</v>
      </c>
      <c r="M10" s="6" t="s">
        <v>50</v>
      </c>
      <c r="N10" s="6" t="s">
        <v>50</v>
      </c>
      <c r="O10" s="6" t="s">
        <v>50</v>
      </c>
      <c r="P10" s="6" t="s">
        <v>50</v>
      </c>
      <c r="Q10" s="6" t="s">
        <v>50</v>
      </c>
      <c r="R10" s="6" t="s">
        <v>50</v>
      </c>
      <c r="S10" s="6" t="s">
        <v>50</v>
      </c>
      <c r="T10" s="6" t="s">
        <v>50</v>
      </c>
      <c r="U10" s="6" t="s">
        <v>50</v>
      </c>
      <c r="V10" s="6" t="s">
        <v>50</v>
      </c>
      <c r="W10" s="6" t="s">
        <v>50</v>
      </c>
      <c r="X10" s="6" t="s">
        <v>50</v>
      </c>
      <c r="Y10" s="6" t="s">
        <v>50</v>
      </c>
      <c r="Z10" s="6" t="s">
        <v>50</v>
      </c>
      <c r="AA10" s="6" t="s">
        <v>50</v>
      </c>
      <c r="AB10" s="6" t="s">
        <v>50</v>
      </c>
      <c r="AC10" s="6" t="s">
        <v>50</v>
      </c>
      <c r="AD10" s="6" t="s">
        <v>50</v>
      </c>
      <c r="AE10" s="6" t="s">
        <v>50</v>
      </c>
      <c r="AF10" s="6" t="s">
        <v>50</v>
      </c>
      <c r="AG10" s="6" t="s">
        <v>50</v>
      </c>
      <c r="AH10" s="6" t="s">
        <v>50</v>
      </c>
      <c r="AI10" s="6">
        <v>16</v>
      </c>
      <c r="AJ10" s="6" t="s">
        <v>50</v>
      </c>
      <c r="AK10" s="6" t="s">
        <v>50</v>
      </c>
      <c r="AL10" s="6" t="s">
        <v>50</v>
      </c>
      <c r="AM10" s="1">
        <v>16</v>
      </c>
      <c r="AN10" s="1">
        <v>2</v>
      </c>
      <c r="AO10" s="1">
        <v>0.0476190476190476</v>
      </c>
      <c r="AP10" s="1">
        <v>0.000418519487313628</v>
      </c>
      <c r="AQ10" s="1">
        <v>1.9929499395887e-5</v>
      </c>
      <c r="AR10" s="1">
        <v>0.380952380952381</v>
      </c>
    </row>
    <row r="11" s="1" customFormat="1" spans="1:44">
      <c r="A11" s="1" t="s">
        <v>295</v>
      </c>
      <c r="B11" s="4" t="s">
        <v>180</v>
      </c>
      <c r="C11" s="5">
        <v>11.5086360313248</v>
      </c>
      <c r="D11" s="6" t="s">
        <v>50</v>
      </c>
      <c r="E11" s="6" t="s">
        <v>50</v>
      </c>
      <c r="F11" s="6" t="s">
        <v>50</v>
      </c>
      <c r="G11" s="6" t="s">
        <v>50</v>
      </c>
      <c r="H11" s="6">
        <v>4</v>
      </c>
      <c r="I11" s="6" t="s">
        <v>50</v>
      </c>
      <c r="J11" s="6" t="s">
        <v>50</v>
      </c>
      <c r="K11" s="6">
        <v>2</v>
      </c>
      <c r="L11" s="6">
        <v>4</v>
      </c>
      <c r="M11" s="6">
        <v>6</v>
      </c>
      <c r="N11" s="6">
        <v>2</v>
      </c>
      <c r="O11" s="6">
        <v>12</v>
      </c>
      <c r="P11" s="6">
        <v>6</v>
      </c>
      <c r="Q11" s="6" t="s">
        <v>50</v>
      </c>
      <c r="R11" s="6" t="s">
        <v>50</v>
      </c>
      <c r="S11" s="6" t="s">
        <v>50</v>
      </c>
      <c r="T11" s="6">
        <v>6</v>
      </c>
      <c r="U11" s="6">
        <v>18</v>
      </c>
      <c r="V11" s="6">
        <v>12</v>
      </c>
      <c r="W11" s="6" t="s">
        <v>50</v>
      </c>
      <c r="X11" s="6" t="s">
        <v>50</v>
      </c>
      <c r="Y11" s="6">
        <v>8</v>
      </c>
      <c r="Z11" s="6">
        <v>4</v>
      </c>
      <c r="AA11" s="6">
        <v>12</v>
      </c>
      <c r="AB11" s="6">
        <v>4</v>
      </c>
      <c r="AC11" s="6">
        <v>2</v>
      </c>
      <c r="AD11" s="6">
        <v>2</v>
      </c>
      <c r="AE11" s="6">
        <v>12</v>
      </c>
      <c r="AF11" s="6">
        <v>4</v>
      </c>
      <c r="AG11" s="6">
        <v>8</v>
      </c>
      <c r="AH11" s="6">
        <v>4</v>
      </c>
      <c r="AI11" s="6">
        <v>20</v>
      </c>
      <c r="AJ11" s="6">
        <v>10</v>
      </c>
      <c r="AK11" s="6">
        <v>12</v>
      </c>
      <c r="AL11" s="6">
        <v>10</v>
      </c>
      <c r="AM11" s="1">
        <v>206</v>
      </c>
      <c r="AN11" s="1">
        <v>31</v>
      </c>
      <c r="AO11" s="1">
        <v>0.738095238095238</v>
      </c>
      <c r="AP11" s="1">
        <v>0.00538843839916296</v>
      </c>
      <c r="AQ11" s="1">
        <v>0.00397718072319171</v>
      </c>
      <c r="AR11" s="1">
        <v>4.90476190476191</v>
      </c>
    </row>
    <row r="12" s="1" customFormat="1" spans="1:44">
      <c r="A12" s="1" t="s">
        <v>296</v>
      </c>
      <c r="B12" s="4" t="s">
        <v>180</v>
      </c>
      <c r="C12" s="5">
        <v>16.3076241761022</v>
      </c>
      <c r="D12" s="6" t="s">
        <v>50</v>
      </c>
      <c r="E12" s="6" t="s">
        <v>50</v>
      </c>
      <c r="F12" s="6" t="s">
        <v>50</v>
      </c>
      <c r="G12" s="6" t="s">
        <v>50</v>
      </c>
      <c r="H12" s="6" t="s">
        <v>50</v>
      </c>
      <c r="I12" s="6" t="s">
        <v>50</v>
      </c>
      <c r="J12" s="6" t="s">
        <v>50</v>
      </c>
      <c r="K12" s="6" t="s">
        <v>50</v>
      </c>
      <c r="L12" s="6" t="s">
        <v>50</v>
      </c>
      <c r="M12" s="6" t="s">
        <v>50</v>
      </c>
      <c r="N12" s="6" t="s">
        <v>50</v>
      </c>
      <c r="O12" s="6" t="s">
        <v>50</v>
      </c>
      <c r="P12" s="6" t="s">
        <v>50</v>
      </c>
      <c r="Q12" s="6" t="s">
        <v>50</v>
      </c>
      <c r="R12" s="6" t="s">
        <v>50</v>
      </c>
      <c r="S12" s="6" t="s">
        <v>50</v>
      </c>
      <c r="T12" s="6" t="s">
        <v>50</v>
      </c>
      <c r="U12" s="6" t="s">
        <v>50</v>
      </c>
      <c r="V12" s="6" t="s">
        <v>50</v>
      </c>
      <c r="W12" s="6" t="s">
        <v>50</v>
      </c>
      <c r="X12" s="6" t="s">
        <v>50</v>
      </c>
      <c r="Y12" s="6" t="s">
        <v>50</v>
      </c>
      <c r="Z12" s="6" t="s">
        <v>50</v>
      </c>
      <c r="AA12" s="6" t="s">
        <v>50</v>
      </c>
      <c r="AB12" s="6" t="s">
        <v>50</v>
      </c>
      <c r="AC12" s="6">
        <v>4</v>
      </c>
      <c r="AD12" s="6" t="s">
        <v>50</v>
      </c>
      <c r="AE12" s="6" t="s">
        <v>50</v>
      </c>
      <c r="AF12" s="6" t="s">
        <v>50</v>
      </c>
      <c r="AG12" s="6" t="s">
        <v>50</v>
      </c>
      <c r="AH12" s="6" t="s">
        <v>50</v>
      </c>
      <c r="AI12" s="6">
        <v>4</v>
      </c>
      <c r="AJ12" s="6" t="s">
        <v>50</v>
      </c>
      <c r="AK12" s="6" t="s">
        <v>50</v>
      </c>
      <c r="AL12" s="6" t="s">
        <v>50</v>
      </c>
      <c r="AM12" s="1">
        <v>8</v>
      </c>
      <c r="AN12" s="1">
        <v>3</v>
      </c>
      <c r="AO12" s="1">
        <v>0.0714285714285714</v>
      </c>
      <c r="AP12" s="1">
        <v>0.000209259743656814</v>
      </c>
      <c r="AQ12" s="1">
        <v>1.49471245469153e-5</v>
      </c>
      <c r="AR12" s="1">
        <v>0.19047619047619</v>
      </c>
    </row>
    <row r="13" s="1" customFormat="1" spans="1:44">
      <c r="A13" s="1" t="s">
        <v>297</v>
      </c>
      <c r="B13" s="4" t="s">
        <v>180</v>
      </c>
      <c r="C13" s="5">
        <v>13.1217371047755</v>
      </c>
      <c r="D13" s="6" t="s">
        <v>50</v>
      </c>
      <c r="E13" s="6" t="s">
        <v>50</v>
      </c>
      <c r="F13" s="6" t="s">
        <v>50</v>
      </c>
      <c r="G13" s="6" t="s">
        <v>50</v>
      </c>
      <c r="H13" s="6" t="s">
        <v>50</v>
      </c>
      <c r="I13" s="6" t="s">
        <v>50</v>
      </c>
      <c r="J13" s="6" t="s">
        <v>50</v>
      </c>
      <c r="K13" s="6" t="s">
        <v>50</v>
      </c>
      <c r="L13" s="6" t="s">
        <v>50</v>
      </c>
      <c r="M13" s="6" t="s">
        <v>50</v>
      </c>
      <c r="N13" s="6" t="s">
        <v>50</v>
      </c>
      <c r="O13" s="6" t="s">
        <v>50</v>
      </c>
      <c r="P13" s="6" t="s">
        <v>50</v>
      </c>
      <c r="Q13" s="6" t="s">
        <v>50</v>
      </c>
      <c r="R13" s="6" t="s">
        <v>50</v>
      </c>
      <c r="S13" s="6" t="s">
        <v>50</v>
      </c>
      <c r="T13" s="6" t="s">
        <v>50</v>
      </c>
      <c r="U13" s="6" t="s">
        <v>50</v>
      </c>
      <c r="V13" s="6">
        <v>4</v>
      </c>
      <c r="W13" s="6" t="s">
        <v>50</v>
      </c>
      <c r="X13" s="6" t="s">
        <v>50</v>
      </c>
      <c r="Y13" s="6">
        <v>2</v>
      </c>
      <c r="Z13" s="6" t="s">
        <v>50</v>
      </c>
      <c r="AA13" s="6" t="s">
        <v>50</v>
      </c>
      <c r="AB13" s="6" t="s">
        <v>50</v>
      </c>
      <c r="AC13" s="6" t="s">
        <v>50</v>
      </c>
      <c r="AD13" s="6" t="s">
        <v>50</v>
      </c>
      <c r="AE13" s="6" t="s">
        <v>50</v>
      </c>
      <c r="AF13" s="6" t="s">
        <v>50</v>
      </c>
      <c r="AG13" s="6" t="s">
        <v>50</v>
      </c>
      <c r="AH13" s="6" t="s">
        <v>50</v>
      </c>
      <c r="AI13" s="6" t="s">
        <v>50</v>
      </c>
      <c r="AJ13" s="6">
        <v>4</v>
      </c>
      <c r="AK13" s="6" t="s">
        <v>50</v>
      </c>
      <c r="AL13" s="6" t="s">
        <v>50</v>
      </c>
      <c r="AM13" s="1">
        <v>10</v>
      </c>
      <c r="AN13" s="1">
        <v>4</v>
      </c>
      <c r="AO13" s="1">
        <v>0.0952380952380952</v>
      </c>
      <c r="AP13" s="1">
        <v>0.000261574679571018</v>
      </c>
      <c r="AQ13" s="1">
        <v>2.49118742448588e-5</v>
      </c>
      <c r="AR13" s="1">
        <v>0.238095238095238</v>
      </c>
    </row>
    <row r="14" s="1" customFormat="1" spans="1:44">
      <c r="A14" s="1" t="s">
        <v>298</v>
      </c>
      <c r="B14" s="4" t="s">
        <v>180</v>
      </c>
      <c r="C14" s="5">
        <v>15.9156288063996</v>
      </c>
      <c r="D14" s="6" t="s">
        <v>50</v>
      </c>
      <c r="E14" s="6" t="s">
        <v>50</v>
      </c>
      <c r="F14" s="6">
        <v>6</v>
      </c>
      <c r="G14" s="6" t="s">
        <v>50</v>
      </c>
      <c r="H14" s="6" t="s">
        <v>50</v>
      </c>
      <c r="I14" s="6">
        <v>4</v>
      </c>
      <c r="J14" s="6" t="s">
        <v>50</v>
      </c>
      <c r="K14" s="6" t="s">
        <v>50</v>
      </c>
      <c r="L14" s="6" t="s">
        <v>50</v>
      </c>
      <c r="M14" s="6" t="s">
        <v>50</v>
      </c>
      <c r="N14" s="6" t="s">
        <v>50</v>
      </c>
      <c r="O14" s="6" t="s">
        <v>50</v>
      </c>
      <c r="P14" s="6" t="s">
        <v>50</v>
      </c>
      <c r="Q14" s="6" t="s">
        <v>50</v>
      </c>
      <c r="R14" s="6" t="s">
        <v>50</v>
      </c>
      <c r="S14" s="6" t="s">
        <v>50</v>
      </c>
      <c r="T14" s="6" t="s">
        <v>50</v>
      </c>
      <c r="U14" s="6" t="s">
        <v>50</v>
      </c>
      <c r="V14" s="6" t="s">
        <v>50</v>
      </c>
      <c r="W14" s="6" t="s">
        <v>50</v>
      </c>
      <c r="X14" s="6" t="s">
        <v>50</v>
      </c>
      <c r="Y14" s="6" t="s">
        <v>50</v>
      </c>
      <c r="Z14" s="6" t="s">
        <v>50</v>
      </c>
      <c r="AA14" s="6" t="s">
        <v>50</v>
      </c>
      <c r="AB14" s="6" t="s">
        <v>50</v>
      </c>
      <c r="AC14" s="6" t="s">
        <v>50</v>
      </c>
      <c r="AD14" s="6" t="s">
        <v>50</v>
      </c>
      <c r="AE14" s="6" t="s">
        <v>50</v>
      </c>
      <c r="AF14" s="6" t="s">
        <v>50</v>
      </c>
      <c r="AG14" s="6" t="s">
        <v>50</v>
      </c>
      <c r="AH14" s="6" t="s">
        <v>50</v>
      </c>
      <c r="AI14" s="6" t="s">
        <v>50</v>
      </c>
      <c r="AJ14" s="6" t="s">
        <v>50</v>
      </c>
      <c r="AK14" s="6" t="s">
        <v>50</v>
      </c>
      <c r="AL14" s="6" t="s">
        <v>50</v>
      </c>
      <c r="AM14" s="1">
        <v>10</v>
      </c>
      <c r="AN14" s="1">
        <v>3</v>
      </c>
      <c r="AO14" s="1">
        <v>0.0714285714285714</v>
      </c>
      <c r="AP14" s="1">
        <v>0.000261574679571018</v>
      </c>
      <c r="AQ14" s="1">
        <v>1.86839056836441e-5</v>
      </c>
      <c r="AR14" s="1">
        <v>0.238095238095238</v>
      </c>
    </row>
    <row r="15" s="1" customFormat="1" spans="1:44">
      <c r="A15" s="1" t="s">
        <v>300</v>
      </c>
      <c r="B15" s="4" t="s">
        <v>180</v>
      </c>
      <c r="C15" s="5">
        <v>7.05320570194355</v>
      </c>
      <c r="D15" s="6" t="s">
        <v>50</v>
      </c>
      <c r="E15" s="6" t="s">
        <v>50</v>
      </c>
      <c r="F15" s="6" t="s">
        <v>50</v>
      </c>
      <c r="G15" s="6" t="s">
        <v>50</v>
      </c>
      <c r="H15" s="6" t="s">
        <v>50</v>
      </c>
      <c r="I15" s="6" t="s">
        <v>50</v>
      </c>
      <c r="J15" s="6">
        <v>4</v>
      </c>
      <c r="K15" s="6" t="s">
        <v>50</v>
      </c>
      <c r="L15" s="6">
        <v>4</v>
      </c>
      <c r="M15" s="6" t="s">
        <v>50</v>
      </c>
      <c r="N15" s="6" t="s">
        <v>50</v>
      </c>
      <c r="O15" s="6" t="s">
        <v>50</v>
      </c>
      <c r="P15" s="6">
        <v>2</v>
      </c>
      <c r="Q15" s="6">
        <v>24</v>
      </c>
      <c r="R15" s="6" t="s">
        <v>50</v>
      </c>
      <c r="S15" s="6" t="s">
        <v>50</v>
      </c>
      <c r="T15" s="6" t="s">
        <v>50</v>
      </c>
      <c r="U15" s="6" t="s">
        <v>50</v>
      </c>
      <c r="V15" s="6" t="s">
        <v>50</v>
      </c>
      <c r="W15" s="6" t="s">
        <v>50</v>
      </c>
      <c r="X15" s="6" t="s">
        <v>50</v>
      </c>
      <c r="Y15" s="6" t="s">
        <v>50</v>
      </c>
      <c r="Z15" s="6" t="s">
        <v>50</v>
      </c>
      <c r="AA15" s="6" t="s">
        <v>50</v>
      </c>
      <c r="AB15" s="6" t="s">
        <v>50</v>
      </c>
      <c r="AC15" s="6">
        <v>22</v>
      </c>
      <c r="AD15" s="6">
        <v>4</v>
      </c>
      <c r="AE15" s="6" t="s">
        <v>50</v>
      </c>
      <c r="AF15" s="6" t="s">
        <v>50</v>
      </c>
      <c r="AG15" s="6" t="s">
        <v>50</v>
      </c>
      <c r="AH15" s="6" t="s">
        <v>50</v>
      </c>
      <c r="AI15" s="6" t="s">
        <v>50</v>
      </c>
      <c r="AJ15" s="6">
        <v>8</v>
      </c>
      <c r="AK15" s="6">
        <v>8</v>
      </c>
      <c r="AL15" s="6" t="s">
        <v>50</v>
      </c>
      <c r="AM15" s="1">
        <v>80</v>
      </c>
      <c r="AN15" s="1">
        <v>10</v>
      </c>
      <c r="AO15" s="1">
        <v>0.238095238095238</v>
      </c>
      <c r="AP15" s="1">
        <v>0.00209259743656814</v>
      </c>
      <c r="AQ15" s="1">
        <v>0.000498237484897176</v>
      </c>
      <c r="AR15" s="1">
        <v>1.9047619047619</v>
      </c>
    </row>
    <row r="16" s="1" customFormat="1" spans="1:44">
      <c r="A16" s="1" t="s">
        <v>301</v>
      </c>
      <c r="B16" s="4" t="s">
        <v>180</v>
      </c>
      <c r="C16" s="5">
        <v>9.20686509956648</v>
      </c>
      <c r="D16" s="6" t="s">
        <v>50</v>
      </c>
      <c r="E16" s="6" t="s">
        <v>50</v>
      </c>
      <c r="F16" s="6" t="s">
        <v>50</v>
      </c>
      <c r="G16" s="6" t="s">
        <v>50</v>
      </c>
      <c r="H16" s="6" t="s">
        <v>50</v>
      </c>
      <c r="I16" s="6" t="s">
        <v>50</v>
      </c>
      <c r="J16" s="6" t="s">
        <v>50</v>
      </c>
      <c r="K16" s="6" t="s">
        <v>50</v>
      </c>
      <c r="L16" s="6" t="s">
        <v>50</v>
      </c>
      <c r="M16" s="6" t="s">
        <v>50</v>
      </c>
      <c r="N16" s="6" t="s">
        <v>50</v>
      </c>
      <c r="O16" s="6" t="s">
        <v>50</v>
      </c>
      <c r="P16" s="6" t="s">
        <v>50</v>
      </c>
      <c r="Q16" s="6" t="s">
        <v>50</v>
      </c>
      <c r="R16" s="6" t="s">
        <v>50</v>
      </c>
      <c r="S16" s="6" t="s">
        <v>50</v>
      </c>
      <c r="T16" s="6" t="s">
        <v>50</v>
      </c>
      <c r="U16" s="6" t="s">
        <v>50</v>
      </c>
      <c r="V16" s="6" t="s">
        <v>50</v>
      </c>
      <c r="W16" s="6" t="s">
        <v>50</v>
      </c>
      <c r="X16" s="6" t="s">
        <v>50</v>
      </c>
      <c r="Y16" s="6" t="s">
        <v>50</v>
      </c>
      <c r="Z16" s="6" t="s">
        <v>50</v>
      </c>
      <c r="AA16" s="6" t="s">
        <v>50</v>
      </c>
      <c r="AB16" s="6">
        <v>10</v>
      </c>
      <c r="AC16" s="6">
        <v>14</v>
      </c>
      <c r="AD16" s="6" t="s">
        <v>50</v>
      </c>
      <c r="AE16" s="6" t="s">
        <v>50</v>
      </c>
      <c r="AF16" s="6" t="s">
        <v>50</v>
      </c>
      <c r="AG16" s="6" t="s">
        <v>50</v>
      </c>
      <c r="AH16" s="6" t="s">
        <v>50</v>
      </c>
      <c r="AI16" s="6" t="s">
        <v>50</v>
      </c>
      <c r="AJ16" s="6" t="s">
        <v>50</v>
      </c>
      <c r="AK16" s="6" t="s">
        <v>50</v>
      </c>
      <c r="AL16" s="6" t="s">
        <v>50</v>
      </c>
      <c r="AM16" s="1">
        <v>24</v>
      </c>
      <c r="AN16" s="1">
        <v>3</v>
      </c>
      <c r="AO16" s="1">
        <v>0.0714285714285714</v>
      </c>
      <c r="AP16" s="1">
        <v>0.000627779230970442</v>
      </c>
      <c r="AQ16" s="1">
        <v>4.48413736407459e-5</v>
      </c>
      <c r="AR16" s="1">
        <v>0.571428571428571</v>
      </c>
    </row>
    <row r="17" s="1" customFormat="1" spans="1:44">
      <c r="A17" s="1" t="s">
        <v>303</v>
      </c>
      <c r="B17" s="4" t="s">
        <v>180</v>
      </c>
      <c r="C17" s="5">
        <v>14.65913120904</v>
      </c>
      <c r="D17" s="6" t="s">
        <v>50</v>
      </c>
      <c r="E17" s="6" t="s">
        <v>50</v>
      </c>
      <c r="F17" s="6" t="s">
        <v>50</v>
      </c>
      <c r="G17" s="6" t="s">
        <v>50</v>
      </c>
      <c r="H17" s="6" t="s">
        <v>50</v>
      </c>
      <c r="I17" s="6" t="s">
        <v>50</v>
      </c>
      <c r="J17" s="6" t="s">
        <v>50</v>
      </c>
      <c r="K17" s="6" t="s">
        <v>50</v>
      </c>
      <c r="L17" s="6" t="s">
        <v>50</v>
      </c>
      <c r="M17" s="6" t="s">
        <v>50</v>
      </c>
      <c r="N17" s="6" t="s">
        <v>50</v>
      </c>
      <c r="O17" s="6" t="s">
        <v>50</v>
      </c>
      <c r="P17" s="6" t="s">
        <v>50</v>
      </c>
      <c r="Q17" s="6" t="s">
        <v>50</v>
      </c>
      <c r="R17" s="6" t="s">
        <v>50</v>
      </c>
      <c r="S17" s="6" t="s">
        <v>50</v>
      </c>
      <c r="T17" s="6" t="s">
        <v>50</v>
      </c>
      <c r="U17" s="6" t="s">
        <v>50</v>
      </c>
      <c r="V17" s="6">
        <v>4</v>
      </c>
      <c r="W17" s="6" t="s">
        <v>50</v>
      </c>
      <c r="X17" s="6" t="s">
        <v>50</v>
      </c>
      <c r="Y17" s="6" t="s">
        <v>50</v>
      </c>
      <c r="Z17" s="6" t="s">
        <v>50</v>
      </c>
      <c r="AA17" s="6" t="s">
        <v>50</v>
      </c>
      <c r="AB17" s="6" t="s">
        <v>50</v>
      </c>
      <c r="AC17" s="6" t="s">
        <v>50</v>
      </c>
      <c r="AD17" s="6" t="s">
        <v>50</v>
      </c>
      <c r="AE17" s="6" t="s">
        <v>50</v>
      </c>
      <c r="AF17" s="6" t="s">
        <v>50</v>
      </c>
      <c r="AG17" s="6" t="s">
        <v>50</v>
      </c>
      <c r="AH17" s="6" t="s">
        <v>50</v>
      </c>
      <c r="AI17" s="6" t="s">
        <v>50</v>
      </c>
      <c r="AJ17" s="6">
        <v>10</v>
      </c>
      <c r="AK17" s="6" t="s">
        <v>50</v>
      </c>
      <c r="AL17" s="6" t="s">
        <v>50</v>
      </c>
      <c r="AM17" s="1">
        <v>14</v>
      </c>
      <c r="AN17" s="1">
        <v>3</v>
      </c>
      <c r="AO17" s="1">
        <v>0.0714285714285714</v>
      </c>
      <c r="AP17" s="1">
        <v>0.000366204551399425</v>
      </c>
      <c r="AQ17" s="1">
        <v>2.61574679571017e-5</v>
      </c>
      <c r="AR17" s="1">
        <v>0.333333333333333</v>
      </c>
    </row>
    <row r="18" s="1" customFormat="1" spans="1:44">
      <c r="A18" s="1" t="s">
        <v>304</v>
      </c>
      <c r="B18" s="4" t="s">
        <v>180</v>
      </c>
      <c r="C18" s="5">
        <v>8.79480918879243</v>
      </c>
      <c r="D18" s="6" t="s">
        <v>50</v>
      </c>
      <c r="E18" s="6" t="s">
        <v>50</v>
      </c>
      <c r="F18" s="6" t="s">
        <v>50</v>
      </c>
      <c r="G18" s="6" t="s">
        <v>50</v>
      </c>
      <c r="H18" s="6" t="s">
        <v>50</v>
      </c>
      <c r="I18" s="6" t="s">
        <v>50</v>
      </c>
      <c r="J18" s="6" t="s">
        <v>50</v>
      </c>
      <c r="K18" s="6" t="s">
        <v>50</v>
      </c>
      <c r="L18" s="6" t="s">
        <v>50</v>
      </c>
      <c r="M18" s="6" t="s">
        <v>50</v>
      </c>
      <c r="N18" s="6" t="s">
        <v>50</v>
      </c>
      <c r="O18" s="6" t="s">
        <v>50</v>
      </c>
      <c r="P18" s="6" t="s">
        <v>50</v>
      </c>
      <c r="Q18" s="6" t="s">
        <v>50</v>
      </c>
      <c r="R18" s="6" t="s">
        <v>50</v>
      </c>
      <c r="S18" s="6" t="s">
        <v>50</v>
      </c>
      <c r="T18" s="6" t="s">
        <v>50</v>
      </c>
      <c r="U18" s="6">
        <v>8</v>
      </c>
      <c r="V18" s="6" t="s">
        <v>50</v>
      </c>
      <c r="W18" s="6" t="s">
        <v>50</v>
      </c>
      <c r="X18" s="6" t="s">
        <v>50</v>
      </c>
      <c r="Y18" s="6">
        <v>6</v>
      </c>
      <c r="Z18" s="6" t="s">
        <v>50</v>
      </c>
      <c r="AA18" s="6" t="s">
        <v>50</v>
      </c>
      <c r="AB18" s="6" t="s">
        <v>50</v>
      </c>
      <c r="AC18" s="6" t="s">
        <v>50</v>
      </c>
      <c r="AD18" s="6" t="s">
        <v>50</v>
      </c>
      <c r="AE18" s="6" t="s">
        <v>50</v>
      </c>
      <c r="AF18" s="6" t="s">
        <v>50</v>
      </c>
      <c r="AG18" s="6" t="s">
        <v>50</v>
      </c>
      <c r="AH18" s="6" t="s">
        <v>50</v>
      </c>
      <c r="AI18" s="6">
        <v>6</v>
      </c>
      <c r="AJ18" s="6" t="s">
        <v>50</v>
      </c>
      <c r="AK18" s="6" t="s">
        <v>50</v>
      </c>
      <c r="AL18" s="6" t="s">
        <v>50</v>
      </c>
      <c r="AM18" s="1">
        <v>20</v>
      </c>
      <c r="AN18" s="1">
        <v>4</v>
      </c>
      <c r="AO18" s="1">
        <v>0.0952380952380952</v>
      </c>
      <c r="AP18" s="1">
        <v>0.000523149359142035</v>
      </c>
      <c r="AQ18" s="1">
        <v>4.98237484897176e-5</v>
      </c>
      <c r="AR18" s="1">
        <v>0.476190476190476</v>
      </c>
    </row>
    <row r="19" s="1" customFormat="1" spans="1:44">
      <c r="A19" s="1" t="s">
        <v>305</v>
      </c>
      <c r="B19" s="4" t="s">
        <v>180</v>
      </c>
      <c r="C19" s="5">
        <v>18.6333194441377</v>
      </c>
      <c r="D19" s="6" t="s">
        <v>50</v>
      </c>
      <c r="E19" s="6" t="s">
        <v>50</v>
      </c>
      <c r="F19" s="6" t="s">
        <v>50</v>
      </c>
      <c r="G19" s="6" t="s">
        <v>50</v>
      </c>
      <c r="H19" s="6" t="s">
        <v>50</v>
      </c>
      <c r="I19" s="6" t="s">
        <v>50</v>
      </c>
      <c r="J19" s="6" t="s">
        <v>50</v>
      </c>
      <c r="K19" s="6" t="s">
        <v>50</v>
      </c>
      <c r="L19" s="6" t="s">
        <v>50</v>
      </c>
      <c r="M19" s="6" t="s">
        <v>50</v>
      </c>
      <c r="N19" s="6" t="s">
        <v>50</v>
      </c>
      <c r="O19" s="6" t="s">
        <v>50</v>
      </c>
      <c r="P19" s="6" t="s">
        <v>50</v>
      </c>
      <c r="Q19" s="6" t="s">
        <v>50</v>
      </c>
      <c r="R19" s="6" t="s">
        <v>50</v>
      </c>
      <c r="S19" s="6" t="s">
        <v>50</v>
      </c>
      <c r="T19" s="6" t="s">
        <v>50</v>
      </c>
      <c r="U19" s="6">
        <v>12</v>
      </c>
      <c r="V19" s="6">
        <v>12</v>
      </c>
      <c r="W19" s="6" t="s">
        <v>50</v>
      </c>
      <c r="X19" s="6" t="s">
        <v>50</v>
      </c>
      <c r="Y19" s="6" t="s">
        <v>50</v>
      </c>
      <c r="Z19" s="6" t="s">
        <v>50</v>
      </c>
      <c r="AA19" s="6" t="s">
        <v>50</v>
      </c>
      <c r="AB19" s="6" t="s">
        <v>50</v>
      </c>
      <c r="AC19" s="6" t="s">
        <v>50</v>
      </c>
      <c r="AD19" s="6" t="s">
        <v>50</v>
      </c>
      <c r="AE19" s="6" t="s">
        <v>50</v>
      </c>
      <c r="AF19" s="6" t="s">
        <v>50</v>
      </c>
      <c r="AG19" s="6" t="s">
        <v>50</v>
      </c>
      <c r="AH19" s="6" t="s">
        <v>50</v>
      </c>
      <c r="AI19" s="6">
        <v>22</v>
      </c>
      <c r="AJ19" s="6" t="s">
        <v>50</v>
      </c>
      <c r="AK19" s="6" t="s">
        <v>50</v>
      </c>
      <c r="AL19" s="6" t="s">
        <v>50</v>
      </c>
      <c r="AM19" s="1">
        <v>46</v>
      </c>
      <c r="AN19" s="1">
        <v>4</v>
      </c>
      <c r="AO19" s="1">
        <v>0.0952380952380952</v>
      </c>
      <c r="AP19" s="1">
        <v>0.00120324352602668</v>
      </c>
      <c r="AQ19" s="1">
        <v>0.000114594621526351</v>
      </c>
      <c r="AR19" s="1">
        <v>1.0952380952381</v>
      </c>
    </row>
    <row r="20" s="1" customFormat="1" spans="1:44">
      <c r="A20" s="1" t="s">
        <v>306</v>
      </c>
      <c r="B20" s="4" t="s">
        <v>180</v>
      </c>
      <c r="C20" s="5">
        <v>10.8538513223434</v>
      </c>
      <c r="D20" s="6" t="s">
        <v>50</v>
      </c>
      <c r="E20" s="6" t="s">
        <v>50</v>
      </c>
      <c r="F20" s="6" t="s">
        <v>50</v>
      </c>
      <c r="G20" s="6" t="s">
        <v>50</v>
      </c>
      <c r="H20" s="6" t="s">
        <v>50</v>
      </c>
      <c r="I20" s="6" t="s">
        <v>50</v>
      </c>
      <c r="J20" s="6">
        <v>6</v>
      </c>
      <c r="K20" s="6" t="s">
        <v>50</v>
      </c>
      <c r="L20" s="6" t="s">
        <v>50</v>
      </c>
      <c r="M20" s="6" t="s">
        <v>50</v>
      </c>
      <c r="N20" s="6" t="s">
        <v>50</v>
      </c>
      <c r="O20" s="6" t="s">
        <v>50</v>
      </c>
      <c r="P20" s="6">
        <v>14</v>
      </c>
      <c r="Q20" s="6" t="s">
        <v>50</v>
      </c>
      <c r="R20" s="6" t="s">
        <v>50</v>
      </c>
      <c r="S20" s="6" t="s">
        <v>50</v>
      </c>
      <c r="T20" s="6" t="s">
        <v>50</v>
      </c>
      <c r="U20" s="6" t="s">
        <v>50</v>
      </c>
      <c r="V20" s="6" t="s">
        <v>50</v>
      </c>
      <c r="W20" s="6" t="s">
        <v>50</v>
      </c>
      <c r="X20" s="6" t="s">
        <v>50</v>
      </c>
      <c r="Y20" s="6" t="s">
        <v>50</v>
      </c>
      <c r="Z20" s="6" t="s">
        <v>50</v>
      </c>
      <c r="AA20" s="6" t="s">
        <v>50</v>
      </c>
      <c r="AB20" s="6" t="s">
        <v>50</v>
      </c>
      <c r="AC20" s="6" t="s">
        <v>50</v>
      </c>
      <c r="AD20" s="6" t="s">
        <v>50</v>
      </c>
      <c r="AE20" s="6" t="s">
        <v>50</v>
      </c>
      <c r="AF20" s="6">
        <v>4</v>
      </c>
      <c r="AG20" s="6" t="s">
        <v>50</v>
      </c>
      <c r="AH20" s="6" t="s">
        <v>50</v>
      </c>
      <c r="AI20" s="6" t="s">
        <v>50</v>
      </c>
      <c r="AJ20" s="6" t="s">
        <v>50</v>
      </c>
      <c r="AK20" s="6" t="s">
        <v>50</v>
      </c>
      <c r="AL20" s="6" t="s">
        <v>50</v>
      </c>
      <c r="AM20" s="1">
        <v>24</v>
      </c>
      <c r="AN20" s="1">
        <v>4</v>
      </c>
      <c r="AO20" s="1">
        <v>0.0952380952380952</v>
      </c>
      <c r="AP20" s="1">
        <v>0.000627779230970442</v>
      </c>
      <c r="AQ20" s="1">
        <v>5.97884981876611e-5</v>
      </c>
      <c r="AR20" s="1">
        <v>0.571428571428571</v>
      </c>
    </row>
    <row r="21" s="1" customFormat="1" spans="1:44">
      <c r="A21" s="1" t="s">
        <v>307</v>
      </c>
      <c r="B21" s="4" t="s">
        <v>180</v>
      </c>
      <c r="C21" s="5">
        <v>15.3042756725759</v>
      </c>
      <c r="D21" s="6">
        <v>2</v>
      </c>
      <c r="E21" s="6" t="s">
        <v>50</v>
      </c>
      <c r="F21" s="6">
        <v>2</v>
      </c>
      <c r="G21" s="6" t="s">
        <v>50</v>
      </c>
      <c r="H21" s="6" t="s">
        <v>50</v>
      </c>
      <c r="I21" s="6">
        <v>2</v>
      </c>
      <c r="J21" s="6" t="s">
        <v>50</v>
      </c>
      <c r="K21" s="6" t="s">
        <v>50</v>
      </c>
      <c r="L21" s="6" t="s">
        <v>50</v>
      </c>
      <c r="M21" s="6" t="s">
        <v>50</v>
      </c>
      <c r="N21" s="6" t="s">
        <v>50</v>
      </c>
      <c r="O21" s="6">
        <v>2</v>
      </c>
      <c r="P21" s="6">
        <v>6</v>
      </c>
      <c r="Q21" s="6" t="s">
        <v>50</v>
      </c>
      <c r="R21" s="6" t="s">
        <v>50</v>
      </c>
      <c r="S21" s="6" t="s">
        <v>50</v>
      </c>
      <c r="T21" s="6" t="s">
        <v>50</v>
      </c>
      <c r="U21" s="6">
        <v>2</v>
      </c>
      <c r="V21" s="6" t="s">
        <v>50</v>
      </c>
      <c r="W21" s="6" t="s">
        <v>50</v>
      </c>
      <c r="X21" s="6" t="s">
        <v>50</v>
      </c>
      <c r="Y21" s="6" t="s">
        <v>50</v>
      </c>
      <c r="Z21" s="6">
        <v>2</v>
      </c>
      <c r="AA21" s="6" t="s">
        <v>50</v>
      </c>
      <c r="AB21" s="6" t="s">
        <v>50</v>
      </c>
      <c r="AC21" s="6">
        <v>2</v>
      </c>
      <c r="AD21" s="6">
        <v>4</v>
      </c>
      <c r="AE21" s="6" t="s">
        <v>50</v>
      </c>
      <c r="AF21" s="6">
        <v>6</v>
      </c>
      <c r="AG21" s="6" t="s">
        <v>50</v>
      </c>
      <c r="AH21" s="6">
        <v>4</v>
      </c>
      <c r="AI21" s="6">
        <v>4</v>
      </c>
      <c r="AJ21" s="6" t="s">
        <v>50</v>
      </c>
      <c r="AK21" s="6">
        <v>4</v>
      </c>
      <c r="AL21" s="6" t="s">
        <v>50</v>
      </c>
      <c r="AM21" s="1">
        <v>46</v>
      </c>
      <c r="AN21" s="1">
        <v>16</v>
      </c>
      <c r="AO21" s="1">
        <v>0.380952380952381</v>
      </c>
      <c r="AP21" s="1">
        <v>0.00120324352602668</v>
      </c>
      <c r="AQ21" s="1">
        <v>0.000458378486105402</v>
      </c>
      <c r="AR21" s="1">
        <v>1.0952380952381</v>
      </c>
    </row>
    <row r="22" s="1" customFormat="1" spans="1:44">
      <c r="A22" s="1" t="s">
        <v>308</v>
      </c>
      <c r="B22" s="4" t="s">
        <v>180</v>
      </c>
      <c r="C22" s="5">
        <v>17.3376100480207</v>
      </c>
      <c r="D22" s="6" t="s">
        <v>50</v>
      </c>
      <c r="E22" s="6" t="s">
        <v>50</v>
      </c>
      <c r="F22" s="6" t="s">
        <v>50</v>
      </c>
      <c r="G22" s="6" t="s">
        <v>50</v>
      </c>
      <c r="H22" s="6" t="s">
        <v>50</v>
      </c>
      <c r="I22" s="6" t="s">
        <v>50</v>
      </c>
      <c r="J22" s="6" t="s">
        <v>50</v>
      </c>
      <c r="K22" s="6" t="s">
        <v>50</v>
      </c>
      <c r="L22" s="6" t="s">
        <v>50</v>
      </c>
      <c r="M22" s="6" t="s">
        <v>50</v>
      </c>
      <c r="N22" s="6" t="s">
        <v>50</v>
      </c>
      <c r="O22" s="6" t="s">
        <v>50</v>
      </c>
      <c r="P22" s="6" t="s">
        <v>50</v>
      </c>
      <c r="Q22" s="6" t="s">
        <v>50</v>
      </c>
      <c r="R22" s="6">
        <v>4</v>
      </c>
      <c r="S22" s="6" t="s">
        <v>50</v>
      </c>
      <c r="T22" s="6" t="s">
        <v>50</v>
      </c>
      <c r="U22" s="6" t="s">
        <v>50</v>
      </c>
      <c r="V22" s="6" t="s">
        <v>50</v>
      </c>
      <c r="W22" s="6" t="s">
        <v>50</v>
      </c>
      <c r="X22" s="6" t="s">
        <v>50</v>
      </c>
      <c r="Y22" s="6" t="s">
        <v>50</v>
      </c>
      <c r="Z22" s="6" t="s">
        <v>50</v>
      </c>
      <c r="AA22" s="6" t="s">
        <v>50</v>
      </c>
      <c r="AB22" s="6" t="s">
        <v>50</v>
      </c>
      <c r="AC22" s="6" t="s">
        <v>50</v>
      </c>
      <c r="AD22" s="6" t="s">
        <v>50</v>
      </c>
      <c r="AE22" s="6" t="s">
        <v>50</v>
      </c>
      <c r="AF22" s="6" t="s">
        <v>50</v>
      </c>
      <c r="AG22" s="6" t="s">
        <v>50</v>
      </c>
      <c r="AH22" s="6" t="s">
        <v>50</v>
      </c>
      <c r="AI22" s="6" t="s">
        <v>50</v>
      </c>
      <c r="AJ22" s="6" t="s">
        <v>50</v>
      </c>
      <c r="AK22" s="6" t="s">
        <v>50</v>
      </c>
      <c r="AL22" s="6" t="s">
        <v>50</v>
      </c>
      <c r="AM22" s="1">
        <v>4</v>
      </c>
      <c r="AN22" s="1">
        <v>2</v>
      </c>
      <c r="AO22" s="1">
        <v>0.0476190476190476</v>
      </c>
      <c r="AP22" s="1">
        <v>0.000104629871828407</v>
      </c>
      <c r="AQ22" s="1">
        <v>4.98237484897176e-6</v>
      </c>
      <c r="AR22" s="1">
        <v>0.0952380952380952</v>
      </c>
    </row>
    <row r="23" s="1" customFormat="1" spans="1:44">
      <c r="A23" s="1" t="s">
        <v>309</v>
      </c>
      <c r="B23" s="4" t="s">
        <v>180</v>
      </c>
      <c r="C23" s="5">
        <v>9.85255558328284</v>
      </c>
      <c r="D23" s="6" t="s">
        <v>50</v>
      </c>
      <c r="E23" s="6" t="s">
        <v>50</v>
      </c>
      <c r="F23" s="6" t="s">
        <v>50</v>
      </c>
      <c r="G23" s="6" t="s">
        <v>50</v>
      </c>
      <c r="H23" s="6" t="s">
        <v>50</v>
      </c>
      <c r="I23" s="6" t="s">
        <v>50</v>
      </c>
      <c r="J23" s="6" t="s">
        <v>50</v>
      </c>
      <c r="K23" s="6">
        <v>2</v>
      </c>
      <c r="L23" s="6">
        <v>2</v>
      </c>
      <c r="M23" s="6" t="s">
        <v>50</v>
      </c>
      <c r="N23" s="6" t="s">
        <v>50</v>
      </c>
      <c r="O23" s="6">
        <v>2</v>
      </c>
      <c r="P23" s="6">
        <v>2</v>
      </c>
      <c r="Q23" s="6" t="s">
        <v>50</v>
      </c>
      <c r="R23" s="6" t="s">
        <v>50</v>
      </c>
      <c r="S23" s="6" t="s">
        <v>50</v>
      </c>
      <c r="T23" s="6" t="s">
        <v>50</v>
      </c>
      <c r="U23" s="6" t="s">
        <v>50</v>
      </c>
      <c r="V23" s="6">
        <v>2</v>
      </c>
      <c r="W23" s="6" t="s">
        <v>50</v>
      </c>
      <c r="X23" s="6" t="s">
        <v>50</v>
      </c>
      <c r="Y23" s="6" t="s">
        <v>50</v>
      </c>
      <c r="Z23" s="6">
        <v>2</v>
      </c>
      <c r="AA23" s="6">
        <v>4</v>
      </c>
      <c r="AB23" s="6">
        <v>2</v>
      </c>
      <c r="AC23" s="6" t="s">
        <v>50</v>
      </c>
      <c r="AD23" s="6" t="s">
        <v>50</v>
      </c>
      <c r="AE23" s="6" t="s">
        <v>50</v>
      </c>
      <c r="AF23" s="6">
        <v>4</v>
      </c>
      <c r="AG23" s="6" t="s">
        <v>50</v>
      </c>
      <c r="AH23" s="6" t="s">
        <v>50</v>
      </c>
      <c r="AI23" s="6">
        <v>6</v>
      </c>
      <c r="AJ23" s="6" t="s">
        <v>50</v>
      </c>
      <c r="AK23" s="6" t="s">
        <v>50</v>
      </c>
      <c r="AL23" s="6" t="s">
        <v>50</v>
      </c>
      <c r="AM23" s="1">
        <v>30</v>
      </c>
      <c r="AN23" s="1">
        <v>12</v>
      </c>
      <c r="AO23" s="1">
        <v>0.285714285714286</v>
      </c>
      <c r="AP23" s="1">
        <v>0.000784724038713053</v>
      </c>
      <c r="AQ23" s="1">
        <v>0.000224206868203729</v>
      </c>
      <c r="AR23" s="1">
        <v>0.714285714285714</v>
      </c>
    </row>
    <row r="24" s="1" customFormat="1" spans="1:44">
      <c r="A24" s="1" t="s">
        <v>310</v>
      </c>
      <c r="B24" s="4" t="s">
        <v>180</v>
      </c>
      <c r="C24" s="5">
        <v>10.8570144341371</v>
      </c>
      <c r="D24" s="6" t="s">
        <v>50</v>
      </c>
      <c r="E24" s="6" t="s">
        <v>50</v>
      </c>
      <c r="F24" s="6" t="s">
        <v>50</v>
      </c>
      <c r="G24" s="6" t="s">
        <v>50</v>
      </c>
      <c r="H24" s="6" t="s">
        <v>50</v>
      </c>
      <c r="I24" s="6" t="s">
        <v>50</v>
      </c>
      <c r="J24" s="6" t="s">
        <v>50</v>
      </c>
      <c r="K24" s="6" t="s">
        <v>50</v>
      </c>
      <c r="L24" s="6" t="s">
        <v>50</v>
      </c>
      <c r="M24" s="6" t="s">
        <v>50</v>
      </c>
      <c r="N24" s="6" t="s">
        <v>50</v>
      </c>
      <c r="O24" s="6" t="s">
        <v>50</v>
      </c>
      <c r="P24" s="6" t="s">
        <v>50</v>
      </c>
      <c r="Q24" s="6" t="s">
        <v>50</v>
      </c>
      <c r="R24" s="6" t="s">
        <v>50</v>
      </c>
      <c r="S24" s="6" t="s">
        <v>50</v>
      </c>
      <c r="T24" s="6" t="s">
        <v>50</v>
      </c>
      <c r="U24" s="6" t="s">
        <v>50</v>
      </c>
      <c r="V24" s="6" t="s">
        <v>50</v>
      </c>
      <c r="W24" s="6" t="s">
        <v>50</v>
      </c>
      <c r="X24" s="6" t="s">
        <v>50</v>
      </c>
      <c r="Y24" s="6" t="s">
        <v>50</v>
      </c>
      <c r="Z24" s="6" t="s">
        <v>50</v>
      </c>
      <c r="AA24" s="6">
        <v>2</v>
      </c>
      <c r="AB24" s="6" t="s">
        <v>50</v>
      </c>
      <c r="AC24" s="6" t="s">
        <v>50</v>
      </c>
      <c r="AD24" s="6" t="s">
        <v>50</v>
      </c>
      <c r="AE24" s="6" t="s">
        <v>50</v>
      </c>
      <c r="AF24" s="6">
        <v>2</v>
      </c>
      <c r="AG24" s="6" t="s">
        <v>50</v>
      </c>
      <c r="AH24" s="6">
        <v>2</v>
      </c>
      <c r="AI24" s="6" t="s">
        <v>50</v>
      </c>
      <c r="AJ24" s="6" t="s">
        <v>50</v>
      </c>
      <c r="AK24" s="6">
        <v>2</v>
      </c>
      <c r="AL24" s="6" t="s">
        <v>50</v>
      </c>
      <c r="AM24" s="1">
        <v>10</v>
      </c>
      <c r="AN24" s="1">
        <v>6</v>
      </c>
      <c r="AO24" s="1">
        <v>0.142857142857143</v>
      </c>
      <c r="AP24" s="1">
        <v>0.000261574679571018</v>
      </c>
      <c r="AQ24" s="1">
        <v>3.73678113672882e-5</v>
      </c>
      <c r="AR24" s="1">
        <v>0.238095238095238</v>
      </c>
    </row>
    <row r="25" s="1" customFormat="1" spans="1:44">
      <c r="A25" s="1" t="s">
        <v>311</v>
      </c>
      <c r="B25" s="4" t="s">
        <v>180</v>
      </c>
      <c r="C25" s="5">
        <v>4.11464480078424</v>
      </c>
      <c r="D25" s="6">
        <v>12</v>
      </c>
      <c r="E25" s="6">
        <v>12</v>
      </c>
      <c r="F25" s="6">
        <v>6</v>
      </c>
      <c r="G25" s="6">
        <v>4</v>
      </c>
      <c r="H25" s="6">
        <v>4</v>
      </c>
      <c r="I25" s="6">
        <v>6</v>
      </c>
      <c r="J25" s="6" t="s">
        <v>50</v>
      </c>
      <c r="K25" s="6">
        <v>4</v>
      </c>
      <c r="L25" s="6">
        <v>2</v>
      </c>
      <c r="M25" s="6">
        <v>14</v>
      </c>
      <c r="N25" s="6">
        <v>2</v>
      </c>
      <c r="O25" s="6">
        <v>6</v>
      </c>
      <c r="P25" s="6">
        <v>14</v>
      </c>
      <c r="Q25" s="6">
        <v>4</v>
      </c>
      <c r="R25" s="6">
        <v>2</v>
      </c>
      <c r="S25" s="6" t="s">
        <v>50</v>
      </c>
      <c r="T25" s="6">
        <v>16</v>
      </c>
      <c r="U25" s="6">
        <v>38</v>
      </c>
      <c r="V25" s="6" t="s">
        <v>50</v>
      </c>
      <c r="W25" s="6" t="s">
        <v>50</v>
      </c>
      <c r="X25" s="6" t="s">
        <v>50</v>
      </c>
      <c r="Y25" s="6">
        <v>8</v>
      </c>
      <c r="Z25" s="6">
        <v>6</v>
      </c>
      <c r="AA25" s="6">
        <v>36</v>
      </c>
      <c r="AB25" s="6">
        <v>18</v>
      </c>
      <c r="AC25" s="6">
        <v>2</v>
      </c>
      <c r="AD25" s="6">
        <v>4</v>
      </c>
      <c r="AE25" s="6" t="s">
        <v>50</v>
      </c>
      <c r="AF25" s="6" t="s">
        <v>50</v>
      </c>
      <c r="AG25" s="6">
        <v>18</v>
      </c>
      <c r="AH25" s="6">
        <v>10</v>
      </c>
      <c r="AI25" s="6">
        <v>50</v>
      </c>
      <c r="AJ25" s="6">
        <v>60</v>
      </c>
      <c r="AK25" s="6">
        <v>12</v>
      </c>
      <c r="AL25" s="6">
        <v>4</v>
      </c>
      <c r="AM25" s="1">
        <v>414</v>
      </c>
      <c r="AN25" s="1">
        <v>35</v>
      </c>
      <c r="AO25" s="1">
        <v>0.833333333333333</v>
      </c>
      <c r="AP25" s="1">
        <v>0.0108291917342401</v>
      </c>
      <c r="AQ25" s="1">
        <v>0.00902432644520011</v>
      </c>
      <c r="AR25" s="1">
        <v>9.85714285714286</v>
      </c>
    </row>
    <row r="26" s="1" customFormat="1" spans="1:44">
      <c r="A26" s="1" t="s">
        <v>318</v>
      </c>
      <c r="B26" s="4" t="s">
        <v>180</v>
      </c>
      <c r="C26" s="5">
        <v>4.60978436776676</v>
      </c>
      <c r="D26" s="6" t="s">
        <v>50</v>
      </c>
      <c r="E26" s="6" t="s">
        <v>50</v>
      </c>
      <c r="F26" s="6" t="s">
        <v>50</v>
      </c>
      <c r="G26" s="6" t="s">
        <v>50</v>
      </c>
      <c r="H26" s="6" t="s">
        <v>50</v>
      </c>
      <c r="I26" s="6" t="s">
        <v>50</v>
      </c>
      <c r="J26" s="6" t="s">
        <v>50</v>
      </c>
      <c r="K26" s="6" t="s">
        <v>50</v>
      </c>
      <c r="L26" s="6" t="s">
        <v>50</v>
      </c>
      <c r="M26" s="6" t="s">
        <v>50</v>
      </c>
      <c r="N26" s="6" t="s">
        <v>50</v>
      </c>
      <c r="O26" s="6" t="s">
        <v>50</v>
      </c>
      <c r="P26" s="6" t="s">
        <v>50</v>
      </c>
      <c r="Q26" s="6" t="s">
        <v>50</v>
      </c>
      <c r="R26" s="6" t="s">
        <v>50</v>
      </c>
      <c r="S26" s="6" t="s">
        <v>50</v>
      </c>
      <c r="T26" s="6" t="s">
        <v>50</v>
      </c>
      <c r="U26" s="6" t="s">
        <v>50</v>
      </c>
      <c r="V26" s="6" t="s">
        <v>50</v>
      </c>
      <c r="W26" s="6" t="s">
        <v>50</v>
      </c>
      <c r="X26" s="6" t="s">
        <v>50</v>
      </c>
      <c r="Y26" s="6" t="s">
        <v>50</v>
      </c>
      <c r="Z26" s="6" t="s">
        <v>50</v>
      </c>
      <c r="AA26" s="6">
        <v>8</v>
      </c>
      <c r="AB26" s="6" t="s">
        <v>50</v>
      </c>
      <c r="AC26" s="6" t="s">
        <v>50</v>
      </c>
      <c r="AD26" s="6" t="s">
        <v>50</v>
      </c>
      <c r="AE26" s="6" t="s">
        <v>50</v>
      </c>
      <c r="AF26" s="6" t="s">
        <v>50</v>
      </c>
      <c r="AG26" s="6" t="s">
        <v>50</v>
      </c>
      <c r="AH26" s="6" t="s">
        <v>50</v>
      </c>
      <c r="AI26" s="6" t="s">
        <v>50</v>
      </c>
      <c r="AJ26" s="6" t="s">
        <v>50</v>
      </c>
      <c r="AK26" s="6" t="s">
        <v>50</v>
      </c>
      <c r="AL26" s="6" t="s">
        <v>50</v>
      </c>
      <c r="AM26" s="1">
        <v>8</v>
      </c>
      <c r="AN26" s="1">
        <v>2</v>
      </c>
      <c r="AO26" s="1">
        <v>0.0476190476190476</v>
      </c>
      <c r="AP26" s="1">
        <v>0.000209259743656814</v>
      </c>
      <c r="AQ26" s="1">
        <v>9.96474969794352e-6</v>
      </c>
      <c r="AR26" s="1">
        <v>0.19047619047619</v>
      </c>
    </row>
    <row r="27" s="1" customFormat="1" spans="1:44">
      <c r="A27" s="1" t="s">
        <v>319</v>
      </c>
      <c r="B27" s="4" t="s">
        <v>180</v>
      </c>
      <c r="C27" s="5">
        <v>7.28209006202914</v>
      </c>
      <c r="D27" s="6" t="s">
        <v>50</v>
      </c>
      <c r="E27" s="6" t="s">
        <v>50</v>
      </c>
      <c r="F27" s="6" t="s">
        <v>50</v>
      </c>
      <c r="G27" s="6" t="s">
        <v>50</v>
      </c>
      <c r="H27" s="6" t="s">
        <v>50</v>
      </c>
      <c r="I27" s="6" t="s">
        <v>50</v>
      </c>
      <c r="J27" s="6" t="s">
        <v>50</v>
      </c>
      <c r="K27" s="6" t="s">
        <v>50</v>
      </c>
      <c r="L27" s="6" t="s">
        <v>50</v>
      </c>
      <c r="M27" s="6" t="s">
        <v>50</v>
      </c>
      <c r="N27" s="6" t="s">
        <v>50</v>
      </c>
      <c r="O27" s="6" t="s">
        <v>50</v>
      </c>
      <c r="P27" s="6" t="s">
        <v>50</v>
      </c>
      <c r="Q27" s="6" t="s">
        <v>50</v>
      </c>
      <c r="R27" s="6" t="s">
        <v>50</v>
      </c>
      <c r="S27" s="6" t="s">
        <v>50</v>
      </c>
      <c r="T27" s="6" t="s">
        <v>50</v>
      </c>
      <c r="U27" s="6" t="s">
        <v>50</v>
      </c>
      <c r="V27" s="6" t="s">
        <v>50</v>
      </c>
      <c r="W27" s="6" t="s">
        <v>50</v>
      </c>
      <c r="X27" s="6" t="s">
        <v>50</v>
      </c>
      <c r="Y27" s="6" t="s">
        <v>50</v>
      </c>
      <c r="Z27" s="6" t="s">
        <v>50</v>
      </c>
      <c r="AA27" s="6" t="s">
        <v>50</v>
      </c>
      <c r="AB27" s="6" t="s">
        <v>50</v>
      </c>
      <c r="AC27" s="6" t="s">
        <v>50</v>
      </c>
      <c r="AD27" s="6" t="s">
        <v>50</v>
      </c>
      <c r="AE27" s="6" t="s">
        <v>50</v>
      </c>
      <c r="AF27" s="6" t="s">
        <v>50</v>
      </c>
      <c r="AG27" s="6" t="s">
        <v>50</v>
      </c>
      <c r="AH27" s="6" t="s">
        <v>50</v>
      </c>
      <c r="AI27" s="6" t="s">
        <v>50</v>
      </c>
      <c r="AJ27" s="6" t="s">
        <v>50</v>
      </c>
      <c r="AK27" s="6">
        <v>4</v>
      </c>
      <c r="AL27" s="6" t="s">
        <v>50</v>
      </c>
      <c r="AM27" s="1">
        <v>4</v>
      </c>
      <c r="AN27" s="1">
        <v>2</v>
      </c>
      <c r="AO27" s="1">
        <v>0.0476190476190476</v>
      </c>
      <c r="AP27" s="1">
        <v>0.000104629871828407</v>
      </c>
      <c r="AQ27" s="1">
        <v>4.98237484897176e-6</v>
      </c>
      <c r="AR27" s="1">
        <v>0.0952380952380952</v>
      </c>
    </row>
    <row r="28" s="1" customFormat="1" spans="1:44">
      <c r="A28" s="1" t="s">
        <v>324</v>
      </c>
      <c r="B28" s="4" t="s">
        <v>180</v>
      </c>
      <c r="C28" s="5">
        <v>15.5366819232772</v>
      </c>
      <c r="D28" s="6" t="s">
        <v>50</v>
      </c>
      <c r="E28" s="6" t="s">
        <v>50</v>
      </c>
      <c r="F28" s="6" t="s">
        <v>50</v>
      </c>
      <c r="G28" s="6" t="s">
        <v>50</v>
      </c>
      <c r="H28" s="6" t="s">
        <v>50</v>
      </c>
      <c r="I28" s="6" t="s">
        <v>50</v>
      </c>
      <c r="J28" s="6" t="s">
        <v>50</v>
      </c>
      <c r="K28" s="6" t="s">
        <v>50</v>
      </c>
      <c r="L28" s="6" t="s">
        <v>50</v>
      </c>
      <c r="M28" s="6" t="s">
        <v>50</v>
      </c>
      <c r="N28" s="6" t="s">
        <v>50</v>
      </c>
      <c r="O28" s="6" t="s">
        <v>50</v>
      </c>
      <c r="P28" s="6" t="s">
        <v>50</v>
      </c>
      <c r="Q28" s="6" t="s">
        <v>50</v>
      </c>
      <c r="R28" s="6" t="s">
        <v>50</v>
      </c>
      <c r="S28" s="6" t="s">
        <v>50</v>
      </c>
      <c r="T28" s="6">
        <v>2</v>
      </c>
      <c r="U28" s="6" t="s">
        <v>50</v>
      </c>
      <c r="V28" s="6" t="s">
        <v>50</v>
      </c>
      <c r="W28" s="6" t="s">
        <v>50</v>
      </c>
      <c r="X28" s="6" t="s">
        <v>50</v>
      </c>
      <c r="Y28" s="6" t="s">
        <v>50</v>
      </c>
      <c r="Z28" s="6" t="s">
        <v>50</v>
      </c>
      <c r="AA28" s="6" t="s">
        <v>50</v>
      </c>
      <c r="AB28" s="6" t="s">
        <v>50</v>
      </c>
      <c r="AC28" s="6" t="s">
        <v>50</v>
      </c>
      <c r="AD28" s="6" t="s">
        <v>50</v>
      </c>
      <c r="AE28" s="6" t="s">
        <v>50</v>
      </c>
      <c r="AF28" s="6">
        <v>2</v>
      </c>
      <c r="AG28" s="6" t="s">
        <v>50</v>
      </c>
      <c r="AH28" s="6">
        <v>2</v>
      </c>
      <c r="AI28" s="6" t="s">
        <v>50</v>
      </c>
      <c r="AJ28" s="6" t="s">
        <v>50</v>
      </c>
      <c r="AK28" s="6" t="s">
        <v>50</v>
      </c>
      <c r="AL28" s="6" t="s">
        <v>50</v>
      </c>
      <c r="AM28" s="1">
        <v>6</v>
      </c>
      <c r="AN28" s="1">
        <v>4</v>
      </c>
      <c r="AO28" s="1">
        <v>0.0952380952380952</v>
      </c>
      <c r="AP28" s="1">
        <v>0.000156944807742611</v>
      </c>
      <c r="AQ28" s="1">
        <v>1.49471245469153e-5</v>
      </c>
      <c r="AR28" s="1">
        <v>0.142857142857143</v>
      </c>
    </row>
    <row r="29" s="1" customFormat="1" spans="1:44">
      <c r="A29" s="1" t="s">
        <v>326</v>
      </c>
      <c r="B29" s="4" t="s">
        <v>180</v>
      </c>
      <c r="C29" s="5">
        <v>7.43715841726755</v>
      </c>
      <c r="D29" s="6" t="s">
        <v>50</v>
      </c>
      <c r="E29" s="6" t="s">
        <v>50</v>
      </c>
      <c r="F29" s="6" t="s">
        <v>50</v>
      </c>
      <c r="G29" s="6">
        <v>4</v>
      </c>
      <c r="H29" s="6">
        <v>4</v>
      </c>
      <c r="I29" s="6">
        <v>4</v>
      </c>
      <c r="J29" s="6">
        <v>12</v>
      </c>
      <c r="K29" s="6">
        <v>2</v>
      </c>
      <c r="L29" s="6">
        <v>4</v>
      </c>
      <c r="M29" s="6">
        <v>6</v>
      </c>
      <c r="N29" s="6">
        <v>4</v>
      </c>
      <c r="O29" s="6">
        <v>2</v>
      </c>
      <c r="P29" s="6">
        <v>6</v>
      </c>
      <c r="Q29" s="6">
        <v>6</v>
      </c>
      <c r="R29" s="6" t="s">
        <v>50</v>
      </c>
      <c r="S29" s="6" t="s">
        <v>50</v>
      </c>
      <c r="T29" s="6" t="s">
        <v>50</v>
      </c>
      <c r="U29" s="6">
        <v>4</v>
      </c>
      <c r="V29" s="6">
        <v>10</v>
      </c>
      <c r="W29" s="6">
        <v>10</v>
      </c>
      <c r="X29" s="6" t="s">
        <v>50</v>
      </c>
      <c r="Y29" s="6" t="s">
        <v>50</v>
      </c>
      <c r="Z29" s="6" t="s">
        <v>50</v>
      </c>
      <c r="AA29" s="6">
        <v>4</v>
      </c>
      <c r="AB29" s="6">
        <v>20</v>
      </c>
      <c r="AC29" s="6">
        <v>2</v>
      </c>
      <c r="AD29" s="6">
        <v>24</v>
      </c>
      <c r="AE29" s="6">
        <v>6</v>
      </c>
      <c r="AF29" s="6" t="s">
        <v>50</v>
      </c>
      <c r="AG29" s="6">
        <v>2</v>
      </c>
      <c r="AH29" s="6" t="s">
        <v>50</v>
      </c>
      <c r="AI29" s="6">
        <v>8</v>
      </c>
      <c r="AJ29" s="6">
        <v>58</v>
      </c>
      <c r="AK29" s="6">
        <v>12</v>
      </c>
      <c r="AL29" s="6">
        <v>20</v>
      </c>
      <c r="AM29" s="1">
        <v>242</v>
      </c>
      <c r="AN29" s="1">
        <v>27</v>
      </c>
      <c r="AO29" s="1">
        <v>0.642857142857143</v>
      </c>
      <c r="AP29" s="1">
        <v>0.00633010724561862</v>
      </c>
      <c r="AQ29" s="1">
        <v>0.00406935465789769</v>
      </c>
      <c r="AR29" s="1">
        <v>5.76190476190476</v>
      </c>
    </row>
    <row r="30" s="1" customFormat="1" spans="1:44">
      <c r="A30" s="1" t="s">
        <v>327</v>
      </c>
      <c r="B30" s="4" t="s">
        <v>180</v>
      </c>
      <c r="C30" s="5">
        <v>15.7541689537649</v>
      </c>
      <c r="D30" s="6" t="s">
        <v>50</v>
      </c>
      <c r="E30" s="6" t="s">
        <v>50</v>
      </c>
      <c r="F30" s="6">
        <v>2</v>
      </c>
      <c r="G30" s="6" t="s">
        <v>50</v>
      </c>
      <c r="H30" s="6">
        <v>4</v>
      </c>
      <c r="I30" s="6">
        <v>6</v>
      </c>
      <c r="J30" s="6">
        <v>12</v>
      </c>
      <c r="K30" s="6" t="s">
        <v>50</v>
      </c>
      <c r="L30" s="6">
        <v>4</v>
      </c>
      <c r="M30" s="6" t="s">
        <v>50</v>
      </c>
      <c r="N30" s="6" t="s">
        <v>50</v>
      </c>
      <c r="O30" s="6">
        <v>6</v>
      </c>
      <c r="P30" s="6">
        <v>14</v>
      </c>
      <c r="Q30" s="6">
        <v>6</v>
      </c>
      <c r="R30" s="6">
        <v>2</v>
      </c>
      <c r="S30" s="6" t="s">
        <v>50</v>
      </c>
      <c r="T30" s="6">
        <v>6</v>
      </c>
      <c r="U30" s="6">
        <v>8</v>
      </c>
      <c r="V30" s="6">
        <v>16</v>
      </c>
      <c r="W30" s="6" t="s">
        <v>50</v>
      </c>
      <c r="X30" s="6" t="s">
        <v>50</v>
      </c>
      <c r="Y30" s="6" t="s">
        <v>50</v>
      </c>
      <c r="Z30" s="6" t="s">
        <v>50</v>
      </c>
      <c r="AA30" s="6">
        <v>8</v>
      </c>
      <c r="AB30" s="6">
        <v>28</v>
      </c>
      <c r="AC30" s="6">
        <v>10</v>
      </c>
      <c r="AD30" s="6">
        <v>10</v>
      </c>
      <c r="AE30" s="6">
        <v>6</v>
      </c>
      <c r="AF30" s="6">
        <v>4</v>
      </c>
      <c r="AG30" s="6" t="s">
        <v>50</v>
      </c>
      <c r="AH30" s="6" t="s">
        <v>50</v>
      </c>
      <c r="AI30" s="6">
        <v>24</v>
      </c>
      <c r="AJ30" s="6">
        <v>48</v>
      </c>
      <c r="AK30" s="6">
        <v>42</v>
      </c>
      <c r="AL30" s="6">
        <v>12</v>
      </c>
      <c r="AM30" s="1">
        <v>282</v>
      </c>
      <c r="AN30" s="1">
        <v>25</v>
      </c>
      <c r="AO30" s="1">
        <v>0.595238095238095</v>
      </c>
      <c r="AP30" s="1">
        <v>0.00737640596390269</v>
      </c>
      <c r="AQ30" s="1">
        <v>0.00439071783565637</v>
      </c>
      <c r="AR30" s="1">
        <v>6.71428571428571</v>
      </c>
    </row>
    <row r="31" s="1" customFormat="1" spans="1:44">
      <c r="A31" s="1" t="s">
        <v>328</v>
      </c>
      <c r="B31" s="4" t="s">
        <v>180</v>
      </c>
      <c r="C31" s="5">
        <v>12.8435471907733</v>
      </c>
      <c r="D31" s="6" t="s">
        <v>50</v>
      </c>
      <c r="E31" s="6" t="s">
        <v>50</v>
      </c>
      <c r="F31" s="6" t="s">
        <v>50</v>
      </c>
      <c r="G31" s="6" t="s">
        <v>50</v>
      </c>
      <c r="H31" s="6" t="s">
        <v>50</v>
      </c>
      <c r="I31" s="6" t="s">
        <v>50</v>
      </c>
      <c r="J31" s="6" t="s">
        <v>50</v>
      </c>
      <c r="K31" s="6" t="s">
        <v>50</v>
      </c>
      <c r="L31" s="6" t="s">
        <v>50</v>
      </c>
      <c r="M31" s="6" t="s">
        <v>50</v>
      </c>
      <c r="N31" s="6" t="s">
        <v>50</v>
      </c>
      <c r="O31" s="6" t="s">
        <v>50</v>
      </c>
      <c r="P31" s="6" t="s">
        <v>50</v>
      </c>
      <c r="Q31" s="6" t="s">
        <v>50</v>
      </c>
      <c r="R31" s="6" t="s">
        <v>50</v>
      </c>
      <c r="S31" s="6" t="s">
        <v>50</v>
      </c>
      <c r="T31" s="6" t="s">
        <v>50</v>
      </c>
      <c r="U31" s="6" t="s">
        <v>50</v>
      </c>
      <c r="V31" s="6" t="s">
        <v>50</v>
      </c>
      <c r="W31" s="6" t="s">
        <v>50</v>
      </c>
      <c r="X31" s="6" t="s">
        <v>50</v>
      </c>
      <c r="Y31" s="6" t="s">
        <v>50</v>
      </c>
      <c r="Z31" s="6" t="s">
        <v>50</v>
      </c>
      <c r="AA31" s="6" t="s">
        <v>50</v>
      </c>
      <c r="AB31" s="6" t="s">
        <v>50</v>
      </c>
      <c r="AC31" s="6" t="s">
        <v>50</v>
      </c>
      <c r="AD31" s="6" t="s">
        <v>50</v>
      </c>
      <c r="AE31" s="6" t="s">
        <v>50</v>
      </c>
      <c r="AF31" s="6" t="s">
        <v>50</v>
      </c>
      <c r="AG31" s="6" t="s">
        <v>50</v>
      </c>
      <c r="AH31" s="6" t="s">
        <v>50</v>
      </c>
      <c r="AI31" s="6" t="s">
        <v>50</v>
      </c>
      <c r="AJ31" s="6">
        <v>48</v>
      </c>
      <c r="AK31" s="6" t="s">
        <v>50</v>
      </c>
      <c r="AL31" s="6" t="s">
        <v>50</v>
      </c>
      <c r="AM31" s="1">
        <v>48</v>
      </c>
      <c r="AN31" s="1">
        <v>2</v>
      </c>
      <c r="AO31" s="1">
        <v>0.0476190476190476</v>
      </c>
      <c r="AP31" s="1">
        <v>0.00125555846194088</v>
      </c>
      <c r="AQ31" s="1">
        <v>5.97884981876611e-5</v>
      </c>
      <c r="AR31" s="1">
        <v>1.14285714285714</v>
      </c>
    </row>
    <row r="32" s="1" customFormat="1" spans="1:44">
      <c r="A32" s="1" t="s">
        <v>329</v>
      </c>
      <c r="B32" s="4" t="s">
        <v>180</v>
      </c>
      <c r="C32" s="5">
        <v>6.78869878047817</v>
      </c>
      <c r="D32" s="6" t="s">
        <v>50</v>
      </c>
      <c r="E32" s="6" t="s">
        <v>50</v>
      </c>
      <c r="F32" s="6" t="s">
        <v>50</v>
      </c>
      <c r="G32" s="6" t="s">
        <v>50</v>
      </c>
      <c r="H32" s="6" t="s">
        <v>50</v>
      </c>
      <c r="I32" s="6" t="s">
        <v>50</v>
      </c>
      <c r="J32" s="6" t="s">
        <v>50</v>
      </c>
      <c r="K32" s="6" t="s">
        <v>50</v>
      </c>
      <c r="L32" s="6" t="s">
        <v>50</v>
      </c>
      <c r="M32" s="6" t="s">
        <v>50</v>
      </c>
      <c r="N32" s="6" t="s">
        <v>50</v>
      </c>
      <c r="O32" s="6" t="s">
        <v>50</v>
      </c>
      <c r="P32" s="6" t="s">
        <v>50</v>
      </c>
      <c r="Q32" s="6" t="s">
        <v>50</v>
      </c>
      <c r="R32" s="6" t="s">
        <v>50</v>
      </c>
      <c r="S32" s="6" t="s">
        <v>50</v>
      </c>
      <c r="T32" s="6" t="s">
        <v>50</v>
      </c>
      <c r="U32" s="6" t="s">
        <v>50</v>
      </c>
      <c r="V32" s="6" t="s">
        <v>50</v>
      </c>
      <c r="W32" s="6" t="s">
        <v>50</v>
      </c>
      <c r="X32" s="6" t="s">
        <v>50</v>
      </c>
      <c r="Y32" s="6" t="s">
        <v>50</v>
      </c>
      <c r="Z32" s="6" t="s">
        <v>50</v>
      </c>
      <c r="AA32" s="6" t="s">
        <v>50</v>
      </c>
      <c r="AB32" s="6" t="s">
        <v>50</v>
      </c>
      <c r="AC32" s="6" t="s">
        <v>50</v>
      </c>
      <c r="AD32" s="6" t="s">
        <v>50</v>
      </c>
      <c r="AE32" s="6" t="s">
        <v>50</v>
      </c>
      <c r="AF32" s="6" t="s">
        <v>50</v>
      </c>
      <c r="AG32" s="6" t="s">
        <v>50</v>
      </c>
      <c r="AH32" s="6" t="s">
        <v>50</v>
      </c>
      <c r="AI32" s="6" t="s">
        <v>50</v>
      </c>
      <c r="AJ32" s="6" t="s">
        <v>50</v>
      </c>
      <c r="AK32" s="6">
        <v>8</v>
      </c>
      <c r="AL32" s="6" t="s">
        <v>50</v>
      </c>
      <c r="AM32" s="1">
        <v>8</v>
      </c>
      <c r="AN32" s="1">
        <v>2</v>
      </c>
      <c r="AO32" s="1">
        <v>0.0476190476190476</v>
      </c>
      <c r="AP32" s="1">
        <v>0.000209259743656814</v>
      </c>
      <c r="AQ32" s="1">
        <v>9.96474969794352e-6</v>
      </c>
      <c r="AR32" s="1">
        <v>0.19047619047619</v>
      </c>
    </row>
    <row r="33" s="1" customFormat="1" spans="1:44">
      <c r="A33" s="1" t="s">
        <v>330</v>
      </c>
      <c r="B33" s="4" t="s">
        <v>180</v>
      </c>
      <c r="C33" s="5">
        <v>15.6384729833684</v>
      </c>
      <c r="D33" s="6" t="s">
        <v>50</v>
      </c>
      <c r="E33" s="6" t="s">
        <v>50</v>
      </c>
      <c r="F33" s="6" t="s">
        <v>50</v>
      </c>
      <c r="G33" s="6" t="s">
        <v>50</v>
      </c>
      <c r="H33" s="6" t="s">
        <v>50</v>
      </c>
      <c r="I33" s="6" t="s">
        <v>50</v>
      </c>
      <c r="J33" s="6" t="s">
        <v>50</v>
      </c>
      <c r="K33" s="6">
        <v>8</v>
      </c>
      <c r="L33" s="6" t="s">
        <v>50</v>
      </c>
      <c r="M33" s="6">
        <v>2</v>
      </c>
      <c r="N33" s="6" t="s">
        <v>50</v>
      </c>
      <c r="O33" s="6" t="s">
        <v>50</v>
      </c>
      <c r="P33" s="6" t="s">
        <v>50</v>
      </c>
      <c r="Q33" s="6" t="s">
        <v>50</v>
      </c>
      <c r="R33" s="6" t="s">
        <v>50</v>
      </c>
      <c r="S33" s="6" t="s">
        <v>50</v>
      </c>
      <c r="T33" s="6" t="s">
        <v>50</v>
      </c>
      <c r="U33" s="6">
        <v>8</v>
      </c>
      <c r="V33" s="6" t="s">
        <v>50</v>
      </c>
      <c r="W33" s="6" t="s">
        <v>50</v>
      </c>
      <c r="X33" s="6" t="s">
        <v>50</v>
      </c>
      <c r="Y33" s="6">
        <v>2</v>
      </c>
      <c r="Z33" s="6" t="s">
        <v>50</v>
      </c>
      <c r="AA33" s="6" t="s">
        <v>50</v>
      </c>
      <c r="AB33" s="6" t="s">
        <v>50</v>
      </c>
      <c r="AC33" s="6" t="s">
        <v>50</v>
      </c>
      <c r="AD33" s="6" t="s">
        <v>50</v>
      </c>
      <c r="AE33" s="6" t="s">
        <v>50</v>
      </c>
      <c r="AF33" s="6" t="s">
        <v>50</v>
      </c>
      <c r="AG33" s="6" t="s">
        <v>50</v>
      </c>
      <c r="AH33" s="6" t="s">
        <v>50</v>
      </c>
      <c r="AI33" s="6" t="s">
        <v>50</v>
      </c>
      <c r="AJ33" s="6" t="s">
        <v>50</v>
      </c>
      <c r="AK33" s="6" t="s">
        <v>50</v>
      </c>
      <c r="AL33" s="6" t="s">
        <v>50</v>
      </c>
      <c r="AM33" s="1">
        <v>20</v>
      </c>
      <c r="AN33" s="1">
        <v>5</v>
      </c>
      <c r="AO33" s="1">
        <v>0.119047619047619</v>
      </c>
      <c r="AP33" s="1">
        <v>0.000523149359142035</v>
      </c>
      <c r="AQ33" s="1">
        <v>6.2279685612147e-5</v>
      </c>
      <c r="AR33" s="1">
        <v>0.476190476190476</v>
      </c>
    </row>
    <row r="34" s="1" customFormat="1" spans="1:44">
      <c r="A34" s="14" t="s">
        <v>331</v>
      </c>
      <c r="B34" s="4" t="s">
        <v>180</v>
      </c>
      <c r="C34" s="5">
        <v>2.00875273518139</v>
      </c>
      <c r="D34" s="6">
        <v>84</v>
      </c>
      <c r="E34" s="6">
        <v>92</v>
      </c>
      <c r="F34" s="6">
        <v>46</v>
      </c>
      <c r="G34" s="6">
        <v>34</v>
      </c>
      <c r="H34" s="6">
        <v>18</v>
      </c>
      <c r="I34" s="6">
        <v>28</v>
      </c>
      <c r="J34" s="6">
        <v>20</v>
      </c>
      <c r="K34" s="6">
        <v>54</v>
      </c>
      <c r="L34" s="6">
        <v>66</v>
      </c>
      <c r="M34" s="6">
        <v>62</v>
      </c>
      <c r="N34" s="6">
        <v>58</v>
      </c>
      <c r="O34" s="6">
        <v>20</v>
      </c>
      <c r="P34" s="6">
        <v>16</v>
      </c>
      <c r="Q34" s="6">
        <v>6</v>
      </c>
      <c r="R34" s="6" t="s">
        <v>50</v>
      </c>
      <c r="S34" s="6" t="s">
        <v>50</v>
      </c>
      <c r="T34" s="6">
        <v>50</v>
      </c>
      <c r="U34" s="6">
        <v>88</v>
      </c>
      <c r="V34" s="6">
        <v>68</v>
      </c>
      <c r="W34" s="6" t="s">
        <v>50</v>
      </c>
      <c r="X34" s="6" t="s">
        <v>50</v>
      </c>
      <c r="Y34" s="6">
        <v>18</v>
      </c>
      <c r="Z34" s="6" t="s">
        <v>50</v>
      </c>
      <c r="AA34" s="6">
        <v>54</v>
      </c>
      <c r="AB34" s="6">
        <v>44</v>
      </c>
      <c r="AC34" s="6">
        <v>42</v>
      </c>
      <c r="AD34" s="6" t="s">
        <v>50</v>
      </c>
      <c r="AE34" s="6">
        <v>8</v>
      </c>
      <c r="AF34" s="6">
        <v>68</v>
      </c>
      <c r="AG34" s="6">
        <v>22</v>
      </c>
      <c r="AH34" s="6">
        <v>32</v>
      </c>
      <c r="AI34" s="6">
        <v>106</v>
      </c>
      <c r="AJ34" s="6">
        <v>24</v>
      </c>
      <c r="AK34" s="6">
        <v>20</v>
      </c>
      <c r="AL34" s="6">
        <v>6</v>
      </c>
      <c r="AM34" s="1">
        <v>1340</v>
      </c>
      <c r="AN34" s="1">
        <v>37</v>
      </c>
      <c r="AO34" s="1">
        <v>0.880952380952381</v>
      </c>
      <c r="AP34" s="1">
        <v>0.0350510070625163</v>
      </c>
      <c r="AQ34" s="1">
        <v>0.0308782681265025</v>
      </c>
      <c r="AR34" s="1">
        <v>31.9047619047619</v>
      </c>
    </row>
    <row r="35" s="1" customFormat="1" spans="1:44">
      <c r="A35" s="1" t="s">
        <v>332</v>
      </c>
      <c r="B35" s="4" t="s">
        <v>180</v>
      </c>
      <c r="C35" s="5">
        <v>19.0937546558767</v>
      </c>
      <c r="D35" s="6" t="s">
        <v>50</v>
      </c>
      <c r="E35" s="6">
        <v>2</v>
      </c>
      <c r="F35" s="6" t="s">
        <v>50</v>
      </c>
      <c r="G35" s="6" t="s">
        <v>50</v>
      </c>
      <c r="H35" s="6" t="s">
        <v>50</v>
      </c>
      <c r="I35" s="6" t="s">
        <v>50</v>
      </c>
      <c r="J35" s="6">
        <v>2</v>
      </c>
      <c r="K35" s="6">
        <v>4</v>
      </c>
      <c r="L35" s="6" t="s">
        <v>50</v>
      </c>
      <c r="M35" s="6" t="s">
        <v>50</v>
      </c>
      <c r="N35" s="6" t="s">
        <v>50</v>
      </c>
      <c r="O35" s="6" t="s">
        <v>50</v>
      </c>
      <c r="P35" s="6" t="s">
        <v>50</v>
      </c>
      <c r="Q35" s="6" t="s">
        <v>50</v>
      </c>
      <c r="R35" s="6">
        <v>2</v>
      </c>
      <c r="S35" s="6" t="s">
        <v>50</v>
      </c>
      <c r="T35" s="6" t="s">
        <v>50</v>
      </c>
      <c r="U35" s="6" t="s">
        <v>50</v>
      </c>
      <c r="V35" s="6" t="s">
        <v>50</v>
      </c>
      <c r="W35" s="6" t="s">
        <v>50</v>
      </c>
      <c r="X35" s="6" t="s">
        <v>50</v>
      </c>
      <c r="Y35" s="6" t="s">
        <v>50</v>
      </c>
      <c r="Z35" s="6">
        <v>2</v>
      </c>
      <c r="AA35" s="6" t="s">
        <v>50</v>
      </c>
      <c r="AB35" s="6">
        <v>6</v>
      </c>
      <c r="AC35" s="6">
        <v>4</v>
      </c>
      <c r="AD35" s="6" t="s">
        <v>50</v>
      </c>
      <c r="AE35" s="6">
        <v>2</v>
      </c>
      <c r="AF35" s="6" t="s">
        <v>50</v>
      </c>
      <c r="AG35" s="6" t="s">
        <v>50</v>
      </c>
      <c r="AH35" s="6" t="s">
        <v>50</v>
      </c>
      <c r="AI35" s="6" t="s">
        <v>50</v>
      </c>
      <c r="AJ35" s="6" t="s">
        <v>50</v>
      </c>
      <c r="AK35" s="6" t="s">
        <v>50</v>
      </c>
      <c r="AL35" s="6" t="s">
        <v>50</v>
      </c>
      <c r="AM35" s="1">
        <v>32</v>
      </c>
      <c r="AN35" s="1">
        <v>12</v>
      </c>
      <c r="AO35" s="1">
        <v>0.285714285714286</v>
      </c>
      <c r="AP35" s="1">
        <v>0.000837038974627256</v>
      </c>
      <c r="AQ35" s="1">
        <v>0.000239153992750645</v>
      </c>
      <c r="AR35" s="1">
        <v>0.761904761904762</v>
      </c>
    </row>
    <row r="36" s="1" customFormat="1" spans="1:44">
      <c r="A36" s="14" t="s">
        <v>333</v>
      </c>
      <c r="B36" s="4" t="s">
        <v>180</v>
      </c>
      <c r="C36" s="5">
        <v>3.84279796902983</v>
      </c>
      <c r="D36" s="6">
        <v>66</v>
      </c>
      <c r="E36" s="6">
        <v>16</v>
      </c>
      <c r="F36" s="6">
        <v>6</v>
      </c>
      <c r="G36" s="6">
        <v>4</v>
      </c>
      <c r="H36" s="6">
        <v>4</v>
      </c>
      <c r="I36" s="6">
        <v>8</v>
      </c>
      <c r="J36" s="6">
        <v>4</v>
      </c>
      <c r="K36" s="6">
        <v>4</v>
      </c>
      <c r="L36" s="6">
        <v>12</v>
      </c>
      <c r="M36" s="6">
        <v>16</v>
      </c>
      <c r="N36" s="6">
        <v>8</v>
      </c>
      <c r="O36" s="6">
        <v>6</v>
      </c>
      <c r="P36" s="6">
        <v>4</v>
      </c>
      <c r="Q36" s="6" t="s">
        <v>50</v>
      </c>
      <c r="R36" s="6">
        <v>18</v>
      </c>
      <c r="S36" s="6" t="s">
        <v>50</v>
      </c>
      <c r="T36" s="6">
        <v>16</v>
      </c>
      <c r="U36" s="6">
        <v>24</v>
      </c>
      <c r="V36" s="6">
        <v>16</v>
      </c>
      <c r="W36" s="6">
        <v>6</v>
      </c>
      <c r="X36" s="6" t="s">
        <v>50</v>
      </c>
      <c r="Y36" s="6">
        <v>4</v>
      </c>
      <c r="Z36" s="6">
        <v>14</v>
      </c>
      <c r="AA36" s="6">
        <v>6</v>
      </c>
      <c r="AB36" s="6">
        <v>10</v>
      </c>
      <c r="AC36" s="6">
        <v>6</v>
      </c>
      <c r="AD36" s="6" t="s">
        <v>50</v>
      </c>
      <c r="AE36" s="6" t="s">
        <v>50</v>
      </c>
      <c r="AF36" s="6">
        <v>24</v>
      </c>
      <c r="AG36" s="6">
        <v>4</v>
      </c>
      <c r="AH36" s="6">
        <v>10</v>
      </c>
      <c r="AI36" s="6">
        <v>24</v>
      </c>
      <c r="AJ36" s="6">
        <v>4</v>
      </c>
      <c r="AK36" s="6">
        <v>4</v>
      </c>
      <c r="AL36" s="6">
        <v>2</v>
      </c>
      <c r="AM36" s="1">
        <v>372</v>
      </c>
      <c r="AN36" s="1">
        <v>38</v>
      </c>
      <c r="AO36" s="1">
        <v>0.904761904761905</v>
      </c>
      <c r="AP36" s="1">
        <v>0.00973057808004185</v>
      </c>
      <c r="AQ36" s="1">
        <v>0.0088038563581331</v>
      </c>
      <c r="AR36" s="1">
        <v>8.85714285714286</v>
      </c>
    </row>
    <row r="37" s="1" customFormat="1" spans="1:44">
      <c r="A37" s="1" t="s">
        <v>335</v>
      </c>
      <c r="B37" s="4" t="s">
        <v>180</v>
      </c>
      <c r="C37" s="5">
        <v>18.0177033587365</v>
      </c>
      <c r="D37" s="6" t="s">
        <v>50</v>
      </c>
      <c r="E37" s="6" t="s">
        <v>50</v>
      </c>
      <c r="F37" s="6" t="s">
        <v>50</v>
      </c>
      <c r="G37" s="6" t="s">
        <v>50</v>
      </c>
      <c r="H37" s="6" t="s">
        <v>50</v>
      </c>
      <c r="I37" s="6" t="s">
        <v>50</v>
      </c>
      <c r="J37" s="6" t="s">
        <v>50</v>
      </c>
      <c r="K37" s="6" t="s">
        <v>50</v>
      </c>
      <c r="L37" s="6">
        <v>2</v>
      </c>
      <c r="M37" s="6" t="s">
        <v>50</v>
      </c>
      <c r="N37" s="6" t="s">
        <v>50</v>
      </c>
      <c r="O37" s="6" t="s">
        <v>50</v>
      </c>
      <c r="P37" s="6" t="s">
        <v>50</v>
      </c>
      <c r="Q37" s="6" t="s">
        <v>50</v>
      </c>
      <c r="R37" s="6" t="s">
        <v>50</v>
      </c>
      <c r="S37" s="6" t="s">
        <v>50</v>
      </c>
      <c r="T37" s="6" t="s">
        <v>50</v>
      </c>
      <c r="U37" s="6">
        <v>4</v>
      </c>
      <c r="V37" s="6">
        <v>2</v>
      </c>
      <c r="W37" s="6">
        <v>4</v>
      </c>
      <c r="X37" s="6" t="s">
        <v>50</v>
      </c>
      <c r="Y37" s="6">
        <v>6</v>
      </c>
      <c r="Z37" s="6">
        <v>2</v>
      </c>
      <c r="AA37" s="6">
        <v>6</v>
      </c>
      <c r="AB37" s="6" t="s">
        <v>50</v>
      </c>
      <c r="AC37" s="6" t="s">
        <v>50</v>
      </c>
      <c r="AD37" s="6" t="s">
        <v>50</v>
      </c>
      <c r="AE37" s="6" t="s">
        <v>50</v>
      </c>
      <c r="AF37" s="6" t="s">
        <v>50</v>
      </c>
      <c r="AG37" s="6" t="s">
        <v>50</v>
      </c>
      <c r="AH37" s="6" t="s">
        <v>50</v>
      </c>
      <c r="AI37" s="6" t="s">
        <v>50</v>
      </c>
      <c r="AJ37" s="6">
        <v>2</v>
      </c>
      <c r="AK37" s="6" t="s">
        <v>50</v>
      </c>
      <c r="AL37" s="6" t="s">
        <v>50</v>
      </c>
      <c r="AM37" s="1">
        <v>30</v>
      </c>
      <c r="AN37" s="1">
        <v>10</v>
      </c>
      <c r="AO37" s="1">
        <v>0.238095238095238</v>
      </c>
      <c r="AP37" s="1">
        <v>0.000784724038713053</v>
      </c>
      <c r="AQ37" s="1">
        <v>0.000186839056836441</v>
      </c>
      <c r="AR37" s="1">
        <v>0.714285714285714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8"/>
  <sheetViews>
    <sheetView workbookViewId="0">
      <selection activeCell="A2" sqref="A2:A21"/>
    </sheetView>
  </sheetViews>
  <sheetFormatPr defaultColWidth="9" defaultRowHeight="14.4"/>
  <cols>
    <col min="1" max="1" width="12.6296296296296" customWidth="1"/>
    <col min="39" max="39" width="12.8888888888889"/>
    <col min="41" max="44" width="12.8888888888889"/>
    <col min="45" max="45" width="9.66666666666667"/>
  </cols>
  <sheetData>
    <row r="1" s="1" customFormat="1" ht="15.6" spans="1:44">
      <c r="A1" s="2" t="s">
        <v>0</v>
      </c>
      <c r="B1" s="2" t="s">
        <v>1</v>
      </c>
      <c r="C1" s="3" t="s">
        <v>259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7" t="s">
        <v>41</v>
      </c>
      <c r="AN1" s="7" t="s">
        <v>42</v>
      </c>
      <c r="AO1" s="7" t="s">
        <v>43</v>
      </c>
      <c r="AP1" s="7" t="s">
        <v>44</v>
      </c>
      <c r="AQ1" s="7" t="s">
        <v>45</v>
      </c>
      <c r="AR1" s="8" t="s">
        <v>46</v>
      </c>
    </row>
    <row r="2" s="1" customFormat="1" spans="1:45">
      <c r="A2" s="13" t="s">
        <v>336</v>
      </c>
      <c r="B2" s="4" t="s">
        <v>180</v>
      </c>
      <c r="C2" s="5">
        <v>2.00875273518139</v>
      </c>
      <c r="D2" s="6">
        <v>84</v>
      </c>
      <c r="E2" s="6">
        <v>92</v>
      </c>
      <c r="F2" s="6">
        <v>46</v>
      </c>
      <c r="G2" s="6">
        <v>34</v>
      </c>
      <c r="H2" s="6">
        <v>18</v>
      </c>
      <c r="I2" s="6">
        <v>28</v>
      </c>
      <c r="J2" s="6">
        <v>20</v>
      </c>
      <c r="K2" s="6">
        <v>54</v>
      </c>
      <c r="L2" s="6">
        <v>66</v>
      </c>
      <c r="M2" s="6">
        <v>62</v>
      </c>
      <c r="N2" s="6">
        <v>58</v>
      </c>
      <c r="O2" s="6">
        <v>20</v>
      </c>
      <c r="P2" s="6">
        <v>16</v>
      </c>
      <c r="Q2" s="6">
        <v>6</v>
      </c>
      <c r="R2" s="6" t="s">
        <v>50</v>
      </c>
      <c r="S2" s="6" t="s">
        <v>50</v>
      </c>
      <c r="T2" s="6">
        <v>50</v>
      </c>
      <c r="U2" s="6">
        <v>88</v>
      </c>
      <c r="V2" s="6">
        <v>68</v>
      </c>
      <c r="W2" s="6" t="s">
        <v>50</v>
      </c>
      <c r="X2" s="6" t="s">
        <v>50</v>
      </c>
      <c r="Y2" s="6">
        <v>18</v>
      </c>
      <c r="Z2" s="6" t="s">
        <v>50</v>
      </c>
      <c r="AA2" s="6">
        <v>54</v>
      </c>
      <c r="AB2" s="6">
        <v>44</v>
      </c>
      <c r="AC2" s="6">
        <v>42</v>
      </c>
      <c r="AD2" s="6" t="s">
        <v>50</v>
      </c>
      <c r="AE2" s="6">
        <v>8</v>
      </c>
      <c r="AF2" s="6">
        <v>68</v>
      </c>
      <c r="AG2" s="6">
        <v>22</v>
      </c>
      <c r="AH2" s="6">
        <v>32</v>
      </c>
      <c r="AI2" s="6">
        <v>106</v>
      </c>
      <c r="AJ2" s="6">
        <v>24</v>
      </c>
      <c r="AK2" s="6">
        <v>20</v>
      </c>
      <c r="AL2" s="6">
        <v>6</v>
      </c>
      <c r="AM2" s="1">
        <v>1340</v>
      </c>
      <c r="AN2" s="1">
        <v>37</v>
      </c>
      <c r="AO2" s="1">
        <v>0.880952380952381</v>
      </c>
      <c r="AP2" s="1">
        <v>0.0350510070625163</v>
      </c>
      <c r="AQ2" s="1">
        <v>0.03082</v>
      </c>
      <c r="AR2" s="1">
        <v>31.9</v>
      </c>
      <c r="AS2" s="1">
        <f>AR2*0.1229</f>
        <v>3.92051</v>
      </c>
    </row>
    <row r="3" s="1" customFormat="1" spans="1:45">
      <c r="A3" s="1" t="s">
        <v>311</v>
      </c>
      <c r="B3" s="4" t="s">
        <v>180</v>
      </c>
      <c r="C3" s="5">
        <v>4.11464480078424</v>
      </c>
      <c r="D3" s="6">
        <v>12</v>
      </c>
      <c r="E3" s="6">
        <v>12</v>
      </c>
      <c r="F3" s="6">
        <v>6</v>
      </c>
      <c r="G3" s="6">
        <v>4</v>
      </c>
      <c r="H3" s="6">
        <v>4</v>
      </c>
      <c r="I3" s="6">
        <v>6</v>
      </c>
      <c r="J3" s="6" t="s">
        <v>50</v>
      </c>
      <c r="K3" s="6">
        <v>4</v>
      </c>
      <c r="L3" s="6">
        <v>2</v>
      </c>
      <c r="M3" s="6">
        <v>14</v>
      </c>
      <c r="N3" s="6">
        <v>2</v>
      </c>
      <c r="O3" s="6">
        <v>6</v>
      </c>
      <c r="P3" s="6">
        <v>14</v>
      </c>
      <c r="Q3" s="6">
        <v>4</v>
      </c>
      <c r="R3" s="6">
        <v>2</v>
      </c>
      <c r="S3" s="6" t="s">
        <v>50</v>
      </c>
      <c r="T3" s="6">
        <v>16</v>
      </c>
      <c r="U3" s="6">
        <v>38</v>
      </c>
      <c r="V3" s="6" t="s">
        <v>50</v>
      </c>
      <c r="W3" s="6" t="s">
        <v>50</v>
      </c>
      <c r="X3" s="6" t="s">
        <v>50</v>
      </c>
      <c r="Y3" s="6">
        <v>8</v>
      </c>
      <c r="Z3" s="6">
        <v>6</v>
      </c>
      <c r="AA3" s="6">
        <v>36</v>
      </c>
      <c r="AB3" s="6">
        <v>18</v>
      </c>
      <c r="AC3" s="6">
        <v>2</v>
      </c>
      <c r="AD3" s="6">
        <v>4</v>
      </c>
      <c r="AE3" s="6" t="s">
        <v>50</v>
      </c>
      <c r="AF3" s="6" t="s">
        <v>50</v>
      </c>
      <c r="AG3" s="6">
        <v>18</v>
      </c>
      <c r="AH3" s="6">
        <v>10</v>
      </c>
      <c r="AI3" s="6">
        <v>50</v>
      </c>
      <c r="AJ3" s="6">
        <v>60</v>
      </c>
      <c r="AK3" s="6">
        <v>12</v>
      </c>
      <c r="AL3" s="6">
        <v>4</v>
      </c>
      <c r="AM3" s="1">
        <v>414</v>
      </c>
      <c r="AN3" s="1">
        <v>35</v>
      </c>
      <c r="AO3" s="1">
        <v>0.833333333333333</v>
      </c>
      <c r="AP3" s="1">
        <v>0.0108291917342401</v>
      </c>
      <c r="AQ3" s="1">
        <v>0.00911</v>
      </c>
      <c r="AR3" s="1">
        <v>9.85</v>
      </c>
      <c r="AS3" s="1">
        <f t="shared" ref="AS3:AS21" si="0">AR3*0.1229</f>
        <v>1.210565</v>
      </c>
    </row>
    <row r="4" s="1" customFormat="1" spans="1:45">
      <c r="A4" s="14" t="s">
        <v>333</v>
      </c>
      <c r="B4" s="4" t="s">
        <v>180</v>
      </c>
      <c r="C4" s="5">
        <v>3.84279796902983</v>
      </c>
      <c r="D4" s="6">
        <v>66</v>
      </c>
      <c r="E4" s="6">
        <v>16</v>
      </c>
      <c r="F4" s="6">
        <v>6</v>
      </c>
      <c r="G4" s="6">
        <v>4</v>
      </c>
      <c r="H4" s="6">
        <v>4</v>
      </c>
      <c r="I4" s="6">
        <v>8</v>
      </c>
      <c r="J4" s="6">
        <v>4</v>
      </c>
      <c r="K4" s="6">
        <v>4</v>
      </c>
      <c r="L4" s="6">
        <v>12</v>
      </c>
      <c r="M4" s="6">
        <v>16</v>
      </c>
      <c r="N4" s="6">
        <v>8</v>
      </c>
      <c r="O4" s="6">
        <v>6</v>
      </c>
      <c r="P4" s="6">
        <v>4</v>
      </c>
      <c r="Q4" s="6" t="s">
        <v>50</v>
      </c>
      <c r="R4" s="6">
        <v>18</v>
      </c>
      <c r="S4" s="6" t="s">
        <v>50</v>
      </c>
      <c r="T4" s="6">
        <v>16</v>
      </c>
      <c r="U4" s="6">
        <v>24</v>
      </c>
      <c r="V4" s="6">
        <v>16</v>
      </c>
      <c r="W4" s="6">
        <v>6</v>
      </c>
      <c r="X4" s="6" t="s">
        <v>50</v>
      </c>
      <c r="Y4" s="6">
        <v>4</v>
      </c>
      <c r="Z4" s="6">
        <v>14</v>
      </c>
      <c r="AA4" s="6">
        <v>6</v>
      </c>
      <c r="AB4" s="6">
        <v>10</v>
      </c>
      <c r="AC4" s="6">
        <v>6</v>
      </c>
      <c r="AD4" s="6" t="s">
        <v>50</v>
      </c>
      <c r="AE4" s="6" t="s">
        <v>50</v>
      </c>
      <c r="AF4" s="6">
        <v>24</v>
      </c>
      <c r="AG4" s="6">
        <v>4</v>
      </c>
      <c r="AH4" s="6">
        <v>10</v>
      </c>
      <c r="AI4" s="6">
        <v>24</v>
      </c>
      <c r="AJ4" s="6">
        <v>4</v>
      </c>
      <c r="AK4" s="6">
        <v>4</v>
      </c>
      <c r="AL4" s="6">
        <v>2</v>
      </c>
      <c r="AM4" s="1">
        <v>372</v>
      </c>
      <c r="AN4" s="1">
        <v>38</v>
      </c>
      <c r="AO4" s="1">
        <v>0.904761904761905</v>
      </c>
      <c r="AP4" s="1">
        <v>0.00973057808004185</v>
      </c>
      <c r="AQ4" s="1">
        <v>0.00881</v>
      </c>
      <c r="AR4" s="1">
        <v>8.85</v>
      </c>
      <c r="AS4" s="1">
        <f t="shared" si="0"/>
        <v>1.087665</v>
      </c>
    </row>
    <row r="5" s="1" customFormat="1" spans="1:45">
      <c r="A5" s="1" t="s">
        <v>327</v>
      </c>
      <c r="B5" s="4" t="s">
        <v>180</v>
      </c>
      <c r="C5" s="5">
        <v>15.7541689537649</v>
      </c>
      <c r="D5" s="6" t="s">
        <v>50</v>
      </c>
      <c r="E5" s="6" t="s">
        <v>50</v>
      </c>
      <c r="F5" s="6">
        <v>2</v>
      </c>
      <c r="G5" s="6" t="s">
        <v>50</v>
      </c>
      <c r="H5" s="6">
        <v>4</v>
      </c>
      <c r="I5" s="6">
        <v>6</v>
      </c>
      <c r="J5" s="6">
        <v>12</v>
      </c>
      <c r="K5" s="6" t="s">
        <v>50</v>
      </c>
      <c r="L5" s="6">
        <v>4</v>
      </c>
      <c r="M5" s="6" t="s">
        <v>50</v>
      </c>
      <c r="N5" s="6" t="s">
        <v>50</v>
      </c>
      <c r="O5" s="6">
        <v>6</v>
      </c>
      <c r="P5" s="6">
        <v>14</v>
      </c>
      <c r="Q5" s="6">
        <v>6</v>
      </c>
      <c r="R5" s="6">
        <v>2</v>
      </c>
      <c r="S5" s="6" t="s">
        <v>50</v>
      </c>
      <c r="T5" s="6">
        <v>6</v>
      </c>
      <c r="U5" s="6">
        <v>8</v>
      </c>
      <c r="V5" s="6">
        <v>16</v>
      </c>
      <c r="W5" s="6" t="s">
        <v>50</v>
      </c>
      <c r="X5" s="6" t="s">
        <v>50</v>
      </c>
      <c r="Y5" s="6" t="s">
        <v>50</v>
      </c>
      <c r="Z5" s="6" t="s">
        <v>50</v>
      </c>
      <c r="AA5" s="6">
        <v>8</v>
      </c>
      <c r="AB5" s="6">
        <v>28</v>
      </c>
      <c r="AC5" s="6">
        <v>10</v>
      </c>
      <c r="AD5" s="6">
        <v>10</v>
      </c>
      <c r="AE5" s="6">
        <v>6</v>
      </c>
      <c r="AF5" s="6">
        <v>4</v>
      </c>
      <c r="AG5" s="6" t="s">
        <v>50</v>
      </c>
      <c r="AH5" s="6" t="s">
        <v>50</v>
      </c>
      <c r="AI5" s="6">
        <v>24</v>
      </c>
      <c r="AJ5" s="6">
        <v>48</v>
      </c>
      <c r="AK5" s="6">
        <v>42</v>
      </c>
      <c r="AL5" s="6">
        <v>12</v>
      </c>
      <c r="AM5" s="1">
        <v>282</v>
      </c>
      <c r="AN5" s="1">
        <v>25</v>
      </c>
      <c r="AO5" s="1">
        <v>0.595238095238095</v>
      </c>
      <c r="AP5" s="1">
        <v>0.00737640596390269</v>
      </c>
      <c r="AQ5" s="1">
        <v>0.00438</v>
      </c>
      <c r="AR5" s="1">
        <v>6.71</v>
      </c>
      <c r="AS5" s="1">
        <f t="shared" si="0"/>
        <v>0.824659</v>
      </c>
    </row>
    <row r="6" s="1" customFormat="1" spans="1:45">
      <c r="A6" s="1" t="s">
        <v>326</v>
      </c>
      <c r="B6" s="4" t="s">
        <v>180</v>
      </c>
      <c r="C6" s="5">
        <v>7.43715841726755</v>
      </c>
      <c r="D6" s="6" t="s">
        <v>50</v>
      </c>
      <c r="E6" s="6" t="s">
        <v>50</v>
      </c>
      <c r="F6" s="6" t="s">
        <v>50</v>
      </c>
      <c r="G6" s="6">
        <v>4</v>
      </c>
      <c r="H6" s="6">
        <v>4</v>
      </c>
      <c r="I6" s="6">
        <v>4</v>
      </c>
      <c r="J6" s="6">
        <v>12</v>
      </c>
      <c r="K6" s="6">
        <v>2</v>
      </c>
      <c r="L6" s="6">
        <v>4</v>
      </c>
      <c r="M6" s="6">
        <v>6</v>
      </c>
      <c r="N6" s="6">
        <v>4</v>
      </c>
      <c r="O6" s="6">
        <v>2</v>
      </c>
      <c r="P6" s="6">
        <v>6</v>
      </c>
      <c r="Q6" s="6">
        <v>6</v>
      </c>
      <c r="R6" s="6" t="s">
        <v>50</v>
      </c>
      <c r="S6" s="6" t="s">
        <v>50</v>
      </c>
      <c r="T6" s="6" t="s">
        <v>50</v>
      </c>
      <c r="U6" s="6">
        <v>4</v>
      </c>
      <c r="V6" s="6">
        <v>10</v>
      </c>
      <c r="W6" s="6">
        <v>10</v>
      </c>
      <c r="X6" s="6" t="s">
        <v>50</v>
      </c>
      <c r="Y6" s="6" t="s">
        <v>50</v>
      </c>
      <c r="Z6" s="6" t="s">
        <v>50</v>
      </c>
      <c r="AA6" s="6">
        <v>4</v>
      </c>
      <c r="AB6" s="6">
        <v>20</v>
      </c>
      <c r="AC6" s="6">
        <v>2</v>
      </c>
      <c r="AD6" s="6">
        <v>24</v>
      </c>
      <c r="AE6" s="6">
        <v>6</v>
      </c>
      <c r="AF6" s="6" t="s">
        <v>50</v>
      </c>
      <c r="AG6" s="6">
        <v>2</v>
      </c>
      <c r="AH6" s="6" t="s">
        <v>50</v>
      </c>
      <c r="AI6" s="6">
        <v>8</v>
      </c>
      <c r="AJ6" s="6">
        <v>58</v>
      </c>
      <c r="AK6" s="6">
        <v>12</v>
      </c>
      <c r="AL6" s="6">
        <v>20</v>
      </c>
      <c r="AM6" s="1">
        <v>242</v>
      </c>
      <c r="AN6" s="1">
        <v>27</v>
      </c>
      <c r="AO6" s="1">
        <v>0.642857142857143</v>
      </c>
      <c r="AP6" s="1">
        <v>0.00633010724561862</v>
      </c>
      <c r="AQ6" s="1">
        <v>0.00407</v>
      </c>
      <c r="AR6" s="1">
        <v>5.76</v>
      </c>
      <c r="AS6" s="1">
        <f t="shared" si="0"/>
        <v>0.707904</v>
      </c>
    </row>
    <row r="7" s="1" customFormat="1" spans="1:45">
      <c r="A7" s="1" t="s">
        <v>295</v>
      </c>
      <c r="B7" s="4" t="s">
        <v>180</v>
      </c>
      <c r="C7" s="5">
        <v>11.5086360313248</v>
      </c>
      <c r="D7" s="6" t="s">
        <v>50</v>
      </c>
      <c r="E7" s="6" t="s">
        <v>50</v>
      </c>
      <c r="F7" s="6" t="s">
        <v>50</v>
      </c>
      <c r="G7" s="6" t="s">
        <v>50</v>
      </c>
      <c r="H7" s="6">
        <v>4</v>
      </c>
      <c r="I7" s="6" t="s">
        <v>50</v>
      </c>
      <c r="J7" s="6" t="s">
        <v>50</v>
      </c>
      <c r="K7" s="6">
        <v>2</v>
      </c>
      <c r="L7" s="6">
        <v>4</v>
      </c>
      <c r="M7" s="6">
        <v>6</v>
      </c>
      <c r="N7" s="6">
        <v>2</v>
      </c>
      <c r="O7" s="6">
        <v>12</v>
      </c>
      <c r="P7" s="6">
        <v>6</v>
      </c>
      <c r="Q7" s="6" t="s">
        <v>50</v>
      </c>
      <c r="R7" s="6" t="s">
        <v>50</v>
      </c>
      <c r="S7" s="6" t="s">
        <v>50</v>
      </c>
      <c r="T7" s="6">
        <v>6</v>
      </c>
      <c r="U7" s="6">
        <v>18</v>
      </c>
      <c r="V7" s="6">
        <v>12</v>
      </c>
      <c r="W7" s="6" t="s">
        <v>50</v>
      </c>
      <c r="X7" s="6" t="s">
        <v>50</v>
      </c>
      <c r="Y7" s="6">
        <v>8</v>
      </c>
      <c r="Z7" s="6">
        <v>4</v>
      </c>
      <c r="AA7" s="6">
        <v>12</v>
      </c>
      <c r="AB7" s="6">
        <v>4</v>
      </c>
      <c r="AC7" s="6">
        <v>2</v>
      </c>
      <c r="AD7" s="6">
        <v>2</v>
      </c>
      <c r="AE7" s="6">
        <v>12</v>
      </c>
      <c r="AF7" s="6">
        <v>4</v>
      </c>
      <c r="AG7" s="6">
        <v>8</v>
      </c>
      <c r="AH7" s="6">
        <v>4</v>
      </c>
      <c r="AI7" s="6">
        <v>20</v>
      </c>
      <c r="AJ7" s="6">
        <v>10</v>
      </c>
      <c r="AK7" s="6">
        <v>12</v>
      </c>
      <c r="AL7" s="6">
        <v>10</v>
      </c>
      <c r="AM7" s="1">
        <v>206</v>
      </c>
      <c r="AN7" s="1">
        <v>31</v>
      </c>
      <c r="AO7" s="1">
        <v>0.738095238095238</v>
      </c>
      <c r="AP7" s="1">
        <v>0.00538843839916296</v>
      </c>
      <c r="AQ7" s="1">
        <v>0.00391</v>
      </c>
      <c r="AR7" s="1">
        <v>4.91</v>
      </c>
      <c r="AS7" s="1">
        <f t="shared" si="0"/>
        <v>0.603439</v>
      </c>
    </row>
    <row r="8" s="1" customFormat="1" spans="1:45">
      <c r="A8" s="1" t="s">
        <v>300</v>
      </c>
      <c r="B8" s="4" t="s">
        <v>180</v>
      </c>
      <c r="C8" s="5">
        <v>7.05320570194355</v>
      </c>
      <c r="D8" s="6" t="s">
        <v>50</v>
      </c>
      <c r="E8" s="6" t="s">
        <v>50</v>
      </c>
      <c r="F8" s="6" t="s">
        <v>50</v>
      </c>
      <c r="G8" s="6" t="s">
        <v>50</v>
      </c>
      <c r="H8" s="6" t="s">
        <v>50</v>
      </c>
      <c r="I8" s="6" t="s">
        <v>50</v>
      </c>
      <c r="J8" s="6">
        <v>4</v>
      </c>
      <c r="K8" s="6" t="s">
        <v>50</v>
      </c>
      <c r="L8" s="6">
        <v>4</v>
      </c>
      <c r="M8" s="6" t="s">
        <v>50</v>
      </c>
      <c r="N8" s="6" t="s">
        <v>50</v>
      </c>
      <c r="O8" s="6" t="s">
        <v>50</v>
      </c>
      <c r="P8" s="6">
        <v>2</v>
      </c>
      <c r="Q8" s="6">
        <v>24</v>
      </c>
      <c r="R8" s="6" t="s">
        <v>50</v>
      </c>
      <c r="S8" s="6" t="s">
        <v>50</v>
      </c>
      <c r="T8" s="6" t="s">
        <v>50</v>
      </c>
      <c r="U8" s="6" t="s">
        <v>50</v>
      </c>
      <c r="V8" s="6" t="s">
        <v>50</v>
      </c>
      <c r="W8" s="6" t="s">
        <v>50</v>
      </c>
      <c r="X8" s="6" t="s">
        <v>50</v>
      </c>
      <c r="Y8" s="6" t="s">
        <v>50</v>
      </c>
      <c r="Z8" s="6" t="s">
        <v>50</v>
      </c>
      <c r="AA8" s="6" t="s">
        <v>50</v>
      </c>
      <c r="AB8" s="6" t="s">
        <v>50</v>
      </c>
      <c r="AC8" s="6">
        <v>22</v>
      </c>
      <c r="AD8" s="6">
        <v>4</v>
      </c>
      <c r="AE8" s="6" t="s">
        <v>50</v>
      </c>
      <c r="AF8" s="6" t="s">
        <v>50</v>
      </c>
      <c r="AG8" s="6" t="s">
        <v>50</v>
      </c>
      <c r="AH8" s="6" t="s">
        <v>50</v>
      </c>
      <c r="AI8" s="6" t="s">
        <v>50</v>
      </c>
      <c r="AJ8" s="6">
        <v>8</v>
      </c>
      <c r="AK8" s="6">
        <v>8</v>
      </c>
      <c r="AL8" s="6" t="s">
        <v>50</v>
      </c>
      <c r="AM8" s="1">
        <v>80</v>
      </c>
      <c r="AN8" s="1">
        <v>10</v>
      </c>
      <c r="AO8" s="1">
        <v>0.238095238095238</v>
      </c>
      <c r="AP8" s="1">
        <v>0.00209259743656814</v>
      </c>
      <c r="AQ8" s="1">
        <v>0.00044</v>
      </c>
      <c r="AR8" s="1">
        <v>1.91</v>
      </c>
      <c r="AS8" s="1">
        <f t="shared" si="0"/>
        <v>0.234739</v>
      </c>
    </row>
    <row r="9" s="1" customFormat="1" spans="1:45">
      <c r="A9" s="1" t="s">
        <v>307</v>
      </c>
      <c r="B9" s="4" t="s">
        <v>180</v>
      </c>
      <c r="C9" s="5">
        <v>15.3042756725759</v>
      </c>
      <c r="D9" s="6">
        <v>2</v>
      </c>
      <c r="E9" s="6" t="s">
        <v>50</v>
      </c>
      <c r="F9" s="6">
        <v>2</v>
      </c>
      <c r="G9" s="6" t="s">
        <v>50</v>
      </c>
      <c r="H9" s="6" t="s">
        <v>50</v>
      </c>
      <c r="I9" s="6">
        <v>2</v>
      </c>
      <c r="J9" s="6" t="s">
        <v>50</v>
      </c>
      <c r="K9" s="6" t="s">
        <v>50</v>
      </c>
      <c r="L9" s="6" t="s">
        <v>50</v>
      </c>
      <c r="M9" s="6" t="s">
        <v>50</v>
      </c>
      <c r="N9" s="6" t="s">
        <v>50</v>
      </c>
      <c r="O9" s="6">
        <v>2</v>
      </c>
      <c r="P9" s="6">
        <v>6</v>
      </c>
      <c r="Q9" s="6" t="s">
        <v>50</v>
      </c>
      <c r="R9" s="6" t="s">
        <v>50</v>
      </c>
      <c r="S9" s="6" t="s">
        <v>50</v>
      </c>
      <c r="T9" s="6" t="s">
        <v>50</v>
      </c>
      <c r="U9" s="6">
        <v>2</v>
      </c>
      <c r="V9" s="6" t="s">
        <v>50</v>
      </c>
      <c r="W9" s="6" t="s">
        <v>50</v>
      </c>
      <c r="X9" s="6" t="s">
        <v>50</v>
      </c>
      <c r="Y9" s="6" t="s">
        <v>50</v>
      </c>
      <c r="Z9" s="6">
        <v>2</v>
      </c>
      <c r="AA9" s="6" t="s">
        <v>50</v>
      </c>
      <c r="AB9" s="6" t="s">
        <v>50</v>
      </c>
      <c r="AC9" s="6">
        <v>2</v>
      </c>
      <c r="AD9" s="6">
        <v>4</v>
      </c>
      <c r="AE9" s="6" t="s">
        <v>50</v>
      </c>
      <c r="AF9" s="6">
        <v>6</v>
      </c>
      <c r="AG9" s="6" t="s">
        <v>50</v>
      </c>
      <c r="AH9" s="6">
        <v>4</v>
      </c>
      <c r="AI9" s="6">
        <v>4</v>
      </c>
      <c r="AJ9" s="6" t="s">
        <v>50</v>
      </c>
      <c r="AK9" s="6">
        <v>4</v>
      </c>
      <c r="AL9" s="6" t="s">
        <v>50</v>
      </c>
      <c r="AM9" s="1">
        <v>46</v>
      </c>
      <c r="AN9" s="1">
        <v>16</v>
      </c>
      <c r="AO9" s="1">
        <v>0.380952380952381</v>
      </c>
      <c r="AP9" s="1">
        <v>0.00120324352602668</v>
      </c>
      <c r="AQ9" s="1">
        <v>0.00042</v>
      </c>
      <c r="AR9" s="1">
        <v>1.09</v>
      </c>
      <c r="AS9" s="1">
        <f t="shared" si="0"/>
        <v>0.133961</v>
      </c>
    </row>
    <row r="10" s="1" customFormat="1" spans="1:45">
      <c r="A10" s="1" t="s">
        <v>332</v>
      </c>
      <c r="B10" s="4" t="s">
        <v>180</v>
      </c>
      <c r="C10" s="5">
        <v>19.0937546558767</v>
      </c>
      <c r="D10" s="6" t="s">
        <v>50</v>
      </c>
      <c r="E10" s="6">
        <v>2</v>
      </c>
      <c r="F10" s="6" t="s">
        <v>50</v>
      </c>
      <c r="G10" s="6" t="s">
        <v>50</v>
      </c>
      <c r="H10" s="6" t="s">
        <v>50</v>
      </c>
      <c r="I10" s="6" t="s">
        <v>50</v>
      </c>
      <c r="J10" s="6">
        <v>2</v>
      </c>
      <c r="K10" s="6">
        <v>4</v>
      </c>
      <c r="L10" s="6" t="s">
        <v>50</v>
      </c>
      <c r="M10" s="6" t="s">
        <v>50</v>
      </c>
      <c r="N10" s="6" t="s">
        <v>50</v>
      </c>
      <c r="O10" s="6" t="s">
        <v>50</v>
      </c>
      <c r="P10" s="6" t="s">
        <v>50</v>
      </c>
      <c r="Q10" s="6" t="s">
        <v>50</v>
      </c>
      <c r="R10" s="6">
        <v>2</v>
      </c>
      <c r="S10" s="6" t="s">
        <v>50</v>
      </c>
      <c r="T10" s="6" t="s">
        <v>50</v>
      </c>
      <c r="U10" s="6" t="s">
        <v>50</v>
      </c>
      <c r="V10" s="6" t="s">
        <v>50</v>
      </c>
      <c r="W10" s="6" t="s">
        <v>50</v>
      </c>
      <c r="X10" s="6" t="s">
        <v>50</v>
      </c>
      <c r="Y10" s="6" t="s">
        <v>50</v>
      </c>
      <c r="Z10" s="6">
        <v>2</v>
      </c>
      <c r="AA10" s="6" t="s">
        <v>50</v>
      </c>
      <c r="AB10" s="6">
        <v>6</v>
      </c>
      <c r="AC10" s="6">
        <v>4</v>
      </c>
      <c r="AD10" s="6" t="s">
        <v>50</v>
      </c>
      <c r="AE10" s="6">
        <v>2</v>
      </c>
      <c r="AF10" s="6" t="s">
        <v>50</v>
      </c>
      <c r="AG10" s="6" t="s">
        <v>50</v>
      </c>
      <c r="AH10" s="6" t="s">
        <v>50</v>
      </c>
      <c r="AI10" s="6" t="s">
        <v>50</v>
      </c>
      <c r="AJ10" s="6" t="s">
        <v>50</v>
      </c>
      <c r="AK10" s="6" t="s">
        <v>50</v>
      </c>
      <c r="AL10" s="6" t="s">
        <v>50</v>
      </c>
      <c r="AM10" s="1">
        <v>32</v>
      </c>
      <c r="AN10" s="1">
        <v>12</v>
      </c>
      <c r="AO10" s="1">
        <v>0.285714285714286</v>
      </c>
      <c r="AP10" s="1">
        <v>0.000837038974627256</v>
      </c>
      <c r="AQ10" s="1">
        <v>0.00028</v>
      </c>
      <c r="AR10" s="1">
        <v>0.76</v>
      </c>
      <c r="AS10" s="1">
        <f t="shared" si="0"/>
        <v>0.093404</v>
      </c>
    </row>
    <row r="11" s="1" customFormat="1" spans="1:45">
      <c r="A11" s="1" t="s">
        <v>309</v>
      </c>
      <c r="B11" s="4" t="s">
        <v>180</v>
      </c>
      <c r="C11" s="5">
        <v>9.85255558328284</v>
      </c>
      <c r="D11" s="6" t="s">
        <v>50</v>
      </c>
      <c r="E11" s="6" t="s">
        <v>50</v>
      </c>
      <c r="F11" s="6" t="s">
        <v>50</v>
      </c>
      <c r="G11" s="6" t="s">
        <v>50</v>
      </c>
      <c r="H11" s="6" t="s">
        <v>50</v>
      </c>
      <c r="I11" s="6" t="s">
        <v>50</v>
      </c>
      <c r="J11" s="6" t="s">
        <v>50</v>
      </c>
      <c r="K11" s="6">
        <v>2</v>
      </c>
      <c r="L11" s="6">
        <v>2</v>
      </c>
      <c r="M11" s="6" t="s">
        <v>50</v>
      </c>
      <c r="N11" s="6" t="s">
        <v>50</v>
      </c>
      <c r="O11" s="6">
        <v>2</v>
      </c>
      <c r="P11" s="6">
        <v>2</v>
      </c>
      <c r="Q11" s="6" t="s">
        <v>50</v>
      </c>
      <c r="R11" s="6" t="s">
        <v>50</v>
      </c>
      <c r="S11" s="6" t="s">
        <v>50</v>
      </c>
      <c r="T11" s="6" t="s">
        <v>50</v>
      </c>
      <c r="U11" s="6" t="s">
        <v>50</v>
      </c>
      <c r="V11" s="6">
        <v>2</v>
      </c>
      <c r="W11" s="6" t="s">
        <v>50</v>
      </c>
      <c r="X11" s="6" t="s">
        <v>50</v>
      </c>
      <c r="Y11" s="6" t="s">
        <v>50</v>
      </c>
      <c r="Z11" s="6">
        <v>2</v>
      </c>
      <c r="AA11" s="6">
        <v>4</v>
      </c>
      <c r="AB11" s="6">
        <v>2</v>
      </c>
      <c r="AC11" s="6" t="s">
        <v>50</v>
      </c>
      <c r="AD11" s="6" t="s">
        <v>50</v>
      </c>
      <c r="AE11" s="6" t="s">
        <v>50</v>
      </c>
      <c r="AF11" s="6">
        <v>4</v>
      </c>
      <c r="AG11" s="6" t="s">
        <v>50</v>
      </c>
      <c r="AH11" s="6" t="s">
        <v>50</v>
      </c>
      <c r="AI11" s="6">
        <v>6</v>
      </c>
      <c r="AJ11" s="6" t="s">
        <v>50</v>
      </c>
      <c r="AK11" s="6" t="s">
        <v>50</v>
      </c>
      <c r="AL11" s="6" t="s">
        <v>50</v>
      </c>
      <c r="AM11" s="1">
        <v>30</v>
      </c>
      <c r="AN11" s="1">
        <v>12</v>
      </c>
      <c r="AO11" s="1">
        <v>0.285714285714286</v>
      </c>
      <c r="AP11" s="1">
        <v>0.000784724038713053</v>
      </c>
      <c r="AQ11" s="1">
        <v>0.00022</v>
      </c>
      <c r="AR11" s="1">
        <v>0.71</v>
      </c>
      <c r="AS11" s="1">
        <f t="shared" si="0"/>
        <v>0.087259</v>
      </c>
    </row>
    <row r="12" s="1" customFormat="1" spans="1:45">
      <c r="A12" s="1" t="s">
        <v>335</v>
      </c>
      <c r="B12" s="4" t="s">
        <v>180</v>
      </c>
      <c r="C12" s="5">
        <v>18.0177033587365</v>
      </c>
      <c r="D12" s="6" t="s">
        <v>50</v>
      </c>
      <c r="E12" s="6" t="s">
        <v>50</v>
      </c>
      <c r="F12" s="6" t="s">
        <v>50</v>
      </c>
      <c r="G12" s="6" t="s">
        <v>50</v>
      </c>
      <c r="H12" s="6" t="s">
        <v>50</v>
      </c>
      <c r="I12" s="6" t="s">
        <v>50</v>
      </c>
      <c r="J12" s="6" t="s">
        <v>50</v>
      </c>
      <c r="K12" s="6" t="s">
        <v>50</v>
      </c>
      <c r="L12" s="6">
        <v>2</v>
      </c>
      <c r="M12" s="6" t="s">
        <v>50</v>
      </c>
      <c r="N12" s="6" t="s">
        <v>50</v>
      </c>
      <c r="O12" s="6" t="s">
        <v>50</v>
      </c>
      <c r="P12" s="6" t="s">
        <v>50</v>
      </c>
      <c r="Q12" s="6" t="s">
        <v>50</v>
      </c>
      <c r="R12" s="6" t="s">
        <v>50</v>
      </c>
      <c r="S12" s="6" t="s">
        <v>50</v>
      </c>
      <c r="T12" s="6" t="s">
        <v>50</v>
      </c>
      <c r="U12" s="6">
        <v>4</v>
      </c>
      <c r="V12" s="6">
        <v>2</v>
      </c>
      <c r="W12" s="6">
        <v>4</v>
      </c>
      <c r="X12" s="6" t="s">
        <v>50</v>
      </c>
      <c r="Y12" s="6">
        <v>6</v>
      </c>
      <c r="Z12" s="6">
        <v>2</v>
      </c>
      <c r="AA12" s="6">
        <v>6</v>
      </c>
      <c r="AB12" s="6" t="s">
        <v>50</v>
      </c>
      <c r="AC12" s="6" t="s">
        <v>50</v>
      </c>
      <c r="AD12" s="6" t="s">
        <v>50</v>
      </c>
      <c r="AE12" s="6" t="s">
        <v>50</v>
      </c>
      <c r="AF12" s="6" t="s">
        <v>50</v>
      </c>
      <c r="AG12" s="6" t="s">
        <v>50</v>
      </c>
      <c r="AH12" s="6" t="s">
        <v>50</v>
      </c>
      <c r="AI12" s="6" t="s">
        <v>50</v>
      </c>
      <c r="AJ12" s="6">
        <v>2</v>
      </c>
      <c r="AK12" s="6" t="s">
        <v>50</v>
      </c>
      <c r="AL12" s="6" t="s">
        <v>50</v>
      </c>
      <c r="AM12" s="1">
        <v>30</v>
      </c>
      <c r="AN12" s="1">
        <v>10</v>
      </c>
      <c r="AO12" s="1">
        <v>0.238095238095238</v>
      </c>
      <c r="AP12" s="1">
        <v>0.000784724038713053</v>
      </c>
      <c r="AQ12" s="1">
        <v>0.00015</v>
      </c>
      <c r="AR12" s="1">
        <v>0.71</v>
      </c>
      <c r="AS12" s="1">
        <f t="shared" si="0"/>
        <v>0.087259</v>
      </c>
    </row>
    <row r="13" s="1" customFormat="1" spans="1:45">
      <c r="A13" s="1" t="s">
        <v>305</v>
      </c>
      <c r="B13" s="4" t="s">
        <v>180</v>
      </c>
      <c r="C13" s="5">
        <v>18.6333194441377</v>
      </c>
      <c r="D13" s="6" t="s">
        <v>50</v>
      </c>
      <c r="E13" s="6" t="s">
        <v>50</v>
      </c>
      <c r="F13" s="6" t="s">
        <v>50</v>
      </c>
      <c r="G13" s="6" t="s">
        <v>50</v>
      </c>
      <c r="H13" s="6" t="s">
        <v>50</v>
      </c>
      <c r="I13" s="6" t="s">
        <v>50</v>
      </c>
      <c r="J13" s="6" t="s">
        <v>50</v>
      </c>
      <c r="K13" s="6" t="s">
        <v>50</v>
      </c>
      <c r="L13" s="6" t="s">
        <v>50</v>
      </c>
      <c r="M13" s="6" t="s">
        <v>50</v>
      </c>
      <c r="N13" s="6" t="s">
        <v>50</v>
      </c>
      <c r="O13" s="6" t="s">
        <v>50</v>
      </c>
      <c r="P13" s="6" t="s">
        <v>50</v>
      </c>
      <c r="Q13" s="6" t="s">
        <v>50</v>
      </c>
      <c r="R13" s="6" t="s">
        <v>50</v>
      </c>
      <c r="S13" s="6" t="s">
        <v>50</v>
      </c>
      <c r="T13" s="6" t="s">
        <v>50</v>
      </c>
      <c r="U13" s="6">
        <v>12</v>
      </c>
      <c r="V13" s="6">
        <v>12</v>
      </c>
      <c r="W13" s="6" t="s">
        <v>50</v>
      </c>
      <c r="X13" s="6" t="s">
        <v>50</v>
      </c>
      <c r="Y13" s="6" t="s">
        <v>50</v>
      </c>
      <c r="Z13" s="6" t="s">
        <v>50</v>
      </c>
      <c r="AA13" s="6" t="s">
        <v>50</v>
      </c>
      <c r="AB13" s="6" t="s">
        <v>50</v>
      </c>
      <c r="AC13" s="6" t="s">
        <v>50</v>
      </c>
      <c r="AD13" s="6" t="s">
        <v>50</v>
      </c>
      <c r="AE13" s="6" t="s">
        <v>50</v>
      </c>
      <c r="AF13" s="6" t="s">
        <v>50</v>
      </c>
      <c r="AG13" s="6" t="s">
        <v>50</v>
      </c>
      <c r="AH13" s="6" t="s">
        <v>50</v>
      </c>
      <c r="AI13" s="6">
        <v>22</v>
      </c>
      <c r="AJ13" s="6" t="s">
        <v>50</v>
      </c>
      <c r="AK13" s="6" t="s">
        <v>50</v>
      </c>
      <c r="AL13" s="6" t="s">
        <v>50</v>
      </c>
      <c r="AM13" s="1">
        <v>46</v>
      </c>
      <c r="AN13" s="1">
        <v>4</v>
      </c>
      <c r="AO13" s="1">
        <v>0.0952380952380952</v>
      </c>
      <c r="AP13" s="1">
        <v>0.00120324352602668</v>
      </c>
      <c r="AQ13" s="1">
        <v>0.00011</v>
      </c>
      <c r="AR13" s="1">
        <v>1.09</v>
      </c>
      <c r="AS13" s="1">
        <f t="shared" si="0"/>
        <v>0.133961</v>
      </c>
    </row>
    <row r="14" s="1" customFormat="1" spans="1:45">
      <c r="A14" s="1" t="s">
        <v>330</v>
      </c>
      <c r="B14" s="4" t="s">
        <v>180</v>
      </c>
      <c r="C14" s="5">
        <v>15.6384729833684</v>
      </c>
      <c r="D14" s="6" t="s">
        <v>50</v>
      </c>
      <c r="E14" s="6" t="s">
        <v>50</v>
      </c>
      <c r="F14" s="6" t="s">
        <v>50</v>
      </c>
      <c r="G14" s="6" t="s">
        <v>50</v>
      </c>
      <c r="H14" s="6" t="s">
        <v>50</v>
      </c>
      <c r="I14" s="6" t="s">
        <v>50</v>
      </c>
      <c r="J14" s="6" t="s">
        <v>50</v>
      </c>
      <c r="K14" s="6">
        <v>8</v>
      </c>
      <c r="L14" s="6" t="s">
        <v>50</v>
      </c>
      <c r="M14" s="6">
        <v>2</v>
      </c>
      <c r="N14" s="6" t="s">
        <v>50</v>
      </c>
      <c r="O14" s="6" t="s">
        <v>50</v>
      </c>
      <c r="P14" s="6" t="s">
        <v>50</v>
      </c>
      <c r="Q14" s="6" t="s">
        <v>50</v>
      </c>
      <c r="R14" s="6" t="s">
        <v>50</v>
      </c>
      <c r="S14" s="6" t="s">
        <v>50</v>
      </c>
      <c r="T14" s="6" t="s">
        <v>50</v>
      </c>
      <c r="U14" s="6">
        <v>8</v>
      </c>
      <c r="V14" s="6" t="s">
        <v>50</v>
      </c>
      <c r="W14" s="6" t="s">
        <v>50</v>
      </c>
      <c r="X14" s="6" t="s">
        <v>50</v>
      </c>
      <c r="Y14" s="6">
        <v>2</v>
      </c>
      <c r="Z14" s="6" t="s">
        <v>50</v>
      </c>
      <c r="AA14" s="6" t="s">
        <v>50</v>
      </c>
      <c r="AB14" s="6" t="s">
        <v>50</v>
      </c>
      <c r="AC14" s="6" t="s">
        <v>50</v>
      </c>
      <c r="AD14" s="6" t="s">
        <v>50</v>
      </c>
      <c r="AE14" s="6" t="s">
        <v>50</v>
      </c>
      <c r="AF14" s="6" t="s">
        <v>50</v>
      </c>
      <c r="AG14" s="6" t="s">
        <v>50</v>
      </c>
      <c r="AH14" s="6" t="s">
        <v>50</v>
      </c>
      <c r="AI14" s="6" t="s">
        <v>50</v>
      </c>
      <c r="AJ14" s="6" t="s">
        <v>50</v>
      </c>
      <c r="AK14" s="6" t="s">
        <v>50</v>
      </c>
      <c r="AL14" s="6" t="s">
        <v>50</v>
      </c>
      <c r="AM14" s="1">
        <v>20</v>
      </c>
      <c r="AN14" s="1">
        <v>5</v>
      </c>
      <c r="AO14" s="1">
        <v>0.119047619047619</v>
      </c>
      <c r="AP14" s="1">
        <v>0.000523149359142035</v>
      </c>
      <c r="AQ14" s="1">
        <v>6e-5</v>
      </c>
      <c r="AR14" s="1">
        <v>0.47</v>
      </c>
      <c r="AS14" s="1">
        <f t="shared" si="0"/>
        <v>0.057763</v>
      </c>
    </row>
    <row r="15" s="1" customFormat="1" spans="1:45">
      <c r="A15" s="1" t="s">
        <v>306</v>
      </c>
      <c r="B15" s="4" t="s">
        <v>180</v>
      </c>
      <c r="C15" s="5">
        <v>10.8538513223434</v>
      </c>
      <c r="D15" s="6" t="s">
        <v>50</v>
      </c>
      <c r="E15" s="6" t="s">
        <v>50</v>
      </c>
      <c r="F15" s="6" t="s">
        <v>50</v>
      </c>
      <c r="G15" s="6" t="s">
        <v>50</v>
      </c>
      <c r="H15" s="6" t="s">
        <v>50</v>
      </c>
      <c r="I15" s="6" t="s">
        <v>50</v>
      </c>
      <c r="J15" s="6">
        <v>6</v>
      </c>
      <c r="K15" s="6" t="s">
        <v>50</v>
      </c>
      <c r="L15" s="6" t="s">
        <v>50</v>
      </c>
      <c r="M15" s="6" t="s">
        <v>50</v>
      </c>
      <c r="N15" s="6" t="s">
        <v>50</v>
      </c>
      <c r="O15" s="6" t="s">
        <v>50</v>
      </c>
      <c r="P15" s="6">
        <v>14</v>
      </c>
      <c r="Q15" s="6" t="s">
        <v>50</v>
      </c>
      <c r="R15" s="6" t="s">
        <v>50</v>
      </c>
      <c r="S15" s="6" t="s">
        <v>50</v>
      </c>
      <c r="T15" s="6" t="s">
        <v>50</v>
      </c>
      <c r="U15" s="6" t="s">
        <v>50</v>
      </c>
      <c r="V15" s="6" t="s">
        <v>50</v>
      </c>
      <c r="W15" s="6" t="s">
        <v>50</v>
      </c>
      <c r="X15" s="6" t="s">
        <v>50</v>
      </c>
      <c r="Y15" s="6" t="s">
        <v>50</v>
      </c>
      <c r="Z15" s="6" t="s">
        <v>50</v>
      </c>
      <c r="AA15" s="6" t="s">
        <v>50</v>
      </c>
      <c r="AB15" s="6" t="s">
        <v>50</v>
      </c>
      <c r="AC15" s="6" t="s">
        <v>50</v>
      </c>
      <c r="AD15" s="6" t="s">
        <v>50</v>
      </c>
      <c r="AE15" s="6" t="s">
        <v>50</v>
      </c>
      <c r="AF15" s="6">
        <v>4</v>
      </c>
      <c r="AG15" s="6" t="s">
        <v>50</v>
      </c>
      <c r="AH15" s="6" t="s">
        <v>50</v>
      </c>
      <c r="AI15" s="6" t="s">
        <v>50</v>
      </c>
      <c r="AJ15" s="6" t="s">
        <v>50</v>
      </c>
      <c r="AK15" s="6" t="s">
        <v>50</v>
      </c>
      <c r="AL15" s="6" t="s">
        <v>50</v>
      </c>
      <c r="AM15" s="1">
        <v>24</v>
      </c>
      <c r="AN15" s="1">
        <v>4</v>
      </c>
      <c r="AO15" s="1">
        <v>0.0952380952380952</v>
      </c>
      <c r="AP15" s="1">
        <v>0.000627779230970442</v>
      </c>
      <c r="AQ15" s="1">
        <v>5e-5</v>
      </c>
      <c r="AR15" s="1">
        <v>0.57</v>
      </c>
      <c r="AS15" s="1">
        <f t="shared" si="0"/>
        <v>0.070053</v>
      </c>
    </row>
    <row r="16" s="1" customFormat="1" spans="1:45">
      <c r="A16" s="1" t="s">
        <v>328</v>
      </c>
      <c r="B16" s="4" t="s">
        <v>180</v>
      </c>
      <c r="C16" s="5">
        <v>12.8435471907733</v>
      </c>
      <c r="D16" s="6" t="s">
        <v>50</v>
      </c>
      <c r="E16" s="6" t="s">
        <v>50</v>
      </c>
      <c r="F16" s="6" t="s">
        <v>50</v>
      </c>
      <c r="G16" s="6" t="s">
        <v>50</v>
      </c>
      <c r="H16" s="6" t="s">
        <v>50</v>
      </c>
      <c r="I16" s="6" t="s">
        <v>50</v>
      </c>
      <c r="J16" s="6" t="s">
        <v>50</v>
      </c>
      <c r="K16" s="6" t="s">
        <v>50</v>
      </c>
      <c r="L16" s="6" t="s">
        <v>50</v>
      </c>
      <c r="M16" s="6" t="s">
        <v>50</v>
      </c>
      <c r="N16" s="6" t="s">
        <v>50</v>
      </c>
      <c r="O16" s="6" t="s">
        <v>50</v>
      </c>
      <c r="P16" s="6" t="s">
        <v>50</v>
      </c>
      <c r="Q16" s="6" t="s">
        <v>50</v>
      </c>
      <c r="R16" s="6" t="s">
        <v>50</v>
      </c>
      <c r="S16" s="6" t="s">
        <v>50</v>
      </c>
      <c r="T16" s="6" t="s">
        <v>50</v>
      </c>
      <c r="U16" s="6" t="s">
        <v>50</v>
      </c>
      <c r="V16" s="6" t="s">
        <v>50</v>
      </c>
      <c r="W16" s="6" t="s">
        <v>50</v>
      </c>
      <c r="X16" s="6" t="s">
        <v>50</v>
      </c>
      <c r="Y16" s="6" t="s">
        <v>50</v>
      </c>
      <c r="Z16" s="6" t="s">
        <v>50</v>
      </c>
      <c r="AA16" s="6" t="s">
        <v>50</v>
      </c>
      <c r="AB16" s="6" t="s">
        <v>50</v>
      </c>
      <c r="AC16" s="6" t="s">
        <v>50</v>
      </c>
      <c r="AD16" s="6" t="s">
        <v>50</v>
      </c>
      <c r="AE16" s="6" t="s">
        <v>50</v>
      </c>
      <c r="AF16" s="6" t="s">
        <v>50</v>
      </c>
      <c r="AG16" s="6" t="s">
        <v>50</v>
      </c>
      <c r="AH16" s="6" t="s">
        <v>50</v>
      </c>
      <c r="AI16" s="6" t="s">
        <v>50</v>
      </c>
      <c r="AJ16" s="6">
        <v>48</v>
      </c>
      <c r="AK16" s="6" t="s">
        <v>50</v>
      </c>
      <c r="AL16" s="6" t="s">
        <v>50</v>
      </c>
      <c r="AM16" s="1">
        <v>48</v>
      </c>
      <c r="AN16" s="1">
        <v>2</v>
      </c>
      <c r="AO16" s="1">
        <v>0.0476190476190476</v>
      </c>
      <c r="AP16" s="1">
        <v>0.00125555846194088</v>
      </c>
      <c r="AQ16" s="1">
        <v>5e-5</v>
      </c>
      <c r="AR16" s="1">
        <v>1.14</v>
      </c>
      <c r="AS16" s="1">
        <f t="shared" si="0"/>
        <v>0.140106</v>
      </c>
    </row>
    <row r="17" s="1" customFormat="1" spans="1:45">
      <c r="A17" s="1" t="s">
        <v>304</v>
      </c>
      <c r="B17" s="4" t="s">
        <v>180</v>
      </c>
      <c r="C17" s="5">
        <v>8.79480918879243</v>
      </c>
      <c r="D17" s="6" t="s">
        <v>50</v>
      </c>
      <c r="E17" s="6" t="s">
        <v>50</v>
      </c>
      <c r="F17" s="6" t="s">
        <v>50</v>
      </c>
      <c r="G17" s="6" t="s">
        <v>50</v>
      </c>
      <c r="H17" s="6" t="s">
        <v>50</v>
      </c>
      <c r="I17" s="6" t="s">
        <v>50</v>
      </c>
      <c r="J17" s="6" t="s">
        <v>50</v>
      </c>
      <c r="K17" s="6" t="s">
        <v>50</v>
      </c>
      <c r="L17" s="6" t="s">
        <v>50</v>
      </c>
      <c r="M17" s="6" t="s">
        <v>50</v>
      </c>
      <c r="N17" s="6" t="s">
        <v>50</v>
      </c>
      <c r="O17" s="6" t="s">
        <v>50</v>
      </c>
      <c r="P17" s="6" t="s">
        <v>50</v>
      </c>
      <c r="Q17" s="6" t="s">
        <v>50</v>
      </c>
      <c r="R17" s="6" t="s">
        <v>50</v>
      </c>
      <c r="S17" s="6" t="s">
        <v>50</v>
      </c>
      <c r="T17" s="6" t="s">
        <v>50</v>
      </c>
      <c r="U17" s="6">
        <v>8</v>
      </c>
      <c r="V17" s="6" t="s">
        <v>50</v>
      </c>
      <c r="W17" s="6" t="s">
        <v>50</v>
      </c>
      <c r="X17" s="6" t="s">
        <v>50</v>
      </c>
      <c r="Y17" s="6">
        <v>6</v>
      </c>
      <c r="Z17" s="6" t="s">
        <v>50</v>
      </c>
      <c r="AA17" s="6" t="s">
        <v>50</v>
      </c>
      <c r="AB17" s="6" t="s">
        <v>50</v>
      </c>
      <c r="AC17" s="6" t="s">
        <v>50</v>
      </c>
      <c r="AD17" s="6" t="s">
        <v>50</v>
      </c>
      <c r="AE17" s="6" t="s">
        <v>50</v>
      </c>
      <c r="AF17" s="6" t="s">
        <v>50</v>
      </c>
      <c r="AG17" s="6" t="s">
        <v>50</v>
      </c>
      <c r="AH17" s="6" t="s">
        <v>50</v>
      </c>
      <c r="AI17" s="6">
        <v>6</v>
      </c>
      <c r="AJ17" s="6" t="s">
        <v>50</v>
      </c>
      <c r="AK17" s="6" t="s">
        <v>50</v>
      </c>
      <c r="AL17" s="6" t="s">
        <v>50</v>
      </c>
      <c r="AM17" s="1">
        <v>20</v>
      </c>
      <c r="AN17" s="1">
        <v>4</v>
      </c>
      <c r="AO17" s="1">
        <v>0.0952380952380952</v>
      </c>
      <c r="AP17" s="1">
        <v>0.000523149359142035</v>
      </c>
      <c r="AQ17" s="1">
        <v>4e-5</v>
      </c>
      <c r="AR17" s="1">
        <v>0.47</v>
      </c>
      <c r="AS17" s="1">
        <f t="shared" si="0"/>
        <v>0.057763</v>
      </c>
    </row>
    <row r="18" s="1" customFormat="1" spans="1:45">
      <c r="A18" s="1" t="s">
        <v>301</v>
      </c>
      <c r="B18" s="4" t="s">
        <v>180</v>
      </c>
      <c r="C18" s="5">
        <v>9.20686509956648</v>
      </c>
      <c r="D18" s="6" t="s">
        <v>50</v>
      </c>
      <c r="E18" s="6" t="s">
        <v>50</v>
      </c>
      <c r="F18" s="6" t="s">
        <v>50</v>
      </c>
      <c r="G18" s="6" t="s">
        <v>50</v>
      </c>
      <c r="H18" s="6" t="s">
        <v>50</v>
      </c>
      <c r="I18" s="6" t="s">
        <v>50</v>
      </c>
      <c r="J18" s="6" t="s">
        <v>50</v>
      </c>
      <c r="K18" s="6" t="s">
        <v>50</v>
      </c>
      <c r="L18" s="6" t="s">
        <v>50</v>
      </c>
      <c r="M18" s="6" t="s">
        <v>50</v>
      </c>
      <c r="N18" s="6" t="s">
        <v>50</v>
      </c>
      <c r="O18" s="6" t="s">
        <v>50</v>
      </c>
      <c r="P18" s="6" t="s">
        <v>50</v>
      </c>
      <c r="Q18" s="6" t="s">
        <v>50</v>
      </c>
      <c r="R18" s="6" t="s">
        <v>50</v>
      </c>
      <c r="S18" s="6" t="s">
        <v>50</v>
      </c>
      <c r="T18" s="6" t="s">
        <v>50</v>
      </c>
      <c r="U18" s="6" t="s">
        <v>50</v>
      </c>
      <c r="V18" s="6" t="s">
        <v>50</v>
      </c>
      <c r="W18" s="6" t="s">
        <v>50</v>
      </c>
      <c r="X18" s="6" t="s">
        <v>50</v>
      </c>
      <c r="Y18" s="6" t="s">
        <v>50</v>
      </c>
      <c r="Z18" s="6" t="s">
        <v>50</v>
      </c>
      <c r="AA18" s="6" t="s">
        <v>50</v>
      </c>
      <c r="AB18" s="6">
        <v>10</v>
      </c>
      <c r="AC18" s="6">
        <v>14</v>
      </c>
      <c r="AD18" s="6" t="s">
        <v>50</v>
      </c>
      <c r="AE18" s="6" t="s">
        <v>50</v>
      </c>
      <c r="AF18" s="6" t="s">
        <v>50</v>
      </c>
      <c r="AG18" s="6" t="s">
        <v>50</v>
      </c>
      <c r="AH18" s="6" t="s">
        <v>50</v>
      </c>
      <c r="AI18" s="6" t="s">
        <v>50</v>
      </c>
      <c r="AJ18" s="6" t="s">
        <v>50</v>
      </c>
      <c r="AK18" s="6" t="s">
        <v>50</v>
      </c>
      <c r="AL18" s="6" t="s">
        <v>50</v>
      </c>
      <c r="AM18" s="1">
        <v>24</v>
      </c>
      <c r="AN18" s="1">
        <v>3</v>
      </c>
      <c r="AO18" s="1">
        <v>0.0714285714285714</v>
      </c>
      <c r="AP18" s="1">
        <v>0.000627779230970442</v>
      </c>
      <c r="AQ18" s="1">
        <v>4e-5</v>
      </c>
      <c r="AR18" s="1">
        <v>0.57</v>
      </c>
      <c r="AS18" s="1">
        <f t="shared" si="0"/>
        <v>0.070053</v>
      </c>
    </row>
    <row r="19" s="1" customFormat="1" spans="1:45">
      <c r="A19" s="1" t="s">
        <v>310</v>
      </c>
      <c r="B19" s="4" t="s">
        <v>180</v>
      </c>
      <c r="C19" s="5">
        <v>10.8570144341371</v>
      </c>
      <c r="D19" s="6" t="s">
        <v>50</v>
      </c>
      <c r="E19" s="6" t="s">
        <v>50</v>
      </c>
      <c r="F19" s="6" t="s">
        <v>50</v>
      </c>
      <c r="G19" s="6" t="s">
        <v>50</v>
      </c>
      <c r="H19" s="6" t="s">
        <v>50</v>
      </c>
      <c r="I19" s="6" t="s">
        <v>50</v>
      </c>
      <c r="J19" s="6" t="s">
        <v>50</v>
      </c>
      <c r="K19" s="6" t="s">
        <v>50</v>
      </c>
      <c r="L19" s="6" t="s">
        <v>50</v>
      </c>
      <c r="M19" s="6" t="s">
        <v>50</v>
      </c>
      <c r="N19" s="6" t="s">
        <v>50</v>
      </c>
      <c r="O19" s="6" t="s">
        <v>50</v>
      </c>
      <c r="P19" s="6" t="s">
        <v>50</v>
      </c>
      <c r="Q19" s="6" t="s">
        <v>50</v>
      </c>
      <c r="R19" s="6" t="s">
        <v>50</v>
      </c>
      <c r="S19" s="6" t="s">
        <v>50</v>
      </c>
      <c r="T19" s="6" t="s">
        <v>50</v>
      </c>
      <c r="U19" s="6" t="s">
        <v>50</v>
      </c>
      <c r="V19" s="6" t="s">
        <v>50</v>
      </c>
      <c r="W19" s="6" t="s">
        <v>50</v>
      </c>
      <c r="X19" s="6" t="s">
        <v>50</v>
      </c>
      <c r="Y19" s="6" t="s">
        <v>50</v>
      </c>
      <c r="Z19" s="6" t="s">
        <v>50</v>
      </c>
      <c r="AA19" s="6">
        <v>2</v>
      </c>
      <c r="AB19" s="6" t="s">
        <v>50</v>
      </c>
      <c r="AC19" s="6" t="s">
        <v>50</v>
      </c>
      <c r="AD19" s="6" t="s">
        <v>50</v>
      </c>
      <c r="AE19" s="6" t="s">
        <v>50</v>
      </c>
      <c r="AF19" s="6">
        <v>2</v>
      </c>
      <c r="AG19" s="6" t="s">
        <v>50</v>
      </c>
      <c r="AH19" s="6">
        <v>2</v>
      </c>
      <c r="AI19" s="6" t="s">
        <v>50</v>
      </c>
      <c r="AJ19" s="6" t="s">
        <v>50</v>
      </c>
      <c r="AK19" s="6">
        <v>2</v>
      </c>
      <c r="AL19" s="6" t="s">
        <v>50</v>
      </c>
      <c r="AM19" s="1">
        <v>10</v>
      </c>
      <c r="AN19" s="1">
        <v>6</v>
      </c>
      <c r="AO19" s="1">
        <v>0.142857142857143</v>
      </c>
      <c r="AP19" s="1">
        <v>0.000261574679571018</v>
      </c>
      <c r="AQ19" s="1">
        <v>3e-5</v>
      </c>
      <c r="AR19" s="1">
        <v>0.23</v>
      </c>
      <c r="AS19" s="1">
        <f t="shared" si="0"/>
        <v>0.028267</v>
      </c>
    </row>
    <row r="20" s="1" customFormat="1" spans="1:45">
      <c r="A20" s="1" t="s">
        <v>303</v>
      </c>
      <c r="B20" s="4" t="s">
        <v>180</v>
      </c>
      <c r="C20" s="5">
        <v>14.65913120904</v>
      </c>
      <c r="D20" s="6" t="s">
        <v>50</v>
      </c>
      <c r="E20" s="6" t="s">
        <v>50</v>
      </c>
      <c r="F20" s="6" t="s">
        <v>50</v>
      </c>
      <c r="G20" s="6" t="s">
        <v>50</v>
      </c>
      <c r="H20" s="6" t="s">
        <v>50</v>
      </c>
      <c r="I20" s="6" t="s">
        <v>50</v>
      </c>
      <c r="J20" s="6" t="s">
        <v>50</v>
      </c>
      <c r="K20" s="6" t="s">
        <v>50</v>
      </c>
      <c r="L20" s="6" t="s">
        <v>50</v>
      </c>
      <c r="M20" s="6" t="s">
        <v>50</v>
      </c>
      <c r="N20" s="6" t="s">
        <v>50</v>
      </c>
      <c r="O20" s="6" t="s">
        <v>50</v>
      </c>
      <c r="P20" s="6" t="s">
        <v>50</v>
      </c>
      <c r="Q20" s="6" t="s">
        <v>50</v>
      </c>
      <c r="R20" s="6" t="s">
        <v>50</v>
      </c>
      <c r="S20" s="6" t="s">
        <v>50</v>
      </c>
      <c r="T20" s="6" t="s">
        <v>50</v>
      </c>
      <c r="U20" s="6" t="s">
        <v>50</v>
      </c>
      <c r="V20" s="6">
        <v>4</v>
      </c>
      <c r="W20" s="6" t="s">
        <v>50</v>
      </c>
      <c r="X20" s="6" t="s">
        <v>50</v>
      </c>
      <c r="Y20" s="6" t="s">
        <v>50</v>
      </c>
      <c r="Z20" s="6" t="s">
        <v>50</v>
      </c>
      <c r="AA20" s="6" t="s">
        <v>50</v>
      </c>
      <c r="AB20" s="6" t="s">
        <v>50</v>
      </c>
      <c r="AC20" s="6" t="s">
        <v>50</v>
      </c>
      <c r="AD20" s="6" t="s">
        <v>50</v>
      </c>
      <c r="AE20" s="6" t="s">
        <v>50</v>
      </c>
      <c r="AF20" s="6" t="s">
        <v>50</v>
      </c>
      <c r="AG20" s="6" t="s">
        <v>50</v>
      </c>
      <c r="AH20" s="6" t="s">
        <v>50</v>
      </c>
      <c r="AI20" s="6" t="s">
        <v>50</v>
      </c>
      <c r="AJ20" s="6">
        <v>10</v>
      </c>
      <c r="AK20" s="6" t="s">
        <v>50</v>
      </c>
      <c r="AL20" s="6" t="s">
        <v>50</v>
      </c>
      <c r="AM20" s="1">
        <v>14</v>
      </c>
      <c r="AN20" s="1">
        <v>3</v>
      </c>
      <c r="AO20" s="1">
        <v>0.0714285714285714</v>
      </c>
      <c r="AP20" s="1">
        <v>0.000366204551399425</v>
      </c>
      <c r="AQ20" s="1">
        <v>2e-5</v>
      </c>
      <c r="AR20" s="1">
        <v>0.33</v>
      </c>
      <c r="AS20" s="1">
        <f t="shared" si="0"/>
        <v>0.040557</v>
      </c>
    </row>
    <row r="21" s="1" customFormat="1" spans="1:45">
      <c r="A21" s="1" t="s">
        <v>297</v>
      </c>
      <c r="B21" s="4" t="s">
        <v>180</v>
      </c>
      <c r="C21" s="5">
        <v>13.1217371047755</v>
      </c>
      <c r="D21" s="6" t="s">
        <v>50</v>
      </c>
      <c r="E21" s="6" t="s">
        <v>50</v>
      </c>
      <c r="F21" s="6" t="s">
        <v>50</v>
      </c>
      <c r="G21" s="6" t="s">
        <v>50</v>
      </c>
      <c r="H21" s="6" t="s">
        <v>50</v>
      </c>
      <c r="I21" s="6" t="s">
        <v>50</v>
      </c>
      <c r="J21" s="6" t="s">
        <v>50</v>
      </c>
      <c r="K21" s="6" t="s">
        <v>50</v>
      </c>
      <c r="L21" s="6" t="s">
        <v>50</v>
      </c>
      <c r="M21" s="6" t="s">
        <v>50</v>
      </c>
      <c r="N21" s="6" t="s">
        <v>50</v>
      </c>
      <c r="O21" s="6" t="s">
        <v>50</v>
      </c>
      <c r="P21" s="6" t="s">
        <v>50</v>
      </c>
      <c r="Q21" s="6" t="s">
        <v>50</v>
      </c>
      <c r="R21" s="6" t="s">
        <v>50</v>
      </c>
      <c r="S21" s="6" t="s">
        <v>50</v>
      </c>
      <c r="T21" s="6" t="s">
        <v>50</v>
      </c>
      <c r="U21" s="6" t="s">
        <v>50</v>
      </c>
      <c r="V21" s="6">
        <v>4</v>
      </c>
      <c r="W21" s="6" t="s">
        <v>50</v>
      </c>
      <c r="X21" s="6" t="s">
        <v>50</v>
      </c>
      <c r="Y21" s="6">
        <v>2</v>
      </c>
      <c r="Z21" s="6" t="s">
        <v>50</v>
      </c>
      <c r="AA21" s="6" t="s">
        <v>50</v>
      </c>
      <c r="AB21" s="6" t="s">
        <v>50</v>
      </c>
      <c r="AC21" s="6" t="s">
        <v>50</v>
      </c>
      <c r="AD21" s="6" t="s">
        <v>50</v>
      </c>
      <c r="AE21" s="6" t="s">
        <v>50</v>
      </c>
      <c r="AF21" s="6" t="s">
        <v>50</v>
      </c>
      <c r="AG21" s="6" t="s">
        <v>50</v>
      </c>
      <c r="AH21" s="6" t="s">
        <v>50</v>
      </c>
      <c r="AI21" s="6" t="s">
        <v>50</v>
      </c>
      <c r="AJ21" s="6">
        <v>4</v>
      </c>
      <c r="AK21" s="6" t="s">
        <v>50</v>
      </c>
      <c r="AL21" s="6" t="s">
        <v>50</v>
      </c>
      <c r="AM21" s="1">
        <v>10</v>
      </c>
      <c r="AN21" s="1">
        <v>4</v>
      </c>
      <c r="AO21" s="1">
        <v>0.0952380952380952</v>
      </c>
      <c r="AP21" s="1">
        <v>0.000261574679571018</v>
      </c>
      <c r="AQ21" s="1">
        <v>2e-5</v>
      </c>
      <c r="AR21" s="1">
        <v>0.23</v>
      </c>
      <c r="AS21" s="1">
        <f t="shared" si="0"/>
        <v>0.028267</v>
      </c>
    </row>
    <row r="22" s="1" customFormat="1" spans="1:44">
      <c r="A22" s="1" t="s">
        <v>275</v>
      </c>
      <c r="B22" s="4" t="s">
        <v>180</v>
      </c>
      <c r="C22" s="5">
        <v>15.0516807409089</v>
      </c>
      <c r="D22" s="6" t="s">
        <v>50</v>
      </c>
      <c r="E22" s="6" t="s">
        <v>50</v>
      </c>
      <c r="F22" s="6" t="s">
        <v>50</v>
      </c>
      <c r="G22" s="6" t="s">
        <v>50</v>
      </c>
      <c r="H22" s="6" t="s">
        <v>50</v>
      </c>
      <c r="I22" s="6" t="s">
        <v>50</v>
      </c>
      <c r="J22" s="6" t="s">
        <v>50</v>
      </c>
      <c r="K22" s="6" t="s">
        <v>50</v>
      </c>
      <c r="L22" s="6" t="s">
        <v>50</v>
      </c>
      <c r="M22" s="6" t="s">
        <v>50</v>
      </c>
      <c r="N22" s="6" t="s">
        <v>50</v>
      </c>
      <c r="O22" s="6" t="s">
        <v>50</v>
      </c>
      <c r="P22" s="6" t="s">
        <v>50</v>
      </c>
      <c r="Q22" s="6" t="s">
        <v>50</v>
      </c>
      <c r="R22" s="6" t="s">
        <v>50</v>
      </c>
      <c r="S22" s="6" t="s">
        <v>50</v>
      </c>
      <c r="T22" s="6" t="s">
        <v>50</v>
      </c>
      <c r="U22" s="6" t="s">
        <v>50</v>
      </c>
      <c r="V22" s="6" t="s">
        <v>50</v>
      </c>
      <c r="W22" s="6" t="s">
        <v>50</v>
      </c>
      <c r="X22" s="6" t="s">
        <v>50</v>
      </c>
      <c r="Y22" s="6" t="s">
        <v>50</v>
      </c>
      <c r="Z22" s="6" t="s">
        <v>50</v>
      </c>
      <c r="AA22" s="6" t="s">
        <v>50</v>
      </c>
      <c r="AB22" s="6" t="s">
        <v>50</v>
      </c>
      <c r="AC22" s="6" t="s">
        <v>50</v>
      </c>
      <c r="AD22" s="6" t="s">
        <v>50</v>
      </c>
      <c r="AE22" s="6" t="s">
        <v>50</v>
      </c>
      <c r="AF22" s="6">
        <v>16</v>
      </c>
      <c r="AG22" s="6" t="s">
        <v>50</v>
      </c>
      <c r="AH22" s="6" t="s">
        <v>50</v>
      </c>
      <c r="AI22" s="6" t="s">
        <v>50</v>
      </c>
      <c r="AJ22" s="6" t="s">
        <v>50</v>
      </c>
      <c r="AK22" s="6" t="s">
        <v>50</v>
      </c>
      <c r="AL22" s="6" t="s">
        <v>50</v>
      </c>
      <c r="AM22" s="1">
        <v>16</v>
      </c>
      <c r="AN22" s="1">
        <v>2</v>
      </c>
      <c r="AO22" s="1">
        <v>0.0476190476190476</v>
      </c>
      <c r="AP22" s="1">
        <v>0.000418519487313628</v>
      </c>
      <c r="AQ22" s="1">
        <v>1.9929499395887e-5</v>
      </c>
      <c r="AR22" s="1">
        <v>0.380952380952381</v>
      </c>
    </row>
    <row r="23" s="1" customFormat="1" spans="1:44">
      <c r="A23" s="1" t="s">
        <v>281</v>
      </c>
      <c r="B23" s="4" t="s">
        <v>180</v>
      </c>
      <c r="C23" s="5">
        <v>4.4690916386045</v>
      </c>
      <c r="D23" s="6" t="s">
        <v>50</v>
      </c>
      <c r="E23" s="6" t="s">
        <v>50</v>
      </c>
      <c r="F23" s="6" t="s">
        <v>50</v>
      </c>
      <c r="G23" s="6" t="s">
        <v>50</v>
      </c>
      <c r="H23" s="6" t="s">
        <v>50</v>
      </c>
      <c r="I23" s="6" t="s">
        <v>50</v>
      </c>
      <c r="J23" s="6" t="s">
        <v>50</v>
      </c>
      <c r="K23" s="6" t="s">
        <v>50</v>
      </c>
      <c r="L23" s="6" t="s">
        <v>50</v>
      </c>
      <c r="M23" s="6" t="s">
        <v>50</v>
      </c>
      <c r="N23" s="6" t="s">
        <v>50</v>
      </c>
      <c r="O23" s="6" t="s">
        <v>50</v>
      </c>
      <c r="P23" s="6" t="s">
        <v>50</v>
      </c>
      <c r="Q23" s="6" t="s">
        <v>50</v>
      </c>
      <c r="R23" s="6" t="s">
        <v>50</v>
      </c>
      <c r="S23" s="6" t="s">
        <v>50</v>
      </c>
      <c r="T23" s="6" t="s">
        <v>50</v>
      </c>
      <c r="U23" s="6" t="s">
        <v>50</v>
      </c>
      <c r="V23" s="6" t="s">
        <v>50</v>
      </c>
      <c r="W23" s="6" t="s">
        <v>50</v>
      </c>
      <c r="X23" s="6" t="s">
        <v>50</v>
      </c>
      <c r="Y23" s="6" t="s">
        <v>50</v>
      </c>
      <c r="Z23" s="6" t="s">
        <v>50</v>
      </c>
      <c r="AA23" s="6" t="s">
        <v>50</v>
      </c>
      <c r="AB23" s="6" t="s">
        <v>50</v>
      </c>
      <c r="AC23" s="6" t="s">
        <v>50</v>
      </c>
      <c r="AD23" s="6" t="s">
        <v>50</v>
      </c>
      <c r="AE23" s="6" t="s">
        <v>50</v>
      </c>
      <c r="AF23" s="6" t="s">
        <v>50</v>
      </c>
      <c r="AG23" s="6" t="s">
        <v>50</v>
      </c>
      <c r="AH23" s="6" t="s">
        <v>50</v>
      </c>
      <c r="AI23" s="6">
        <v>16</v>
      </c>
      <c r="AJ23" s="6" t="s">
        <v>50</v>
      </c>
      <c r="AK23" s="6" t="s">
        <v>50</v>
      </c>
      <c r="AL23" s="6" t="s">
        <v>50</v>
      </c>
      <c r="AM23" s="1">
        <v>16</v>
      </c>
      <c r="AN23" s="1">
        <v>2</v>
      </c>
      <c r="AO23" s="1">
        <v>0.0476190476190476</v>
      </c>
      <c r="AP23" s="1">
        <v>0.000418519487313628</v>
      </c>
      <c r="AQ23" s="1">
        <v>1.9929499395887e-5</v>
      </c>
      <c r="AR23" s="1">
        <v>0.380952380952381</v>
      </c>
    </row>
    <row r="24" s="1" customFormat="1" spans="1:44">
      <c r="A24" s="1" t="s">
        <v>298</v>
      </c>
      <c r="B24" s="4" t="s">
        <v>180</v>
      </c>
      <c r="C24" s="5">
        <v>15.9156288063996</v>
      </c>
      <c r="D24" s="6" t="s">
        <v>50</v>
      </c>
      <c r="E24" s="6" t="s">
        <v>50</v>
      </c>
      <c r="F24" s="6">
        <v>6</v>
      </c>
      <c r="G24" s="6" t="s">
        <v>50</v>
      </c>
      <c r="H24" s="6" t="s">
        <v>50</v>
      </c>
      <c r="I24" s="6">
        <v>4</v>
      </c>
      <c r="J24" s="6" t="s">
        <v>50</v>
      </c>
      <c r="K24" s="6" t="s">
        <v>50</v>
      </c>
      <c r="L24" s="6" t="s">
        <v>50</v>
      </c>
      <c r="M24" s="6" t="s">
        <v>50</v>
      </c>
      <c r="N24" s="6" t="s">
        <v>50</v>
      </c>
      <c r="O24" s="6" t="s">
        <v>50</v>
      </c>
      <c r="P24" s="6" t="s">
        <v>50</v>
      </c>
      <c r="Q24" s="6" t="s">
        <v>50</v>
      </c>
      <c r="R24" s="6" t="s">
        <v>50</v>
      </c>
      <c r="S24" s="6" t="s">
        <v>50</v>
      </c>
      <c r="T24" s="6" t="s">
        <v>50</v>
      </c>
      <c r="U24" s="6" t="s">
        <v>50</v>
      </c>
      <c r="V24" s="6" t="s">
        <v>50</v>
      </c>
      <c r="W24" s="6" t="s">
        <v>50</v>
      </c>
      <c r="X24" s="6" t="s">
        <v>50</v>
      </c>
      <c r="Y24" s="6" t="s">
        <v>50</v>
      </c>
      <c r="Z24" s="6" t="s">
        <v>50</v>
      </c>
      <c r="AA24" s="6" t="s">
        <v>50</v>
      </c>
      <c r="AB24" s="6" t="s">
        <v>50</v>
      </c>
      <c r="AC24" s="6" t="s">
        <v>50</v>
      </c>
      <c r="AD24" s="6" t="s">
        <v>50</v>
      </c>
      <c r="AE24" s="6" t="s">
        <v>50</v>
      </c>
      <c r="AF24" s="6" t="s">
        <v>50</v>
      </c>
      <c r="AG24" s="6" t="s">
        <v>50</v>
      </c>
      <c r="AH24" s="6" t="s">
        <v>50</v>
      </c>
      <c r="AI24" s="6" t="s">
        <v>50</v>
      </c>
      <c r="AJ24" s="6" t="s">
        <v>50</v>
      </c>
      <c r="AK24" s="6" t="s">
        <v>50</v>
      </c>
      <c r="AL24" s="6" t="s">
        <v>50</v>
      </c>
      <c r="AM24" s="1">
        <v>10</v>
      </c>
      <c r="AN24" s="1">
        <v>3</v>
      </c>
      <c r="AO24" s="1">
        <v>0.0714285714285714</v>
      </c>
      <c r="AP24" s="1">
        <v>0.000261574679571018</v>
      </c>
      <c r="AQ24" s="1">
        <v>1.86839056836441e-5</v>
      </c>
      <c r="AR24" s="1">
        <v>0.238095238095238</v>
      </c>
    </row>
    <row r="25" s="1" customFormat="1" spans="1:44">
      <c r="A25" s="1" t="s">
        <v>296</v>
      </c>
      <c r="B25" s="4" t="s">
        <v>180</v>
      </c>
      <c r="C25" s="5">
        <v>16.3076241761022</v>
      </c>
      <c r="D25" s="6" t="s">
        <v>50</v>
      </c>
      <c r="E25" s="6" t="s">
        <v>50</v>
      </c>
      <c r="F25" s="6" t="s">
        <v>50</v>
      </c>
      <c r="G25" s="6" t="s">
        <v>50</v>
      </c>
      <c r="H25" s="6" t="s">
        <v>50</v>
      </c>
      <c r="I25" s="6" t="s">
        <v>50</v>
      </c>
      <c r="J25" s="6" t="s">
        <v>50</v>
      </c>
      <c r="K25" s="6" t="s">
        <v>50</v>
      </c>
      <c r="L25" s="6" t="s">
        <v>50</v>
      </c>
      <c r="M25" s="6" t="s">
        <v>50</v>
      </c>
      <c r="N25" s="6" t="s">
        <v>50</v>
      </c>
      <c r="O25" s="6" t="s">
        <v>50</v>
      </c>
      <c r="P25" s="6" t="s">
        <v>50</v>
      </c>
      <c r="Q25" s="6" t="s">
        <v>50</v>
      </c>
      <c r="R25" s="6" t="s">
        <v>50</v>
      </c>
      <c r="S25" s="6" t="s">
        <v>50</v>
      </c>
      <c r="T25" s="6" t="s">
        <v>50</v>
      </c>
      <c r="U25" s="6" t="s">
        <v>50</v>
      </c>
      <c r="V25" s="6" t="s">
        <v>50</v>
      </c>
      <c r="W25" s="6" t="s">
        <v>50</v>
      </c>
      <c r="X25" s="6" t="s">
        <v>50</v>
      </c>
      <c r="Y25" s="6" t="s">
        <v>50</v>
      </c>
      <c r="Z25" s="6" t="s">
        <v>50</v>
      </c>
      <c r="AA25" s="6" t="s">
        <v>50</v>
      </c>
      <c r="AB25" s="6" t="s">
        <v>50</v>
      </c>
      <c r="AC25" s="6">
        <v>4</v>
      </c>
      <c r="AD25" s="6" t="s">
        <v>50</v>
      </c>
      <c r="AE25" s="6" t="s">
        <v>50</v>
      </c>
      <c r="AF25" s="6" t="s">
        <v>50</v>
      </c>
      <c r="AG25" s="6" t="s">
        <v>50</v>
      </c>
      <c r="AH25" s="6" t="s">
        <v>50</v>
      </c>
      <c r="AI25" s="6">
        <v>4</v>
      </c>
      <c r="AJ25" s="6" t="s">
        <v>50</v>
      </c>
      <c r="AK25" s="6" t="s">
        <v>50</v>
      </c>
      <c r="AL25" s="6" t="s">
        <v>50</v>
      </c>
      <c r="AM25" s="1">
        <v>8</v>
      </c>
      <c r="AN25" s="1">
        <v>3</v>
      </c>
      <c r="AO25" s="1">
        <v>0.0714285714285714</v>
      </c>
      <c r="AP25" s="1">
        <v>0.000209259743656814</v>
      </c>
      <c r="AQ25" s="1">
        <v>1.49471245469153e-5</v>
      </c>
      <c r="AR25" s="1">
        <v>0.19047619047619</v>
      </c>
    </row>
    <row r="26" s="1" customFormat="1" spans="1:44">
      <c r="A26" s="1" t="s">
        <v>324</v>
      </c>
      <c r="B26" s="4" t="s">
        <v>180</v>
      </c>
      <c r="C26" s="5">
        <v>15.5366819232772</v>
      </c>
      <c r="D26" s="6" t="s">
        <v>50</v>
      </c>
      <c r="E26" s="6" t="s">
        <v>50</v>
      </c>
      <c r="F26" s="6" t="s">
        <v>50</v>
      </c>
      <c r="G26" s="6" t="s">
        <v>50</v>
      </c>
      <c r="H26" s="6" t="s">
        <v>50</v>
      </c>
      <c r="I26" s="6" t="s">
        <v>50</v>
      </c>
      <c r="J26" s="6" t="s">
        <v>50</v>
      </c>
      <c r="K26" s="6" t="s">
        <v>50</v>
      </c>
      <c r="L26" s="6" t="s">
        <v>50</v>
      </c>
      <c r="M26" s="6" t="s">
        <v>50</v>
      </c>
      <c r="N26" s="6" t="s">
        <v>50</v>
      </c>
      <c r="O26" s="6" t="s">
        <v>50</v>
      </c>
      <c r="P26" s="6" t="s">
        <v>50</v>
      </c>
      <c r="Q26" s="6" t="s">
        <v>50</v>
      </c>
      <c r="R26" s="6" t="s">
        <v>50</v>
      </c>
      <c r="S26" s="6" t="s">
        <v>50</v>
      </c>
      <c r="T26" s="6">
        <v>2</v>
      </c>
      <c r="U26" s="6" t="s">
        <v>50</v>
      </c>
      <c r="V26" s="6" t="s">
        <v>50</v>
      </c>
      <c r="W26" s="6" t="s">
        <v>50</v>
      </c>
      <c r="X26" s="6" t="s">
        <v>50</v>
      </c>
      <c r="Y26" s="6" t="s">
        <v>50</v>
      </c>
      <c r="Z26" s="6" t="s">
        <v>50</v>
      </c>
      <c r="AA26" s="6" t="s">
        <v>50</v>
      </c>
      <c r="AB26" s="6" t="s">
        <v>50</v>
      </c>
      <c r="AC26" s="6" t="s">
        <v>50</v>
      </c>
      <c r="AD26" s="6" t="s">
        <v>50</v>
      </c>
      <c r="AE26" s="6" t="s">
        <v>50</v>
      </c>
      <c r="AF26" s="6">
        <v>2</v>
      </c>
      <c r="AG26" s="6" t="s">
        <v>50</v>
      </c>
      <c r="AH26" s="6">
        <v>2</v>
      </c>
      <c r="AI26" s="6" t="s">
        <v>50</v>
      </c>
      <c r="AJ26" s="6" t="s">
        <v>50</v>
      </c>
      <c r="AK26" s="6" t="s">
        <v>50</v>
      </c>
      <c r="AL26" s="6" t="s">
        <v>50</v>
      </c>
      <c r="AM26" s="1">
        <v>6</v>
      </c>
      <c r="AN26" s="1">
        <v>4</v>
      </c>
      <c r="AO26" s="1">
        <v>0.0952380952380952</v>
      </c>
      <c r="AP26" s="1">
        <v>0.000156944807742611</v>
      </c>
      <c r="AQ26" s="1">
        <v>1.49471245469153e-5</v>
      </c>
      <c r="AR26" s="1">
        <v>0.142857142857143</v>
      </c>
    </row>
    <row r="27" s="1" customFormat="1" spans="1:44">
      <c r="A27" s="1" t="s">
        <v>278</v>
      </c>
      <c r="B27" s="4" t="s">
        <v>180</v>
      </c>
      <c r="C27" s="5">
        <v>17.7027612096616</v>
      </c>
      <c r="D27" s="6" t="s">
        <v>50</v>
      </c>
      <c r="E27" s="6" t="s">
        <v>50</v>
      </c>
      <c r="F27" s="6" t="s">
        <v>50</v>
      </c>
      <c r="G27" s="6" t="s">
        <v>50</v>
      </c>
      <c r="H27" s="6" t="s">
        <v>50</v>
      </c>
      <c r="I27" s="6" t="s">
        <v>50</v>
      </c>
      <c r="J27" s="6" t="s">
        <v>50</v>
      </c>
      <c r="K27" s="6" t="s">
        <v>50</v>
      </c>
      <c r="L27" s="6" t="s">
        <v>50</v>
      </c>
      <c r="M27" s="6" t="s">
        <v>50</v>
      </c>
      <c r="N27" s="6" t="s">
        <v>50</v>
      </c>
      <c r="O27" s="6" t="s">
        <v>50</v>
      </c>
      <c r="P27" s="6" t="s">
        <v>50</v>
      </c>
      <c r="Q27" s="6" t="s">
        <v>50</v>
      </c>
      <c r="R27" s="6" t="s">
        <v>50</v>
      </c>
      <c r="S27" s="6" t="s">
        <v>50</v>
      </c>
      <c r="T27" s="6" t="s">
        <v>50</v>
      </c>
      <c r="U27" s="6">
        <v>8</v>
      </c>
      <c r="V27" s="6" t="s">
        <v>50</v>
      </c>
      <c r="W27" s="6" t="s">
        <v>50</v>
      </c>
      <c r="X27" s="6" t="s">
        <v>50</v>
      </c>
      <c r="Y27" s="6" t="s">
        <v>50</v>
      </c>
      <c r="Z27" s="6" t="s">
        <v>50</v>
      </c>
      <c r="AA27" s="6" t="s">
        <v>50</v>
      </c>
      <c r="AB27" s="6" t="s">
        <v>50</v>
      </c>
      <c r="AC27" s="6" t="s">
        <v>50</v>
      </c>
      <c r="AD27" s="6" t="s">
        <v>50</v>
      </c>
      <c r="AE27" s="6" t="s">
        <v>50</v>
      </c>
      <c r="AF27" s="6" t="s">
        <v>50</v>
      </c>
      <c r="AG27" s="6" t="s">
        <v>50</v>
      </c>
      <c r="AH27" s="6" t="s">
        <v>50</v>
      </c>
      <c r="AI27" s="6" t="s">
        <v>50</v>
      </c>
      <c r="AJ27" s="6" t="s">
        <v>50</v>
      </c>
      <c r="AK27" s="6" t="s">
        <v>50</v>
      </c>
      <c r="AL27" s="6" t="s">
        <v>50</v>
      </c>
      <c r="AM27" s="1">
        <v>8</v>
      </c>
      <c r="AN27" s="1">
        <v>2</v>
      </c>
      <c r="AO27" s="1">
        <v>0.0476190476190476</v>
      </c>
      <c r="AP27" s="1">
        <v>0.000209259743656814</v>
      </c>
      <c r="AQ27" s="1">
        <v>9.96474969794352e-6</v>
      </c>
      <c r="AR27" s="1">
        <v>0.19047619047619</v>
      </c>
    </row>
    <row r="28" s="1" customFormat="1" spans="1:44">
      <c r="A28" s="1" t="s">
        <v>279</v>
      </c>
      <c r="B28" s="4" t="s">
        <v>180</v>
      </c>
      <c r="C28" s="5">
        <v>16.6971844381673</v>
      </c>
      <c r="D28" s="6" t="s">
        <v>50</v>
      </c>
      <c r="E28" s="6" t="s">
        <v>50</v>
      </c>
      <c r="F28" s="6" t="s">
        <v>50</v>
      </c>
      <c r="G28" s="6" t="s">
        <v>50</v>
      </c>
      <c r="H28" s="6" t="s">
        <v>50</v>
      </c>
      <c r="I28" s="6" t="s">
        <v>50</v>
      </c>
      <c r="J28" s="6" t="s">
        <v>50</v>
      </c>
      <c r="K28" s="6" t="s">
        <v>50</v>
      </c>
      <c r="L28" s="6" t="s">
        <v>50</v>
      </c>
      <c r="M28" s="6" t="s">
        <v>50</v>
      </c>
      <c r="N28" s="6" t="s">
        <v>50</v>
      </c>
      <c r="O28" s="6" t="s">
        <v>50</v>
      </c>
      <c r="P28" s="6" t="s">
        <v>50</v>
      </c>
      <c r="Q28" s="6" t="s">
        <v>50</v>
      </c>
      <c r="R28" s="6" t="s">
        <v>50</v>
      </c>
      <c r="S28" s="6" t="s">
        <v>50</v>
      </c>
      <c r="T28" s="6" t="s">
        <v>50</v>
      </c>
      <c r="U28" s="6" t="s">
        <v>50</v>
      </c>
      <c r="V28" s="6" t="s">
        <v>50</v>
      </c>
      <c r="W28" s="6" t="s">
        <v>50</v>
      </c>
      <c r="X28" s="6" t="s">
        <v>50</v>
      </c>
      <c r="Y28" s="6" t="s">
        <v>50</v>
      </c>
      <c r="Z28" s="6" t="s">
        <v>50</v>
      </c>
      <c r="AA28" s="6" t="s">
        <v>50</v>
      </c>
      <c r="AB28" s="6" t="s">
        <v>50</v>
      </c>
      <c r="AC28" s="6" t="s">
        <v>50</v>
      </c>
      <c r="AD28" s="6" t="s">
        <v>50</v>
      </c>
      <c r="AE28" s="6" t="s">
        <v>50</v>
      </c>
      <c r="AF28" s="6">
        <v>8</v>
      </c>
      <c r="AG28" s="6" t="s">
        <v>50</v>
      </c>
      <c r="AH28" s="6" t="s">
        <v>50</v>
      </c>
      <c r="AI28" s="6" t="s">
        <v>50</v>
      </c>
      <c r="AJ28" s="6" t="s">
        <v>50</v>
      </c>
      <c r="AK28" s="6" t="s">
        <v>50</v>
      </c>
      <c r="AL28" s="6" t="s">
        <v>50</v>
      </c>
      <c r="AM28" s="1">
        <v>8</v>
      </c>
      <c r="AN28" s="1">
        <v>2</v>
      </c>
      <c r="AO28" s="1">
        <v>0.0476190476190476</v>
      </c>
      <c r="AP28" s="1">
        <v>0.000209259743656814</v>
      </c>
      <c r="AQ28" s="1">
        <v>9.96474969794352e-6</v>
      </c>
      <c r="AR28" s="1">
        <v>0.19047619047619</v>
      </c>
    </row>
    <row r="29" s="1" customFormat="1" spans="1:44">
      <c r="A29" s="1" t="s">
        <v>318</v>
      </c>
      <c r="B29" s="4" t="s">
        <v>180</v>
      </c>
      <c r="C29" s="5">
        <v>4.60978436776676</v>
      </c>
      <c r="D29" s="6" t="s">
        <v>50</v>
      </c>
      <c r="E29" s="6" t="s">
        <v>50</v>
      </c>
      <c r="F29" s="6" t="s">
        <v>50</v>
      </c>
      <c r="G29" s="6" t="s">
        <v>50</v>
      </c>
      <c r="H29" s="6" t="s">
        <v>50</v>
      </c>
      <c r="I29" s="6" t="s">
        <v>50</v>
      </c>
      <c r="J29" s="6" t="s">
        <v>50</v>
      </c>
      <c r="K29" s="6" t="s">
        <v>50</v>
      </c>
      <c r="L29" s="6" t="s">
        <v>50</v>
      </c>
      <c r="M29" s="6" t="s">
        <v>50</v>
      </c>
      <c r="N29" s="6" t="s">
        <v>50</v>
      </c>
      <c r="O29" s="6" t="s">
        <v>50</v>
      </c>
      <c r="P29" s="6" t="s">
        <v>50</v>
      </c>
      <c r="Q29" s="6" t="s">
        <v>50</v>
      </c>
      <c r="R29" s="6" t="s">
        <v>50</v>
      </c>
      <c r="S29" s="6" t="s">
        <v>50</v>
      </c>
      <c r="T29" s="6" t="s">
        <v>50</v>
      </c>
      <c r="U29" s="6" t="s">
        <v>50</v>
      </c>
      <c r="V29" s="6" t="s">
        <v>50</v>
      </c>
      <c r="W29" s="6" t="s">
        <v>50</v>
      </c>
      <c r="X29" s="6" t="s">
        <v>50</v>
      </c>
      <c r="Y29" s="6" t="s">
        <v>50</v>
      </c>
      <c r="Z29" s="6" t="s">
        <v>50</v>
      </c>
      <c r="AA29" s="6">
        <v>8</v>
      </c>
      <c r="AB29" s="6" t="s">
        <v>50</v>
      </c>
      <c r="AC29" s="6" t="s">
        <v>50</v>
      </c>
      <c r="AD29" s="6" t="s">
        <v>50</v>
      </c>
      <c r="AE29" s="6" t="s">
        <v>50</v>
      </c>
      <c r="AF29" s="6" t="s">
        <v>50</v>
      </c>
      <c r="AG29" s="6" t="s">
        <v>50</v>
      </c>
      <c r="AH29" s="6" t="s">
        <v>50</v>
      </c>
      <c r="AI29" s="6" t="s">
        <v>50</v>
      </c>
      <c r="AJ29" s="6" t="s">
        <v>50</v>
      </c>
      <c r="AK29" s="6" t="s">
        <v>50</v>
      </c>
      <c r="AL29" s="6" t="s">
        <v>50</v>
      </c>
      <c r="AM29" s="1">
        <v>8</v>
      </c>
      <c r="AN29" s="1">
        <v>2</v>
      </c>
      <c r="AO29" s="1">
        <v>0.0476190476190476</v>
      </c>
      <c r="AP29" s="1">
        <v>0.000209259743656814</v>
      </c>
      <c r="AQ29" s="1">
        <v>9.96474969794352e-6</v>
      </c>
      <c r="AR29" s="1">
        <v>0.19047619047619</v>
      </c>
    </row>
    <row r="30" s="1" customFormat="1" spans="1:44">
      <c r="A30" s="1" t="s">
        <v>329</v>
      </c>
      <c r="B30" s="4" t="s">
        <v>180</v>
      </c>
      <c r="C30" s="5">
        <v>6.78869878047817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 s="6" t="s">
        <v>50</v>
      </c>
      <c r="AK30" s="6">
        <v>8</v>
      </c>
      <c r="AL30" s="6" t="s">
        <v>50</v>
      </c>
      <c r="AM30" s="1">
        <v>8</v>
      </c>
      <c r="AN30" s="1">
        <v>2</v>
      </c>
      <c r="AO30" s="1">
        <v>0.0476190476190476</v>
      </c>
      <c r="AP30" s="1">
        <v>0.000209259743656814</v>
      </c>
      <c r="AQ30" s="1">
        <v>9.96474969794352e-6</v>
      </c>
      <c r="AR30" s="1">
        <v>0.19047619047619</v>
      </c>
    </row>
    <row r="31" s="1" customFormat="1" spans="1:44">
      <c r="A31" s="1" t="s">
        <v>274</v>
      </c>
      <c r="B31" s="4" t="s">
        <v>180</v>
      </c>
      <c r="C31" s="5">
        <v>8.30426439182501</v>
      </c>
      <c r="D31" s="6" t="s">
        <v>50</v>
      </c>
      <c r="E31" s="6" t="s">
        <v>50</v>
      </c>
      <c r="F31" s="6" t="s">
        <v>50</v>
      </c>
      <c r="G31" s="6" t="s">
        <v>50</v>
      </c>
      <c r="H31" s="6" t="s">
        <v>50</v>
      </c>
      <c r="I31" s="6" t="s">
        <v>50</v>
      </c>
      <c r="J31" s="6" t="s">
        <v>50</v>
      </c>
      <c r="K31" s="6" t="s">
        <v>50</v>
      </c>
      <c r="L31" s="6" t="s">
        <v>50</v>
      </c>
      <c r="M31" s="6" t="s">
        <v>50</v>
      </c>
      <c r="N31" s="6">
        <v>4</v>
      </c>
      <c r="O31" s="6" t="s">
        <v>50</v>
      </c>
      <c r="P31" s="6" t="s">
        <v>50</v>
      </c>
      <c r="Q31" s="6" t="s">
        <v>50</v>
      </c>
      <c r="R31" s="6" t="s">
        <v>50</v>
      </c>
      <c r="S31" s="6" t="s">
        <v>50</v>
      </c>
      <c r="T31" s="6" t="s">
        <v>50</v>
      </c>
      <c r="U31" s="6" t="s">
        <v>50</v>
      </c>
      <c r="V31" s="6" t="s">
        <v>50</v>
      </c>
      <c r="W31" s="6" t="s">
        <v>50</v>
      </c>
      <c r="X31" s="6" t="s">
        <v>50</v>
      </c>
      <c r="Y31" s="6" t="s">
        <v>50</v>
      </c>
      <c r="Z31" s="6" t="s">
        <v>50</v>
      </c>
      <c r="AA31" s="6" t="s">
        <v>50</v>
      </c>
      <c r="AB31" s="6" t="s">
        <v>50</v>
      </c>
      <c r="AC31" s="6" t="s">
        <v>50</v>
      </c>
      <c r="AD31" s="6" t="s">
        <v>50</v>
      </c>
      <c r="AE31" s="6" t="s">
        <v>50</v>
      </c>
      <c r="AF31" s="6" t="s">
        <v>50</v>
      </c>
      <c r="AG31" s="6" t="s">
        <v>50</v>
      </c>
      <c r="AH31" s="6" t="s">
        <v>50</v>
      </c>
      <c r="AI31" s="6" t="s">
        <v>50</v>
      </c>
      <c r="AJ31" s="6" t="s">
        <v>50</v>
      </c>
      <c r="AK31" s="6" t="s">
        <v>50</v>
      </c>
      <c r="AL31" s="6" t="s">
        <v>50</v>
      </c>
      <c r="AM31" s="1">
        <v>4</v>
      </c>
      <c r="AN31" s="1">
        <v>2</v>
      </c>
      <c r="AO31" s="1">
        <v>0.0476190476190476</v>
      </c>
      <c r="AP31" s="1">
        <v>0.000104629871828407</v>
      </c>
      <c r="AQ31" s="1">
        <v>4.98237484897176e-6</v>
      </c>
      <c r="AR31" s="1">
        <v>0.0952380952380952</v>
      </c>
    </row>
    <row r="32" s="1" customFormat="1" spans="1:44">
      <c r="A32" s="1" t="s">
        <v>277</v>
      </c>
      <c r="B32" s="4" t="s">
        <v>180</v>
      </c>
      <c r="C32" s="5">
        <v>17.2207498424469</v>
      </c>
      <c r="D32" s="6" t="s">
        <v>50</v>
      </c>
      <c r="E32" s="6" t="s">
        <v>50</v>
      </c>
      <c r="F32" s="6" t="s">
        <v>50</v>
      </c>
      <c r="G32" s="6" t="s">
        <v>50</v>
      </c>
      <c r="H32" s="6" t="s">
        <v>50</v>
      </c>
      <c r="I32" s="6" t="s">
        <v>50</v>
      </c>
      <c r="J32" s="6" t="s">
        <v>50</v>
      </c>
      <c r="K32" s="6" t="s">
        <v>50</v>
      </c>
      <c r="L32" s="6" t="s">
        <v>50</v>
      </c>
      <c r="M32" s="6" t="s">
        <v>50</v>
      </c>
      <c r="N32" s="6" t="s">
        <v>50</v>
      </c>
      <c r="O32" s="6" t="s">
        <v>50</v>
      </c>
      <c r="P32" s="6" t="s">
        <v>50</v>
      </c>
      <c r="Q32" s="6" t="s">
        <v>50</v>
      </c>
      <c r="R32" s="6" t="s">
        <v>50</v>
      </c>
      <c r="S32" s="6" t="s">
        <v>50</v>
      </c>
      <c r="T32" s="6" t="s">
        <v>50</v>
      </c>
      <c r="U32" s="6" t="s">
        <v>50</v>
      </c>
      <c r="V32" s="6">
        <v>4</v>
      </c>
      <c r="W32" s="6" t="s">
        <v>50</v>
      </c>
      <c r="X32" s="6" t="s">
        <v>50</v>
      </c>
      <c r="Y32" s="6" t="s">
        <v>50</v>
      </c>
      <c r="Z32" s="6" t="s">
        <v>50</v>
      </c>
      <c r="AA32" s="6" t="s">
        <v>50</v>
      </c>
      <c r="AB32" s="6" t="s">
        <v>50</v>
      </c>
      <c r="AC32" s="6" t="s">
        <v>50</v>
      </c>
      <c r="AD32" s="6" t="s">
        <v>50</v>
      </c>
      <c r="AE32" s="6" t="s">
        <v>50</v>
      </c>
      <c r="AF32" s="6" t="s">
        <v>50</v>
      </c>
      <c r="AG32" s="6" t="s">
        <v>50</v>
      </c>
      <c r="AH32" s="6" t="s">
        <v>50</v>
      </c>
      <c r="AI32" s="6" t="s">
        <v>50</v>
      </c>
      <c r="AJ32" s="6" t="s">
        <v>50</v>
      </c>
      <c r="AK32" s="6" t="s">
        <v>50</v>
      </c>
      <c r="AL32" s="6" t="s">
        <v>50</v>
      </c>
      <c r="AM32" s="1">
        <v>4</v>
      </c>
      <c r="AN32" s="1">
        <v>2</v>
      </c>
      <c r="AO32" s="1">
        <v>0.0476190476190476</v>
      </c>
      <c r="AP32" s="1">
        <v>0.000104629871828407</v>
      </c>
      <c r="AQ32" s="1">
        <v>4.98237484897176e-6</v>
      </c>
      <c r="AR32" s="1">
        <v>0.0952380952380952</v>
      </c>
    </row>
    <row r="33" s="1" customFormat="1" spans="1:44">
      <c r="A33" s="1" t="s">
        <v>308</v>
      </c>
      <c r="B33" s="4" t="s">
        <v>180</v>
      </c>
      <c r="C33" s="5">
        <v>17.3376100480207</v>
      </c>
      <c r="D33" s="6" t="s">
        <v>50</v>
      </c>
      <c r="E33" s="6" t="s">
        <v>50</v>
      </c>
      <c r="F33" s="6" t="s">
        <v>50</v>
      </c>
      <c r="G33" s="6" t="s">
        <v>50</v>
      </c>
      <c r="H33" s="6" t="s">
        <v>50</v>
      </c>
      <c r="I33" s="6" t="s">
        <v>50</v>
      </c>
      <c r="J33" s="6" t="s">
        <v>50</v>
      </c>
      <c r="K33" s="6" t="s">
        <v>50</v>
      </c>
      <c r="L33" s="6" t="s">
        <v>50</v>
      </c>
      <c r="M33" s="6" t="s">
        <v>50</v>
      </c>
      <c r="N33" s="6" t="s">
        <v>50</v>
      </c>
      <c r="O33" s="6" t="s">
        <v>50</v>
      </c>
      <c r="P33" s="6" t="s">
        <v>50</v>
      </c>
      <c r="Q33" s="6" t="s">
        <v>50</v>
      </c>
      <c r="R33" s="6">
        <v>4</v>
      </c>
      <c r="S33" s="6" t="s">
        <v>50</v>
      </c>
      <c r="T33" s="6" t="s">
        <v>50</v>
      </c>
      <c r="U33" s="6" t="s">
        <v>50</v>
      </c>
      <c r="V33" s="6" t="s">
        <v>50</v>
      </c>
      <c r="W33" s="6" t="s">
        <v>50</v>
      </c>
      <c r="X33" s="6" t="s">
        <v>50</v>
      </c>
      <c r="Y33" s="6" t="s">
        <v>50</v>
      </c>
      <c r="Z33" s="6" t="s">
        <v>50</v>
      </c>
      <c r="AA33" s="6" t="s">
        <v>50</v>
      </c>
      <c r="AB33" s="6" t="s">
        <v>50</v>
      </c>
      <c r="AC33" s="6" t="s">
        <v>50</v>
      </c>
      <c r="AD33" s="6" t="s">
        <v>50</v>
      </c>
      <c r="AE33" s="6" t="s">
        <v>50</v>
      </c>
      <c r="AF33" s="6" t="s">
        <v>50</v>
      </c>
      <c r="AG33" s="6" t="s">
        <v>50</v>
      </c>
      <c r="AH33" s="6" t="s">
        <v>50</v>
      </c>
      <c r="AI33" s="6" t="s">
        <v>50</v>
      </c>
      <c r="AJ33" s="6" t="s">
        <v>50</v>
      </c>
      <c r="AK33" s="6" t="s">
        <v>50</v>
      </c>
      <c r="AL33" s="6" t="s">
        <v>50</v>
      </c>
      <c r="AM33" s="1">
        <v>4</v>
      </c>
      <c r="AN33" s="1">
        <v>2</v>
      </c>
      <c r="AO33" s="1">
        <v>0.0476190476190476</v>
      </c>
      <c r="AP33" s="1">
        <v>0.000104629871828407</v>
      </c>
      <c r="AQ33" s="1">
        <v>4.98237484897176e-6</v>
      </c>
      <c r="AR33" s="1">
        <v>0.0952380952380952</v>
      </c>
    </row>
    <row r="34" s="1" customFormat="1" spans="1:44">
      <c r="A34" s="1" t="s">
        <v>319</v>
      </c>
      <c r="B34" s="4" t="s">
        <v>180</v>
      </c>
      <c r="C34" s="5">
        <v>7.28209006202914</v>
      </c>
      <c r="D34" s="6" t="s">
        <v>50</v>
      </c>
      <c r="E34" s="6" t="s">
        <v>50</v>
      </c>
      <c r="F34" s="6" t="s">
        <v>50</v>
      </c>
      <c r="G34" s="6" t="s">
        <v>50</v>
      </c>
      <c r="H34" s="6" t="s">
        <v>50</v>
      </c>
      <c r="I34" s="6" t="s">
        <v>50</v>
      </c>
      <c r="J34" s="6" t="s">
        <v>50</v>
      </c>
      <c r="K34" s="6" t="s">
        <v>50</v>
      </c>
      <c r="L34" s="6" t="s">
        <v>50</v>
      </c>
      <c r="M34" s="6" t="s">
        <v>50</v>
      </c>
      <c r="N34" s="6" t="s">
        <v>50</v>
      </c>
      <c r="O34" s="6" t="s">
        <v>50</v>
      </c>
      <c r="P34" s="6" t="s">
        <v>50</v>
      </c>
      <c r="Q34" s="6" t="s">
        <v>50</v>
      </c>
      <c r="R34" s="6" t="s">
        <v>50</v>
      </c>
      <c r="S34" s="6" t="s">
        <v>50</v>
      </c>
      <c r="T34" s="6" t="s">
        <v>50</v>
      </c>
      <c r="U34" s="6" t="s">
        <v>50</v>
      </c>
      <c r="V34" s="6" t="s">
        <v>50</v>
      </c>
      <c r="W34" s="6" t="s">
        <v>50</v>
      </c>
      <c r="X34" s="6" t="s">
        <v>50</v>
      </c>
      <c r="Y34" s="6" t="s">
        <v>50</v>
      </c>
      <c r="Z34" s="6" t="s">
        <v>50</v>
      </c>
      <c r="AA34" s="6" t="s">
        <v>50</v>
      </c>
      <c r="AB34" s="6" t="s">
        <v>50</v>
      </c>
      <c r="AC34" s="6" t="s">
        <v>50</v>
      </c>
      <c r="AD34" s="6" t="s">
        <v>50</v>
      </c>
      <c r="AE34" s="6" t="s">
        <v>50</v>
      </c>
      <c r="AF34" s="6" t="s">
        <v>50</v>
      </c>
      <c r="AG34" s="6" t="s">
        <v>50</v>
      </c>
      <c r="AH34" s="6" t="s">
        <v>50</v>
      </c>
      <c r="AI34" s="6" t="s">
        <v>50</v>
      </c>
      <c r="AJ34" s="6" t="s">
        <v>50</v>
      </c>
      <c r="AK34" s="6">
        <v>4</v>
      </c>
      <c r="AL34" s="6" t="s">
        <v>50</v>
      </c>
      <c r="AM34" s="1">
        <v>4</v>
      </c>
      <c r="AN34" s="1">
        <v>2</v>
      </c>
      <c r="AO34" s="1">
        <v>0.0476190476190476</v>
      </c>
      <c r="AP34" s="1">
        <v>0.000104629871828407</v>
      </c>
      <c r="AQ34" s="1">
        <v>4.98237484897176e-6</v>
      </c>
      <c r="AR34" s="1">
        <v>0.0952380952380952</v>
      </c>
    </row>
    <row r="35" s="1" customFormat="1" spans="1:44">
      <c r="A35" s="1" t="s">
        <v>268</v>
      </c>
      <c r="B35" s="4" t="s">
        <v>180</v>
      </c>
      <c r="C35" s="5">
        <v>17.2671951395056</v>
      </c>
      <c r="D35" s="6" t="s">
        <v>50</v>
      </c>
      <c r="E35" s="6" t="s">
        <v>50</v>
      </c>
      <c r="F35" s="6" t="s">
        <v>50</v>
      </c>
      <c r="G35" s="6" t="s">
        <v>50</v>
      </c>
      <c r="H35" s="6" t="s">
        <v>50</v>
      </c>
      <c r="I35" s="6" t="s">
        <v>50</v>
      </c>
      <c r="J35" s="6" t="s">
        <v>50</v>
      </c>
      <c r="K35" s="6" t="s">
        <v>50</v>
      </c>
      <c r="L35" s="6" t="s">
        <v>50</v>
      </c>
      <c r="M35" s="6" t="s">
        <v>50</v>
      </c>
      <c r="N35" s="6" t="s">
        <v>50</v>
      </c>
      <c r="O35" s="6" t="s">
        <v>50</v>
      </c>
      <c r="P35" s="6" t="s">
        <v>50</v>
      </c>
      <c r="Q35" s="6" t="s">
        <v>50</v>
      </c>
      <c r="R35" s="6" t="s">
        <v>50</v>
      </c>
      <c r="S35" s="6" t="s">
        <v>50</v>
      </c>
      <c r="T35" s="6" t="s">
        <v>50</v>
      </c>
      <c r="U35" s="6" t="s">
        <v>50</v>
      </c>
      <c r="V35" s="6" t="s">
        <v>50</v>
      </c>
      <c r="W35" s="6" t="s">
        <v>50</v>
      </c>
      <c r="X35" s="6" t="s">
        <v>50</v>
      </c>
      <c r="Y35" s="6" t="s">
        <v>50</v>
      </c>
      <c r="Z35" s="6" t="s">
        <v>50</v>
      </c>
      <c r="AA35" s="6" t="s">
        <v>50</v>
      </c>
      <c r="AB35" s="6" t="s">
        <v>50</v>
      </c>
      <c r="AC35" s="6" t="s">
        <v>50</v>
      </c>
      <c r="AD35" s="6" t="s">
        <v>50</v>
      </c>
      <c r="AE35" s="6" t="s">
        <v>50</v>
      </c>
      <c r="AF35" s="6" t="s">
        <v>50</v>
      </c>
      <c r="AG35" s="6" t="s">
        <v>50</v>
      </c>
      <c r="AH35" s="6" t="s">
        <v>50</v>
      </c>
      <c r="AI35" s="6">
        <v>2</v>
      </c>
      <c r="AJ35" s="6" t="s">
        <v>50</v>
      </c>
      <c r="AK35" s="6" t="s">
        <v>50</v>
      </c>
      <c r="AL35" s="6" t="s">
        <v>50</v>
      </c>
      <c r="AM35" s="1">
        <v>2</v>
      </c>
      <c r="AN35" s="1">
        <v>2</v>
      </c>
      <c r="AO35" s="1">
        <v>0.0476190476190476</v>
      </c>
      <c r="AP35" s="1">
        <v>5.23149359142035e-5</v>
      </c>
      <c r="AQ35" s="1">
        <v>2.49118742448588e-6</v>
      </c>
      <c r="AR35" s="1">
        <v>0.0476190476190476</v>
      </c>
    </row>
    <row r="36" s="1" customFormat="1" spans="1:44">
      <c r="A36" s="1" t="s">
        <v>271</v>
      </c>
      <c r="B36" s="4" t="s">
        <v>180</v>
      </c>
      <c r="C36" s="5">
        <v>13.2481643028964</v>
      </c>
      <c r="D36" s="6" t="s">
        <v>50</v>
      </c>
      <c r="E36" s="6" t="s">
        <v>50</v>
      </c>
      <c r="F36" s="6" t="s">
        <v>50</v>
      </c>
      <c r="G36" s="6" t="s">
        <v>50</v>
      </c>
      <c r="H36" s="6" t="s">
        <v>50</v>
      </c>
      <c r="I36" s="6" t="s">
        <v>50</v>
      </c>
      <c r="J36" s="6" t="s">
        <v>50</v>
      </c>
      <c r="K36" s="6" t="s">
        <v>50</v>
      </c>
      <c r="L36" s="6" t="s">
        <v>50</v>
      </c>
      <c r="M36" s="6" t="s">
        <v>50</v>
      </c>
      <c r="N36" s="6">
        <v>2</v>
      </c>
      <c r="O36" s="6" t="s">
        <v>50</v>
      </c>
      <c r="P36" s="6" t="s">
        <v>50</v>
      </c>
      <c r="Q36" s="6" t="s">
        <v>50</v>
      </c>
      <c r="R36" s="6" t="s">
        <v>50</v>
      </c>
      <c r="S36" s="6" t="s">
        <v>50</v>
      </c>
      <c r="T36" s="6" t="s">
        <v>50</v>
      </c>
      <c r="U36" s="6" t="s">
        <v>50</v>
      </c>
      <c r="V36" s="6" t="s">
        <v>50</v>
      </c>
      <c r="W36" s="6" t="s">
        <v>50</v>
      </c>
      <c r="X36" s="6" t="s">
        <v>50</v>
      </c>
      <c r="Y36" s="6" t="s">
        <v>50</v>
      </c>
      <c r="Z36" s="6" t="s">
        <v>50</v>
      </c>
      <c r="AA36" s="6" t="s">
        <v>50</v>
      </c>
      <c r="AB36" s="6" t="s">
        <v>50</v>
      </c>
      <c r="AC36" s="6" t="s">
        <v>50</v>
      </c>
      <c r="AD36" s="6" t="s">
        <v>50</v>
      </c>
      <c r="AE36" s="6" t="s">
        <v>50</v>
      </c>
      <c r="AF36" s="6" t="s">
        <v>50</v>
      </c>
      <c r="AG36" s="6" t="s">
        <v>50</v>
      </c>
      <c r="AH36" s="6" t="s">
        <v>50</v>
      </c>
      <c r="AI36" s="6" t="s">
        <v>50</v>
      </c>
      <c r="AJ36" s="6" t="s">
        <v>50</v>
      </c>
      <c r="AK36" s="6" t="s">
        <v>50</v>
      </c>
      <c r="AL36" s="6" t="s">
        <v>50</v>
      </c>
      <c r="AM36" s="1">
        <v>2</v>
      </c>
      <c r="AN36" s="1">
        <v>2</v>
      </c>
      <c r="AO36" s="1">
        <v>0.0476190476190476</v>
      </c>
      <c r="AP36" s="1">
        <v>5.23149359142035e-5</v>
      </c>
      <c r="AQ36" s="1">
        <v>2.49118742448588e-6</v>
      </c>
      <c r="AR36" s="1">
        <v>0.0476190476190476</v>
      </c>
    </row>
    <row r="37" s="1" customFormat="1" spans="1:44">
      <c r="A37" s="1" t="s">
        <v>280</v>
      </c>
      <c r="B37" s="4" t="s">
        <v>180</v>
      </c>
      <c r="C37" s="5">
        <v>14.3506563482189</v>
      </c>
      <c r="D37" s="6" t="s">
        <v>50</v>
      </c>
      <c r="E37" s="6" t="s">
        <v>50</v>
      </c>
      <c r="F37" s="6" t="s">
        <v>50</v>
      </c>
      <c r="G37" s="6" t="s">
        <v>50</v>
      </c>
      <c r="H37" s="6" t="s">
        <v>50</v>
      </c>
      <c r="I37" s="6" t="s">
        <v>50</v>
      </c>
      <c r="J37" s="6" t="s">
        <v>50</v>
      </c>
      <c r="K37" s="6" t="s">
        <v>50</v>
      </c>
      <c r="L37" s="6" t="s">
        <v>50</v>
      </c>
      <c r="M37" s="6" t="s">
        <v>50</v>
      </c>
      <c r="N37" s="6" t="s">
        <v>50</v>
      </c>
      <c r="O37" s="6" t="s">
        <v>50</v>
      </c>
      <c r="P37" s="6" t="s">
        <v>50</v>
      </c>
      <c r="Q37" s="6" t="s">
        <v>50</v>
      </c>
      <c r="R37" s="6" t="s">
        <v>50</v>
      </c>
      <c r="S37" s="6" t="s">
        <v>50</v>
      </c>
      <c r="T37" s="6" t="s">
        <v>50</v>
      </c>
      <c r="U37" s="6" t="s">
        <v>50</v>
      </c>
      <c r="V37" s="6">
        <v>2</v>
      </c>
      <c r="W37" s="6" t="s">
        <v>50</v>
      </c>
      <c r="X37" s="6" t="s">
        <v>50</v>
      </c>
      <c r="Y37" s="6" t="s">
        <v>50</v>
      </c>
      <c r="Z37" s="6" t="s">
        <v>50</v>
      </c>
      <c r="AA37" s="6" t="s">
        <v>50</v>
      </c>
      <c r="AB37" s="6" t="s">
        <v>50</v>
      </c>
      <c r="AC37" s="6" t="s">
        <v>50</v>
      </c>
      <c r="AD37" s="6" t="s">
        <v>50</v>
      </c>
      <c r="AE37" s="6" t="s">
        <v>50</v>
      </c>
      <c r="AF37" s="6" t="s">
        <v>50</v>
      </c>
      <c r="AG37" s="6" t="s">
        <v>50</v>
      </c>
      <c r="AH37" s="6" t="s">
        <v>50</v>
      </c>
      <c r="AI37" s="6" t="s">
        <v>50</v>
      </c>
      <c r="AJ37" s="6" t="s">
        <v>50</v>
      </c>
      <c r="AK37" s="6" t="s">
        <v>50</v>
      </c>
      <c r="AL37" s="6" t="s">
        <v>50</v>
      </c>
      <c r="AM37" s="1">
        <v>2</v>
      </c>
      <c r="AN37" s="1">
        <v>2</v>
      </c>
      <c r="AO37" s="1">
        <v>0.0476190476190476</v>
      </c>
      <c r="AP37" s="1">
        <v>5.23149359142035e-5</v>
      </c>
      <c r="AQ37" s="1">
        <v>2.49118742448588e-6</v>
      </c>
      <c r="AR37" s="1">
        <v>0.0476190476190476</v>
      </c>
    </row>
    <row r="38" spans="39:39">
      <c r="AM38">
        <f>SUM(AM2:AM37)/42</f>
        <v>80.9523809523809</v>
      </c>
    </row>
  </sheetData>
  <autoFilter ref="AQ1:AQ37">
    <extLst/>
  </autoFilter>
  <sortState ref="A2:AY37">
    <sortCondition ref="AQ2" descending="1"/>
  </sortState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7"/>
  <sheetViews>
    <sheetView topLeftCell="A13" workbookViewId="0">
      <selection activeCell="AS1" sqref="AM$1:AS$1048576"/>
    </sheetView>
  </sheetViews>
  <sheetFormatPr defaultColWidth="9" defaultRowHeight="14.4"/>
  <cols>
    <col min="41" max="44" width="12.8888888888889"/>
  </cols>
  <sheetData>
    <row r="1" s="1" customFormat="1" ht="15.6" spans="1:44">
      <c r="A1" s="2" t="s">
        <v>0</v>
      </c>
      <c r="B1" s="2" t="s">
        <v>1</v>
      </c>
      <c r="C1" s="3" t="s">
        <v>259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7" t="s">
        <v>41</v>
      </c>
      <c r="AN1" s="7" t="s">
        <v>42</v>
      </c>
      <c r="AO1" s="7" t="s">
        <v>43</v>
      </c>
      <c r="AP1" s="7" t="s">
        <v>44</v>
      </c>
      <c r="AQ1" s="7" t="s">
        <v>45</v>
      </c>
      <c r="AR1" s="8" t="s">
        <v>46</v>
      </c>
    </row>
    <row r="2" s="1" customFormat="1" spans="1:44">
      <c r="A2" s="1" t="s">
        <v>264</v>
      </c>
      <c r="B2" s="4" t="s">
        <v>180</v>
      </c>
      <c r="C2" s="5">
        <v>23.0153703398405</v>
      </c>
      <c r="D2" s="6" t="s">
        <v>50</v>
      </c>
      <c r="E2" s="6" t="s">
        <v>50</v>
      </c>
      <c r="F2" s="6" t="s">
        <v>50</v>
      </c>
      <c r="G2" s="6" t="s">
        <v>50</v>
      </c>
      <c r="H2" s="6" t="s">
        <v>50</v>
      </c>
      <c r="I2" s="6" t="s">
        <v>50</v>
      </c>
      <c r="J2" s="6" t="s">
        <v>50</v>
      </c>
      <c r="K2" s="6" t="s">
        <v>50</v>
      </c>
      <c r="L2" s="6">
        <v>2</v>
      </c>
      <c r="M2" s="6" t="s">
        <v>50</v>
      </c>
      <c r="N2" s="6" t="s">
        <v>50</v>
      </c>
      <c r="O2" s="6" t="s">
        <v>50</v>
      </c>
      <c r="P2" s="6" t="s">
        <v>50</v>
      </c>
      <c r="Q2" s="6" t="s">
        <v>50</v>
      </c>
      <c r="R2" s="6">
        <v>2</v>
      </c>
      <c r="S2" s="6" t="s">
        <v>50</v>
      </c>
      <c r="T2" s="6" t="s">
        <v>50</v>
      </c>
      <c r="U2" s="6">
        <v>4</v>
      </c>
      <c r="V2" s="6" t="s">
        <v>50</v>
      </c>
      <c r="W2" s="6" t="s">
        <v>50</v>
      </c>
      <c r="X2" s="6" t="s">
        <v>50</v>
      </c>
      <c r="Y2" s="6" t="s">
        <v>50</v>
      </c>
      <c r="Z2" s="6" t="s">
        <v>50</v>
      </c>
      <c r="AA2" s="6" t="s">
        <v>50</v>
      </c>
      <c r="AB2" s="6" t="s">
        <v>50</v>
      </c>
      <c r="AC2" s="6" t="s">
        <v>50</v>
      </c>
      <c r="AD2" s="6" t="s">
        <v>50</v>
      </c>
      <c r="AE2" s="6" t="s">
        <v>50</v>
      </c>
      <c r="AF2" s="6">
        <v>4</v>
      </c>
      <c r="AG2" s="6" t="s">
        <v>50</v>
      </c>
      <c r="AH2" s="6" t="s">
        <v>50</v>
      </c>
      <c r="AI2" s="6">
        <v>2</v>
      </c>
      <c r="AJ2" s="6" t="s">
        <v>50</v>
      </c>
      <c r="AK2" s="6" t="s">
        <v>50</v>
      </c>
      <c r="AL2" s="6" t="s">
        <v>50</v>
      </c>
      <c r="AM2" s="1">
        <v>14</v>
      </c>
      <c r="AN2" s="1">
        <v>6</v>
      </c>
      <c r="AO2" s="1">
        <v>0.142857142857143</v>
      </c>
      <c r="AP2" s="1">
        <v>0.000366204551399425</v>
      </c>
      <c r="AQ2" s="1">
        <v>5.23149359142035e-5</v>
      </c>
      <c r="AR2" s="1">
        <v>0.333333333333333</v>
      </c>
    </row>
    <row r="3" s="1" customFormat="1" spans="1:44">
      <c r="A3" s="1" t="s">
        <v>265</v>
      </c>
      <c r="B3" s="4" t="s">
        <v>180</v>
      </c>
      <c r="C3" s="5">
        <v>33.7576561306527</v>
      </c>
      <c r="D3" s="6" t="s">
        <v>50</v>
      </c>
      <c r="E3" s="6" t="s">
        <v>50</v>
      </c>
      <c r="F3" s="6">
        <v>2</v>
      </c>
      <c r="G3" s="6" t="s">
        <v>50</v>
      </c>
      <c r="H3" s="6" t="s">
        <v>50</v>
      </c>
      <c r="I3" s="6" t="s">
        <v>50</v>
      </c>
      <c r="J3" s="6" t="s">
        <v>50</v>
      </c>
      <c r="K3" s="6" t="s">
        <v>50</v>
      </c>
      <c r="L3" s="6" t="s">
        <v>50</v>
      </c>
      <c r="M3" s="6" t="s">
        <v>50</v>
      </c>
      <c r="N3" s="6" t="s">
        <v>50</v>
      </c>
      <c r="O3" s="6" t="s">
        <v>50</v>
      </c>
      <c r="P3" s="6" t="s">
        <v>50</v>
      </c>
      <c r="Q3" s="6" t="s">
        <v>50</v>
      </c>
      <c r="R3" s="6">
        <v>2</v>
      </c>
      <c r="S3" s="6" t="s">
        <v>50</v>
      </c>
      <c r="T3" s="6" t="s">
        <v>50</v>
      </c>
      <c r="U3" s="6" t="s">
        <v>50</v>
      </c>
      <c r="V3" s="6" t="s">
        <v>50</v>
      </c>
      <c r="W3" s="6" t="s">
        <v>50</v>
      </c>
      <c r="X3" s="6" t="s">
        <v>50</v>
      </c>
      <c r="Y3" s="6" t="s">
        <v>50</v>
      </c>
      <c r="Z3" s="6" t="s">
        <v>50</v>
      </c>
      <c r="AA3" s="6" t="s">
        <v>50</v>
      </c>
      <c r="AB3" s="6" t="s">
        <v>50</v>
      </c>
      <c r="AC3" s="6" t="s">
        <v>50</v>
      </c>
      <c r="AD3" s="6" t="s">
        <v>50</v>
      </c>
      <c r="AE3" s="6" t="s">
        <v>50</v>
      </c>
      <c r="AF3" s="6" t="s">
        <v>50</v>
      </c>
      <c r="AG3" s="6" t="s">
        <v>50</v>
      </c>
      <c r="AH3" s="6" t="s">
        <v>50</v>
      </c>
      <c r="AI3" s="6" t="s">
        <v>50</v>
      </c>
      <c r="AJ3" s="6" t="s">
        <v>50</v>
      </c>
      <c r="AK3" s="6" t="s">
        <v>50</v>
      </c>
      <c r="AL3" s="6" t="s">
        <v>50</v>
      </c>
      <c r="AM3" s="1">
        <v>4</v>
      </c>
      <c r="AN3" s="1">
        <v>3</v>
      </c>
      <c r="AO3" s="1">
        <v>0.0714285714285714</v>
      </c>
      <c r="AP3" s="1">
        <v>0.000104629871828407</v>
      </c>
      <c r="AQ3" s="1">
        <v>7.47356227345764e-6</v>
      </c>
      <c r="AR3" s="1">
        <v>0.0952380952380952</v>
      </c>
    </row>
    <row r="4" s="1" customFormat="1" spans="1:44">
      <c r="A4" s="1" t="s">
        <v>266</v>
      </c>
      <c r="B4" s="4" t="s">
        <v>180</v>
      </c>
      <c r="C4" s="5">
        <v>22.4843527160716</v>
      </c>
      <c r="D4" s="6" t="s">
        <v>50</v>
      </c>
      <c r="E4" s="6" t="s">
        <v>50</v>
      </c>
      <c r="F4" s="6">
        <v>2</v>
      </c>
      <c r="G4" s="6" t="s">
        <v>50</v>
      </c>
      <c r="H4" s="6" t="s">
        <v>50</v>
      </c>
      <c r="I4" s="6" t="s">
        <v>50</v>
      </c>
      <c r="J4" s="6" t="s">
        <v>50</v>
      </c>
      <c r="K4" s="6" t="s">
        <v>50</v>
      </c>
      <c r="L4" s="6" t="s">
        <v>50</v>
      </c>
      <c r="M4" s="6" t="s">
        <v>50</v>
      </c>
      <c r="N4" s="6" t="s">
        <v>50</v>
      </c>
      <c r="O4" s="6" t="s">
        <v>50</v>
      </c>
      <c r="P4" s="6" t="s">
        <v>50</v>
      </c>
      <c r="Q4" s="6" t="s">
        <v>50</v>
      </c>
      <c r="R4" s="6" t="s">
        <v>50</v>
      </c>
      <c r="S4" s="6" t="s">
        <v>50</v>
      </c>
      <c r="T4" s="6" t="s">
        <v>50</v>
      </c>
      <c r="U4" s="6" t="s">
        <v>50</v>
      </c>
      <c r="V4" s="6" t="s">
        <v>50</v>
      </c>
      <c r="W4" s="6" t="s">
        <v>50</v>
      </c>
      <c r="X4" s="6" t="s">
        <v>50</v>
      </c>
      <c r="Y4" s="6" t="s">
        <v>50</v>
      </c>
      <c r="Z4" s="6" t="s">
        <v>50</v>
      </c>
      <c r="AA4" s="6">
        <v>2</v>
      </c>
      <c r="AB4" s="6" t="s">
        <v>50</v>
      </c>
      <c r="AC4" s="6" t="s">
        <v>50</v>
      </c>
      <c r="AD4" s="6" t="s">
        <v>50</v>
      </c>
      <c r="AE4" s="6" t="s">
        <v>50</v>
      </c>
      <c r="AF4" s="6" t="s">
        <v>50</v>
      </c>
      <c r="AG4" s="6" t="s">
        <v>50</v>
      </c>
      <c r="AH4" s="6" t="s">
        <v>50</v>
      </c>
      <c r="AI4" s="6" t="s">
        <v>50</v>
      </c>
      <c r="AJ4" s="6" t="s">
        <v>50</v>
      </c>
      <c r="AK4" s="6" t="s">
        <v>50</v>
      </c>
      <c r="AL4" s="6" t="s">
        <v>50</v>
      </c>
      <c r="AM4" s="1">
        <v>4</v>
      </c>
      <c r="AN4" s="1">
        <v>3</v>
      </c>
      <c r="AO4" s="1">
        <v>0.0714285714285714</v>
      </c>
      <c r="AP4" s="1">
        <v>0.000104629871828407</v>
      </c>
      <c r="AQ4" s="1">
        <v>7.47356227345764e-6</v>
      </c>
      <c r="AR4" s="1">
        <v>0.0952380952380952</v>
      </c>
    </row>
    <row r="5" s="1" customFormat="1" spans="1:44">
      <c r="A5" s="1" t="s">
        <v>267</v>
      </c>
      <c r="B5" s="4" t="s">
        <v>180</v>
      </c>
      <c r="C5" s="5">
        <v>25.5153018012625</v>
      </c>
      <c r="D5" s="6" t="s">
        <v>50</v>
      </c>
      <c r="E5" s="6" t="s">
        <v>50</v>
      </c>
      <c r="F5" s="6" t="s">
        <v>50</v>
      </c>
      <c r="G5" s="6" t="s">
        <v>50</v>
      </c>
      <c r="H5" s="6" t="s">
        <v>50</v>
      </c>
      <c r="I5" s="6" t="s">
        <v>50</v>
      </c>
      <c r="J5" s="6" t="s">
        <v>50</v>
      </c>
      <c r="K5" s="6" t="s">
        <v>50</v>
      </c>
      <c r="L5" s="6" t="s">
        <v>50</v>
      </c>
      <c r="M5" s="6">
        <v>2</v>
      </c>
      <c r="N5" s="6" t="s">
        <v>50</v>
      </c>
      <c r="O5" s="6" t="s">
        <v>50</v>
      </c>
      <c r="P5" s="6" t="s">
        <v>50</v>
      </c>
      <c r="Q5" s="6" t="s">
        <v>50</v>
      </c>
      <c r="R5" s="6" t="s">
        <v>50</v>
      </c>
      <c r="S5" s="6" t="s">
        <v>50</v>
      </c>
      <c r="T5" s="6" t="s">
        <v>50</v>
      </c>
      <c r="U5" s="6" t="s">
        <v>50</v>
      </c>
      <c r="V5" s="6" t="s">
        <v>50</v>
      </c>
      <c r="W5" s="6" t="s">
        <v>50</v>
      </c>
      <c r="X5" s="6" t="s">
        <v>50</v>
      </c>
      <c r="Y5" s="6" t="s">
        <v>50</v>
      </c>
      <c r="Z5" s="6" t="s">
        <v>50</v>
      </c>
      <c r="AA5" s="6" t="s">
        <v>50</v>
      </c>
      <c r="AB5" s="6" t="s">
        <v>50</v>
      </c>
      <c r="AC5" s="6" t="s">
        <v>50</v>
      </c>
      <c r="AD5" s="6" t="s">
        <v>50</v>
      </c>
      <c r="AE5" s="6" t="s">
        <v>50</v>
      </c>
      <c r="AF5" s="6" t="s">
        <v>50</v>
      </c>
      <c r="AG5" s="6" t="s">
        <v>50</v>
      </c>
      <c r="AH5" s="6" t="s">
        <v>50</v>
      </c>
      <c r="AI5" s="6" t="s">
        <v>50</v>
      </c>
      <c r="AJ5" s="6" t="s">
        <v>50</v>
      </c>
      <c r="AK5" s="6" t="s">
        <v>50</v>
      </c>
      <c r="AL5" s="6" t="s">
        <v>50</v>
      </c>
      <c r="AM5" s="1">
        <v>2</v>
      </c>
      <c r="AN5" s="1">
        <v>2</v>
      </c>
      <c r="AO5" s="1">
        <v>0.0476190476190476</v>
      </c>
      <c r="AP5" s="1">
        <v>5.23149359142035e-5</v>
      </c>
      <c r="AQ5" s="1">
        <v>2.49118742448588e-6</v>
      </c>
      <c r="AR5" s="1">
        <v>0.0476190476190476</v>
      </c>
    </row>
    <row r="6" s="1" customFormat="1" spans="1:44">
      <c r="A6" s="1" t="s">
        <v>269</v>
      </c>
      <c r="B6" s="4" t="s">
        <v>180</v>
      </c>
      <c r="C6" s="5">
        <v>30.9037814401265</v>
      </c>
      <c r="D6" s="6" t="s">
        <v>50</v>
      </c>
      <c r="E6" s="6" t="s">
        <v>50</v>
      </c>
      <c r="F6" s="6" t="s">
        <v>50</v>
      </c>
      <c r="G6" s="6" t="s">
        <v>50</v>
      </c>
      <c r="H6" s="6" t="s">
        <v>50</v>
      </c>
      <c r="I6" s="6" t="s">
        <v>50</v>
      </c>
      <c r="J6" s="6" t="s">
        <v>50</v>
      </c>
      <c r="K6" s="6" t="s">
        <v>50</v>
      </c>
      <c r="L6" s="6" t="s">
        <v>50</v>
      </c>
      <c r="M6" s="6" t="s">
        <v>50</v>
      </c>
      <c r="N6" s="6" t="s">
        <v>50</v>
      </c>
      <c r="O6" s="6" t="s">
        <v>50</v>
      </c>
      <c r="P6" s="6" t="s">
        <v>50</v>
      </c>
      <c r="Q6" s="6" t="s">
        <v>50</v>
      </c>
      <c r="R6" s="6" t="s">
        <v>50</v>
      </c>
      <c r="S6" s="6" t="s">
        <v>50</v>
      </c>
      <c r="T6" s="6" t="s">
        <v>50</v>
      </c>
      <c r="U6" s="6" t="s">
        <v>50</v>
      </c>
      <c r="V6" s="6" t="s">
        <v>50</v>
      </c>
      <c r="W6" s="6" t="s">
        <v>50</v>
      </c>
      <c r="X6" s="6" t="s">
        <v>50</v>
      </c>
      <c r="Y6" s="6" t="s">
        <v>50</v>
      </c>
      <c r="Z6" s="6" t="s">
        <v>50</v>
      </c>
      <c r="AA6" s="6" t="s">
        <v>50</v>
      </c>
      <c r="AB6" s="6" t="s">
        <v>50</v>
      </c>
      <c r="AC6" s="6" t="s">
        <v>50</v>
      </c>
      <c r="AD6" s="6" t="s">
        <v>50</v>
      </c>
      <c r="AE6" s="6" t="s">
        <v>50</v>
      </c>
      <c r="AF6" s="6">
        <v>4</v>
      </c>
      <c r="AG6" s="6" t="s">
        <v>50</v>
      </c>
      <c r="AH6" s="6" t="s">
        <v>50</v>
      </c>
      <c r="AI6" s="6" t="s">
        <v>50</v>
      </c>
      <c r="AJ6" s="6" t="s">
        <v>50</v>
      </c>
      <c r="AK6" s="6" t="s">
        <v>50</v>
      </c>
      <c r="AL6" s="6" t="s">
        <v>50</v>
      </c>
      <c r="AM6" s="1">
        <v>8</v>
      </c>
      <c r="AN6" s="1">
        <v>3</v>
      </c>
      <c r="AO6" s="1">
        <v>0.0714285714285714</v>
      </c>
      <c r="AP6" s="1">
        <v>0.000209259743656814</v>
      </c>
      <c r="AQ6" s="1">
        <v>1.49471245469153e-5</v>
      </c>
      <c r="AR6" s="1">
        <v>0.19047619047619</v>
      </c>
    </row>
    <row r="7" s="1" customFormat="1" spans="1:44">
      <c r="A7" s="1" t="s">
        <v>270</v>
      </c>
      <c r="B7" s="4" t="s">
        <v>180</v>
      </c>
      <c r="C7" s="5">
        <v>33.7576561306527</v>
      </c>
      <c r="D7" s="6" t="s">
        <v>50</v>
      </c>
      <c r="E7" s="6" t="s">
        <v>50</v>
      </c>
      <c r="F7" s="6" t="s">
        <v>50</v>
      </c>
      <c r="G7" s="6" t="s">
        <v>50</v>
      </c>
      <c r="H7" s="6" t="s">
        <v>50</v>
      </c>
      <c r="I7" s="6" t="s">
        <v>50</v>
      </c>
      <c r="J7" s="6" t="s">
        <v>50</v>
      </c>
      <c r="K7" s="6" t="s">
        <v>50</v>
      </c>
      <c r="L7" s="6">
        <v>2</v>
      </c>
      <c r="M7" s="6" t="s">
        <v>50</v>
      </c>
      <c r="N7" s="6" t="s">
        <v>50</v>
      </c>
      <c r="O7" s="6" t="s">
        <v>50</v>
      </c>
      <c r="P7" s="6" t="s">
        <v>50</v>
      </c>
      <c r="Q7" s="6" t="s">
        <v>50</v>
      </c>
      <c r="R7" s="6" t="s">
        <v>50</v>
      </c>
      <c r="S7" s="6" t="s">
        <v>50</v>
      </c>
      <c r="T7" s="6" t="s">
        <v>50</v>
      </c>
      <c r="U7" s="6" t="s">
        <v>50</v>
      </c>
      <c r="V7" s="6" t="s">
        <v>50</v>
      </c>
      <c r="W7" s="6" t="s">
        <v>50</v>
      </c>
      <c r="X7" s="6" t="s">
        <v>50</v>
      </c>
      <c r="Y7" s="6" t="s">
        <v>50</v>
      </c>
      <c r="Z7" s="6" t="s">
        <v>50</v>
      </c>
      <c r="AA7" s="6" t="s">
        <v>50</v>
      </c>
      <c r="AB7" s="6" t="s">
        <v>50</v>
      </c>
      <c r="AC7" s="6" t="s">
        <v>50</v>
      </c>
      <c r="AD7" s="6" t="s">
        <v>50</v>
      </c>
      <c r="AE7" s="6" t="s">
        <v>50</v>
      </c>
      <c r="AF7" s="6" t="s">
        <v>50</v>
      </c>
      <c r="AG7" s="6" t="s">
        <v>50</v>
      </c>
      <c r="AH7" s="6" t="s">
        <v>50</v>
      </c>
      <c r="AI7" s="6" t="s">
        <v>50</v>
      </c>
      <c r="AJ7" s="6" t="s">
        <v>50</v>
      </c>
      <c r="AK7" s="6" t="s">
        <v>50</v>
      </c>
      <c r="AL7" s="6" t="s">
        <v>50</v>
      </c>
      <c r="AM7" s="1">
        <v>2</v>
      </c>
      <c r="AN7" s="1">
        <v>2</v>
      </c>
      <c r="AO7" s="1">
        <v>0.0476190476190476</v>
      </c>
      <c r="AP7" s="1">
        <v>5.23149359142035e-5</v>
      </c>
      <c r="AQ7" s="1">
        <v>2.49118742448588e-6</v>
      </c>
      <c r="AR7" s="1">
        <v>0.0476190476190476</v>
      </c>
    </row>
    <row r="8" s="1" customFormat="1" spans="1:44">
      <c r="A8" s="1" t="s">
        <v>272</v>
      </c>
      <c r="B8" s="4" t="s">
        <v>180</v>
      </c>
      <c r="C8" s="5">
        <v>23.2319187974146</v>
      </c>
      <c r="D8" s="6" t="s">
        <v>50</v>
      </c>
      <c r="E8" s="6" t="s">
        <v>50</v>
      </c>
      <c r="F8" s="6" t="s">
        <v>50</v>
      </c>
      <c r="G8" s="6" t="s">
        <v>50</v>
      </c>
      <c r="H8" s="6" t="s">
        <v>50</v>
      </c>
      <c r="I8" s="6" t="s">
        <v>50</v>
      </c>
      <c r="J8" s="6" t="s">
        <v>50</v>
      </c>
      <c r="K8" s="6" t="s">
        <v>50</v>
      </c>
      <c r="L8" s="6" t="s">
        <v>50</v>
      </c>
      <c r="M8" s="6" t="s">
        <v>50</v>
      </c>
      <c r="N8" s="6" t="s">
        <v>50</v>
      </c>
      <c r="O8" s="6" t="s">
        <v>50</v>
      </c>
      <c r="P8" s="6" t="s">
        <v>50</v>
      </c>
      <c r="Q8" s="6" t="s">
        <v>50</v>
      </c>
      <c r="R8" s="6">
        <v>78</v>
      </c>
      <c r="S8" s="6" t="s">
        <v>50</v>
      </c>
      <c r="T8" s="6" t="s">
        <v>50</v>
      </c>
      <c r="U8" s="6" t="s">
        <v>50</v>
      </c>
      <c r="V8" s="6" t="s">
        <v>50</v>
      </c>
      <c r="W8" s="6" t="s">
        <v>50</v>
      </c>
      <c r="X8" s="6" t="s">
        <v>50</v>
      </c>
      <c r="Y8" s="6" t="s">
        <v>50</v>
      </c>
      <c r="Z8" s="6" t="s">
        <v>50</v>
      </c>
      <c r="AA8" s="6" t="s">
        <v>50</v>
      </c>
      <c r="AB8" s="6" t="s">
        <v>50</v>
      </c>
      <c r="AC8" s="6" t="s">
        <v>50</v>
      </c>
      <c r="AD8" s="6" t="s">
        <v>50</v>
      </c>
      <c r="AE8" s="6" t="s">
        <v>50</v>
      </c>
      <c r="AF8" s="6" t="s">
        <v>50</v>
      </c>
      <c r="AG8" s="6" t="s">
        <v>50</v>
      </c>
      <c r="AH8" s="6" t="s">
        <v>50</v>
      </c>
      <c r="AI8" s="6" t="s">
        <v>50</v>
      </c>
      <c r="AJ8" s="6" t="s">
        <v>50</v>
      </c>
      <c r="AK8" s="6" t="s">
        <v>50</v>
      </c>
      <c r="AL8" s="6" t="s">
        <v>50</v>
      </c>
      <c r="AM8" s="1">
        <v>78</v>
      </c>
      <c r="AN8" s="1">
        <v>2</v>
      </c>
      <c r="AO8" s="1">
        <v>0.0476190476190476</v>
      </c>
      <c r="AP8" s="1">
        <v>0.00204028250065394</v>
      </c>
      <c r="AQ8" s="1">
        <v>9.71563095549494e-5</v>
      </c>
      <c r="AR8" s="1">
        <v>1.85714285714286</v>
      </c>
    </row>
    <row r="9" s="1" customFormat="1" spans="1:44">
      <c r="A9" s="1" t="s">
        <v>273</v>
      </c>
      <c r="B9" s="4" t="s">
        <v>180</v>
      </c>
      <c r="C9" s="5">
        <v>27.545480560143</v>
      </c>
      <c r="D9" s="6" t="s">
        <v>50</v>
      </c>
      <c r="E9" s="6" t="s">
        <v>50</v>
      </c>
      <c r="F9" s="6" t="s">
        <v>50</v>
      </c>
      <c r="G9" s="6" t="s">
        <v>50</v>
      </c>
      <c r="H9" s="6" t="s">
        <v>50</v>
      </c>
      <c r="I9" s="6" t="s">
        <v>50</v>
      </c>
      <c r="J9" s="6" t="s">
        <v>50</v>
      </c>
      <c r="K9" s="6" t="s">
        <v>50</v>
      </c>
      <c r="L9" s="6" t="s">
        <v>50</v>
      </c>
      <c r="M9" s="6" t="s">
        <v>50</v>
      </c>
      <c r="N9" s="6" t="s">
        <v>50</v>
      </c>
      <c r="O9" s="6" t="s">
        <v>50</v>
      </c>
      <c r="P9" s="6" t="s">
        <v>50</v>
      </c>
      <c r="Q9" s="6" t="s">
        <v>50</v>
      </c>
      <c r="R9" s="6" t="s">
        <v>50</v>
      </c>
      <c r="S9" s="6" t="s">
        <v>50</v>
      </c>
      <c r="T9" s="6" t="s">
        <v>50</v>
      </c>
      <c r="U9" s="6" t="s">
        <v>50</v>
      </c>
      <c r="V9" s="6" t="s">
        <v>50</v>
      </c>
      <c r="W9" s="6" t="s">
        <v>50</v>
      </c>
      <c r="X9" s="6" t="s">
        <v>50</v>
      </c>
      <c r="Y9" s="6" t="s">
        <v>50</v>
      </c>
      <c r="Z9" s="6" t="s">
        <v>50</v>
      </c>
      <c r="AA9" s="6" t="s">
        <v>50</v>
      </c>
      <c r="AB9" s="6" t="s">
        <v>50</v>
      </c>
      <c r="AC9" s="6" t="s">
        <v>50</v>
      </c>
      <c r="AD9" s="6" t="s">
        <v>50</v>
      </c>
      <c r="AE9" s="6" t="s">
        <v>50</v>
      </c>
      <c r="AF9" s="6" t="s">
        <v>50</v>
      </c>
      <c r="AG9" s="6" t="s">
        <v>50</v>
      </c>
      <c r="AH9" s="6" t="s">
        <v>50</v>
      </c>
      <c r="AI9" s="6" t="s">
        <v>50</v>
      </c>
      <c r="AJ9" s="6" t="s">
        <v>50</v>
      </c>
      <c r="AK9" s="6" t="s">
        <v>50</v>
      </c>
      <c r="AL9" s="6" t="s">
        <v>50</v>
      </c>
      <c r="AM9" s="1">
        <v>0</v>
      </c>
      <c r="AN9" s="1">
        <v>1</v>
      </c>
      <c r="AO9" s="1">
        <v>0.0238095238095238</v>
      </c>
      <c r="AP9" s="1">
        <v>0</v>
      </c>
      <c r="AQ9" s="1">
        <v>0</v>
      </c>
      <c r="AR9" s="1">
        <v>0</v>
      </c>
    </row>
    <row r="10" s="1" customFormat="1" spans="1:44">
      <c r="A10" s="1" t="s">
        <v>276</v>
      </c>
      <c r="B10" s="4" t="s">
        <v>180</v>
      </c>
      <c r="C10" s="5">
        <v>28.8419987478081</v>
      </c>
      <c r="D10" s="6" t="s">
        <v>50</v>
      </c>
      <c r="E10" s="6" t="s">
        <v>50</v>
      </c>
      <c r="F10" s="6" t="s">
        <v>50</v>
      </c>
      <c r="G10" s="6" t="s">
        <v>50</v>
      </c>
      <c r="H10" s="6" t="s">
        <v>50</v>
      </c>
      <c r="I10" s="6" t="s">
        <v>50</v>
      </c>
      <c r="J10" s="6" t="s">
        <v>50</v>
      </c>
      <c r="K10" s="6" t="s">
        <v>50</v>
      </c>
      <c r="L10" s="6" t="s">
        <v>50</v>
      </c>
      <c r="M10" s="6">
        <v>8</v>
      </c>
      <c r="N10" s="6" t="s">
        <v>50</v>
      </c>
      <c r="O10" s="6" t="s">
        <v>50</v>
      </c>
      <c r="P10" s="6" t="s">
        <v>50</v>
      </c>
      <c r="Q10" s="6" t="s">
        <v>50</v>
      </c>
      <c r="R10" s="6" t="s">
        <v>50</v>
      </c>
      <c r="S10" s="6" t="s">
        <v>50</v>
      </c>
      <c r="T10" s="6" t="s">
        <v>50</v>
      </c>
      <c r="U10" s="6" t="s">
        <v>50</v>
      </c>
      <c r="V10" s="6" t="s">
        <v>50</v>
      </c>
      <c r="W10" s="6" t="s">
        <v>50</v>
      </c>
      <c r="X10" s="6" t="s">
        <v>50</v>
      </c>
      <c r="Y10" s="6" t="s">
        <v>50</v>
      </c>
      <c r="Z10" s="6" t="s">
        <v>50</v>
      </c>
      <c r="AA10" s="6" t="s">
        <v>50</v>
      </c>
      <c r="AB10" s="6" t="s">
        <v>50</v>
      </c>
      <c r="AC10" s="6" t="s">
        <v>50</v>
      </c>
      <c r="AD10" s="6" t="s">
        <v>50</v>
      </c>
      <c r="AE10" s="6" t="s">
        <v>50</v>
      </c>
      <c r="AF10" s="6" t="s">
        <v>50</v>
      </c>
      <c r="AG10" s="6" t="s">
        <v>50</v>
      </c>
      <c r="AH10" s="6" t="s">
        <v>50</v>
      </c>
      <c r="AI10" s="6" t="s">
        <v>50</v>
      </c>
      <c r="AJ10" s="6" t="s">
        <v>50</v>
      </c>
      <c r="AK10" s="6" t="s">
        <v>50</v>
      </c>
      <c r="AL10" s="6" t="s">
        <v>50</v>
      </c>
      <c r="AM10" s="1">
        <v>8</v>
      </c>
      <c r="AN10" s="1">
        <v>2</v>
      </c>
      <c r="AO10" s="1">
        <v>0.0476190476190476</v>
      </c>
      <c r="AP10" s="1">
        <v>0.000209259743656814</v>
      </c>
      <c r="AQ10" s="1">
        <v>9.96474969794352e-6</v>
      </c>
      <c r="AR10" s="1">
        <v>0.19047619047619</v>
      </c>
    </row>
    <row r="11" s="1" customFormat="1" spans="1:44">
      <c r="A11" s="1" t="s">
        <v>282</v>
      </c>
      <c r="B11" s="4" t="s">
        <v>180</v>
      </c>
      <c r="C11" s="5">
        <v>37.6854368904622</v>
      </c>
      <c r="D11" s="6">
        <v>2</v>
      </c>
      <c r="E11" s="6" t="s">
        <v>50</v>
      </c>
      <c r="F11" s="6" t="s">
        <v>50</v>
      </c>
      <c r="G11" s="6" t="s">
        <v>50</v>
      </c>
      <c r="H11" s="6" t="s">
        <v>50</v>
      </c>
      <c r="I11" s="6" t="s">
        <v>50</v>
      </c>
      <c r="J11" s="6" t="s">
        <v>50</v>
      </c>
      <c r="K11" s="6">
        <v>2</v>
      </c>
      <c r="L11" s="6" t="s">
        <v>50</v>
      </c>
      <c r="M11" s="6" t="s">
        <v>50</v>
      </c>
      <c r="N11" s="6" t="s">
        <v>50</v>
      </c>
      <c r="O11" s="6" t="s">
        <v>50</v>
      </c>
      <c r="P11" s="6" t="s">
        <v>50</v>
      </c>
      <c r="Q11" s="6" t="s">
        <v>50</v>
      </c>
      <c r="R11" s="6" t="s">
        <v>50</v>
      </c>
      <c r="S11" s="6" t="s">
        <v>50</v>
      </c>
      <c r="T11" s="6" t="s">
        <v>50</v>
      </c>
      <c r="U11" s="6" t="s">
        <v>50</v>
      </c>
      <c r="V11" s="6" t="s">
        <v>50</v>
      </c>
      <c r="W11" s="6" t="s">
        <v>50</v>
      </c>
      <c r="X11" s="6" t="s">
        <v>50</v>
      </c>
      <c r="Y11" s="6" t="s">
        <v>50</v>
      </c>
      <c r="Z11" s="6" t="s">
        <v>50</v>
      </c>
      <c r="AA11" s="6" t="s">
        <v>50</v>
      </c>
      <c r="AB11" s="6">
        <v>46</v>
      </c>
      <c r="AC11" s="6" t="s">
        <v>50</v>
      </c>
      <c r="AD11" s="6" t="s">
        <v>50</v>
      </c>
      <c r="AE11" s="6" t="s">
        <v>50</v>
      </c>
      <c r="AF11" s="6">
        <v>4</v>
      </c>
      <c r="AG11" s="6">
        <v>2</v>
      </c>
      <c r="AH11" s="6" t="s">
        <v>50</v>
      </c>
      <c r="AI11" s="6" t="s">
        <v>50</v>
      </c>
      <c r="AJ11" s="6" t="s">
        <v>50</v>
      </c>
      <c r="AK11" s="6" t="s">
        <v>50</v>
      </c>
      <c r="AL11" s="6" t="s">
        <v>50</v>
      </c>
      <c r="AM11" s="1">
        <v>56</v>
      </c>
      <c r="AN11" s="1">
        <v>6</v>
      </c>
      <c r="AO11" s="1">
        <v>0.142857142857143</v>
      </c>
      <c r="AP11" s="1">
        <v>0.0014648182055977</v>
      </c>
      <c r="AQ11" s="1">
        <v>0.000209259743656814</v>
      </c>
      <c r="AR11" s="1">
        <v>1.33333333333333</v>
      </c>
    </row>
    <row r="12" s="1" customFormat="1" spans="1:44">
      <c r="A12" s="1" t="s">
        <v>283</v>
      </c>
      <c r="B12" s="4" t="s">
        <v>180</v>
      </c>
      <c r="C12" s="5">
        <v>90.8824727298542</v>
      </c>
      <c r="D12" s="6" t="s">
        <v>50</v>
      </c>
      <c r="E12" s="6" t="s">
        <v>50</v>
      </c>
      <c r="F12" s="6" t="s">
        <v>50</v>
      </c>
      <c r="G12" s="6" t="s">
        <v>50</v>
      </c>
      <c r="H12" s="6">
        <v>2</v>
      </c>
      <c r="I12" s="6">
        <v>2</v>
      </c>
      <c r="J12" s="6" t="s">
        <v>50</v>
      </c>
      <c r="K12" s="6" t="s">
        <v>50</v>
      </c>
      <c r="L12" s="6" t="s">
        <v>50</v>
      </c>
      <c r="M12" s="6" t="s">
        <v>50</v>
      </c>
      <c r="N12" s="6">
        <v>4</v>
      </c>
      <c r="O12" s="6">
        <v>6</v>
      </c>
      <c r="P12" s="6">
        <v>6</v>
      </c>
      <c r="Q12" s="6" t="s">
        <v>50</v>
      </c>
      <c r="R12" s="6" t="s">
        <v>50</v>
      </c>
      <c r="S12" s="6" t="s">
        <v>50</v>
      </c>
      <c r="T12" s="6" t="s">
        <v>50</v>
      </c>
      <c r="U12" s="6">
        <v>26</v>
      </c>
      <c r="V12" s="6">
        <v>42</v>
      </c>
      <c r="W12" s="6">
        <v>6</v>
      </c>
      <c r="X12" s="6" t="s">
        <v>50</v>
      </c>
      <c r="Y12" s="6">
        <v>6</v>
      </c>
      <c r="Z12" s="6">
        <v>18</v>
      </c>
      <c r="AA12" s="6">
        <v>40</v>
      </c>
      <c r="AB12" s="6">
        <v>18</v>
      </c>
      <c r="AC12" s="6">
        <v>4</v>
      </c>
      <c r="AD12" s="6" t="s">
        <v>50</v>
      </c>
      <c r="AE12" s="6" t="s">
        <v>50</v>
      </c>
      <c r="AF12" s="6" t="s">
        <v>50</v>
      </c>
      <c r="AG12" s="6" t="s">
        <v>50</v>
      </c>
      <c r="AH12" s="6">
        <v>2</v>
      </c>
      <c r="AI12" s="6">
        <v>6</v>
      </c>
      <c r="AJ12" s="6">
        <v>14</v>
      </c>
      <c r="AK12" s="6" t="s">
        <v>50</v>
      </c>
      <c r="AL12" s="6" t="s">
        <v>50</v>
      </c>
      <c r="AM12" s="1">
        <v>238</v>
      </c>
      <c r="AN12" s="1">
        <v>23</v>
      </c>
      <c r="AO12" s="1">
        <v>0.547619047619048</v>
      </c>
      <c r="AP12" s="1">
        <v>0.00622547737379022</v>
      </c>
      <c r="AQ12" s="1">
        <v>0.00340918999040893</v>
      </c>
      <c r="AR12" s="1">
        <v>5.66666666666667</v>
      </c>
    </row>
    <row r="13" s="1" customFormat="1" spans="1:44">
      <c r="A13" s="1" t="s">
        <v>284</v>
      </c>
      <c r="B13" s="4" t="s">
        <v>180</v>
      </c>
      <c r="C13" s="5">
        <v>58.294249653846</v>
      </c>
      <c r="D13" s="6" t="s">
        <v>50</v>
      </c>
      <c r="E13" s="6" t="s">
        <v>50</v>
      </c>
      <c r="F13" s="6" t="s">
        <v>50</v>
      </c>
      <c r="G13" s="6" t="s">
        <v>50</v>
      </c>
      <c r="H13" s="6" t="s">
        <v>50</v>
      </c>
      <c r="I13" s="6" t="s">
        <v>50</v>
      </c>
      <c r="J13" s="6" t="s">
        <v>50</v>
      </c>
      <c r="K13" s="6" t="s">
        <v>50</v>
      </c>
      <c r="L13" s="6" t="s">
        <v>50</v>
      </c>
      <c r="M13" s="6" t="s">
        <v>50</v>
      </c>
      <c r="N13" s="6" t="s">
        <v>50</v>
      </c>
      <c r="O13" s="6" t="s">
        <v>50</v>
      </c>
      <c r="P13" s="6" t="s">
        <v>50</v>
      </c>
      <c r="Q13" s="6" t="s">
        <v>50</v>
      </c>
      <c r="R13" s="6" t="s">
        <v>50</v>
      </c>
      <c r="S13" s="6" t="s">
        <v>50</v>
      </c>
      <c r="T13" s="6" t="s">
        <v>50</v>
      </c>
      <c r="U13" s="6" t="s">
        <v>50</v>
      </c>
      <c r="V13" s="6" t="s">
        <v>50</v>
      </c>
      <c r="W13" s="6" t="s">
        <v>50</v>
      </c>
      <c r="X13" s="6" t="s">
        <v>50</v>
      </c>
      <c r="Y13" s="6" t="s">
        <v>50</v>
      </c>
      <c r="Z13" s="6" t="s">
        <v>50</v>
      </c>
      <c r="AA13" s="6" t="s">
        <v>50</v>
      </c>
      <c r="AB13" s="6" t="s">
        <v>50</v>
      </c>
      <c r="AC13" s="6">
        <v>6</v>
      </c>
      <c r="AD13" s="6" t="s">
        <v>50</v>
      </c>
      <c r="AE13" s="6" t="s">
        <v>50</v>
      </c>
      <c r="AF13" s="6" t="s">
        <v>50</v>
      </c>
      <c r="AG13" s="6" t="s">
        <v>50</v>
      </c>
      <c r="AH13" s="6" t="s">
        <v>50</v>
      </c>
      <c r="AI13" s="6" t="s">
        <v>50</v>
      </c>
      <c r="AJ13" s="6">
        <v>2</v>
      </c>
      <c r="AK13" s="6" t="s">
        <v>50</v>
      </c>
      <c r="AL13" s="6" t="s">
        <v>50</v>
      </c>
      <c r="AM13" s="1">
        <v>8</v>
      </c>
      <c r="AN13" s="1">
        <v>3</v>
      </c>
      <c r="AO13" s="1">
        <v>0.0714285714285714</v>
      </c>
      <c r="AP13" s="1">
        <v>0.000209259743656814</v>
      </c>
      <c r="AQ13" s="1">
        <v>1.49471245469153e-5</v>
      </c>
      <c r="AR13" s="1">
        <v>0.19047619047619</v>
      </c>
    </row>
    <row r="14" s="1" customFormat="1" spans="1:44">
      <c r="A14" s="1" t="s">
        <v>285</v>
      </c>
      <c r="B14" s="4" t="s">
        <v>180</v>
      </c>
      <c r="C14" s="5">
        <v>117.622765131705</v>
      </c>
      <c r="D14" s="6" t="s">
        <v>50</v>
      </c>
      <c r="E14" s="6" t="s">
        <v>50</v>
      </c>
      <c r="F14" s="6" t="s">
        <v>50</v>
      </c>
      <c r="G14" s="6" t="s">
        <v>50</v>
      </c>
      <c r="H14" s="6" t="s">
        <v>50</v>
      </c>
      <c r="I14" s="6" t="s">
        <v>50</v>
      </c>
      <c r="J14" s="6" t="s">
        <v>50</v>
      </c>
      <c r="K14" s="6" t="s">
        <v>50</v>
      </c>
      <c r="L14" s="6" t="s">
        <v>50</v>
      </c>
      <c r="M14" s="6" t="s">
        <v>50</v>
      </c>
      <c r="N14" s="6" t="s">
        <v>50</v>
      </c>
      <c r="O14" s="6" t="s">
        <v>50</v>
      </c>
      <c r="P14" s="6" t="s">
        <v>50</v>
      </c>
      <c r="Q14" s="6" t="s">
        <v>50</v>
      </c>
      <c r="R14" s="6" t="s">
        <v>50</v>
      </c>
      <c r="S14" s="6" t="s">
        <v>50</v>
      </c>
      <c r="T14" s="6" t="s">
        <v>50</v>
      </c>
      <c r="U14" s="6" t="s">
        <v>50</v>
      </c>
      <c r="V14" s="6" t="s">
        <v>50</v>
      </c>
      <c r="W14" s="6" t="s">
        <v>50</v>
      </c>
      <c r="X14" s="6" t="s">
        <v>50</v>
      </c>
      <c r="Y14" s="6" t="s">
        <v>50</v>
      </c>
      <c r="Z14" s="6" t="s">
        <v>50</v>
      </c>
      <c r="AA14" s="6" t="s">
        <v>50</v>
      </c>
      <c r="AB14" s="6" t="s">
        <v>50</v>
      </c>
      <c r="AC14" s="6" t="s">
        <v>50</v>
      </c>
      <c r="AD14" s="6">
        <v>4</v>
      </c>
      <c r="AE14" s="6" t="s">
        <v>50</v>
      </c>
      <c r="AF14" s="6" t="s">
        <v>50</v>
      </c>
      <c r="AG14" s="6" t="s">
        <v>50</v>
      </c>
      <c r="AH14" s="6" t="s">
        <v>50</v>
      </c>
      <c r="AI14" s="6" t="s">
        <v>50</v>
      </c>
      <c r="AJ14" s="6" t="s">
        <v>50</v>
      </c>
      <c r="AK14" s="6" t="s">
        <v>50</v>
      </c>
      <c r="AL14" s="6" t="s">
        <v>50</v>
      </c>
      <c r="AM14" s="1">
        <v>4</v>
      </c>
      <c r="AN14" s="1">
        <v>2</v>
      </c>
      <c r="AO14" s="1">
        <v>0.0476190476190476</v>
      </c>
      <c r="AP14" s="1">
        <v>0.000104629871828407</v>
      </c>
      <c r="AQ14" s="1">
        <v>4.98237484897176e-6</v>
      </c>
      <c r="AR14" s="1">
        <v>0.0952380952380952</v>
      </c>
    </row>
    <row r="15" s="1" customFormat="1" spans="1:44">
      <c r="A15" s="1" t="s">
        <v>286</v>
      </c>
      <c r="B15" s="4" t="s">
        <v>180</v>
      </c>
      <c r="C15" s="5">
        <v>28.9340078259263</v>
      </c>
      <c r="D15" s="6" t="s">
        <v>50</v>
      </c>
      <c r="E15" s="6" t="s">
        <v>50</v>
      </c>
      <c r="F15" s="6" t="s">
        <v>50</v>
      </c>
      <c r="G15" s="6" t="s">
        <v>50</v>
      </c>
      <c r="H15" s="6" t="s">
        <v>50</v>
      </c>
      <c r="I15" s="6" t="s">
        <v>50</v>
      </c>
      <c r="J15" s="6" t="s">
        <v>50</v>
      </c>
      <c r="K15" s="6" t="s">
        <v>50</v>
      </c>
      <c r="L15" s="6" t="s">
        <v>50</v>
      </c>
      <c r="M15" s="6" t="s">
        <v>50</v>
      </c>
      <c r="N15" s="6" t="s">
        <v>50</v>
      </c>
      <c r="O15" s="6" t="s">
        <v>50</v>
      </c>
      <c r="P15" s="6" t="s">
        <v>50</v>
      </c>
      <c r="Q15" s="6" t="s">
        <v>50</v>
      </c>
      <c r="R15" s="6" t="s">
        <v>50</v>
      </c>
      <c r="S15" s="6" t="s">
        <v>50</v>
      </c>
      <c r="T15" s="6" t="s">
        <v>50</v>
      </c>
      <c r="U15" s="6" t="s">
        <v>50</v>
      </c>
      <c r="V15" s="6" t="s">
        <v>50</v>
      </c>
      <c r="W15" s="6" t="s">
        <v>50</v>
      </c>
      <c r="X15" s="6" t="s">
        <v>50</v>
      </c>
      <c r="Y15" s="6" t="s">
        <v>50</v>
      </c>
      <c r="Z15" s="6" t="s">
        <v>50</v>
      </c>
      <c r="AA15" s="6" t="s">
        <v>50</v>
      </c>
      <c r="AB15" s="6" t="s">
        <v>50</v>
      </c>
      <c r="AC15" s="6">
        <v>2</v>
      </c>
      <c r="AD15" s="6" t="s">
        <v>50</v>
      </c>
      <c r="AE15" s="6" t="s">
        <v>50</v>
      </c>
      <c r="AF15" s="6" t="s">
        <v>50</v>
      </c>
      <c r="AG15" s="6" t="s">
        <v>50</v>
      </c>
      <c r="AH15" s="6" t="s">
        <v>50</v>
      </c>
      <c r="AI15" s="6" t="s">
        <v>50</v>
      </c>
      <c r="AJ15" s="6" t="s">
        <v>50</v>
      </c>
      <c r="AK15" s="6" t="s">
        <v>50</v>
      </c>
      <c r="AL15" s="6" t="s">
        <v>50</v>
      </c>
      <c r="AM15" s="1">
        <v>2</v>
      </c>
      <c r="AN15" s="1">
        <v>2</v>
      </c>
      <c r="AO15" s="1">
        <v>0.0476190476190476</v>
      </c>
      <c r="AP15" s="1">
        <v>5.23149359142035e-5</v>
      </c>
      <c r="AQ15" s="1">
        <v>2.49118742448588e-6</v>
      </c>
      <c r="AR15" s="1">
        <v>0.0476190476190476</v>
      </c>
    </row>
    <row r="16" s="1" customFormat="1" spans="1:44">
      <c r="A16" s="1" t="s">
        <v>287</v>
      </c>
      <c r="B16" s="4" t="s">
        <v>180</v>
      </c>
      <c r="C16" s="5">
        <v>33.9100840401248</v>
      </c>
      <c r="D16" s="6" t="s">
        <v>50</v>
      </c>
      <c r="E16" s="6" t="s">
        <v>50</v>
      </c>
      <c r="F16" s="6" t="s">
        <v>50</v>
      </c>
      <c r="G16" s="6" t="s">
        <v>50</v>
      </c>
      <c r="H16" s="6">
        <v>8</v>
      </c>
      <c r="I16" s="6" t="s">
        <v>50</v>
      </c>
      <c r="J16" s="6" t="s">
        <v>50</v>
      </c>
      <c r="K16" s="6" t="s">
        <v>50</v>
      </c>
      <c r="L16" s="6" t="s">
        <v>50</v>
      </c>
      <c r="M16" s="6" t="s">
        <v>50</v>
      </c>
      <c r="N16" s="6" t="s">
        <v>50</v>
      </c>
      <c r="O16" s="6">
        <v>6</v>
      </c>
      <c r="P16" s="6" t="s">
        <v>50</v>
      </c>
      <c r="Q16" s="6" t="s">
        <v>50</v>
      </c>
      <c r="R16" s="6" t="s">
        <v>50</v>
      </c>
      <c r="S16" s="6" t="s">
        <v>50</v>
      </c>
      <c r="T16" s="6" t="s">
        <v>50</v>
      </c>
      <c r="U16" s="6" t="s">
        <v>50</v>
      </c>
      <c r="V16" s="6">
        <v>16</v>
      </c>
      <c r="W16" s="6" t="s">
        <v>50</v>
      </c>
      <c r="X16" s="6" t="s">
        <v>50</v>
      </c>
      <c r="Y16" s="6">
        <v>4</v>
      </c>
      <c r="Z16" s="6">
        <v>18</v>
      </c>
      <c r="AA16" s="6">
        <v>40</v>
      </c>
      <c r="AB16" s="6">
        <v>2</v>
      </c>
      <c r="AC16" s="6">
        <v>2</v>
      </c>
      <c r="AD16" s="6" t="s">
        <v>50</v>
      </c>
      <c r="AE16" s="6">
        <v>2</v>
      </c>
      <c r="AF16" s="6" t="s">
        <v>50</v>
      </c>
      <c r="AG16" s="6" t="s">
        <v>50</v>
      </c>
      <c r="AH16" s="6" t="s">
        <v>50</v>
      </c>
      <c r="AI16" s="6" t="s">
        <v>50</v>
      </c>
      <c r="AJ16" s="6">
        <v>22</v>
      </c>
      <c r="AK16" s="6" t="s">
        <v>50</v>
      </c>
      <c r="AL16" s="6" t="s">
        <v>50</v>
      </c>
      <c r="AM16" s="1">
        <v>150</v>
      </c>
      <c r="AN16" s="1">
        <v>16</v>
      </c>
      <c r="AO16" s="1">
        <v>0.380952380952381</v>
      </c>
      <c r="AP16" s="1">
        <v>0.00392362019356526</v>
      </c>
      <c r="AQ16" s="1">
        <v>0.00149471245469153</v>
      </c>
      <c r="AR16" s="1">
        <v>3.57142857142857</v>
      </c>
    </row>
    <row r="17" s="1" customFormat="1" spans="1:44">
      <c r="A17" s="1" t="s">
        <v>288</v>
      </c>
      <c r="B17" s="4" t="s">
        <v>180</v>
      </c>
      <c r="C17" s="5">
        <v>40.236903982052</v>
      </c>
      <c r="D17" s="6" t="s">
        <v>50</v>
      </c>
      <c r="E17" s="6" t="s">
        <v>50</v>
      </c>
      <c r="F17" s="6" t="s">
        <v>50</v>
      </c>
      <c r="G17" s="6" t="s">
        <v>50</v>
      </c>
      <c r="H17" s="6" t="s">
        <v>50</v>
      </c>
      <c r="I17" s="6">
        <v>6</v>
      </c>
      <c r="J17" s="6" t="s">
        <v>50</v>
      </c>
      <c r="K17" s="6">
        <v>4</v>
      </c>
      <c r="L17" s="6" t="s">
        <v>50</v>
      </c>
      <c r="M17" s="6">
        <v>4</v>
      </c>
      <c r="N17" s="6">
        <v>2</v>
      </c>
      <c r="O17" s="6">
        <v>8</v>
      </c>
      <c r="P17" s="6">
        <v>10</v>
      </c>
      <c r="Q17" s="6" t="s">
        <v>50</v>
      </c>
      <c r="R17" s="6" t="s">
        <v>50</v>
      </c>
      <c r="S17" s="6" t="s">
        <v>50</v>
      </c>
      <c r="T17" s="6" t="s">
        <v>50</v>
      </c>
      <c r="U17" s="6">
        <v>12</v>
      </c>
      <c r="V17" s="6">
        <v>4</v>
      </c>
      <c r="W17" s="6">
        <v>8</v>
      </c>
      <c r="X17" s="6" t="s">
        <v>50</v>
      </c>
      <c r="Y17" s="6" t="s">
        <v>50</v>
      </c>
      <c r="Z17" s="6" t="s">
        <v>50</v>
      </c>
      <c r="AA17" s="6" t="s">
        <v>50</v>
      </c>
      <c r="AB17" s="6">
        <v>4</v>
      </c>
      <c r="AC17" s="6">
        <v>10</v>
      </c>
      <c r="AD17" s="6">
        <v>4</v>
      </c>
      <c r="AE17" s="6" t="s">
        <v>50</v>
      </c>
      <c r="AF17" s="6" t="s">
        <v>50</v>
      </c>
      <c r="AG17" s="6">
        <v>2</v>
      </c>
      <c r="AH17" s="6">
        <v>8</v>
      </c>
      <c r="AI17" s="6">
        <v>10</v>
      </c>
      <c r="AJ17" s="6">
        <v>16</v>
      </c>
      <c r="AK17" s="6">
        <v>2</v>
      </c>
      <c r="AL17" s="6">
        <v>6</v>
      </c>
      <c r="AM17" s="1">
        <v>122</v>
      </c>
      <c r="AN17" s="1">
        <v>20</v>
      </c>
      <c r="AO17" s="1">
        <v>0.476190476190476</v>
      </c>
      <c r="AP17" s="1">
        <v>0.00319121109076641</v>
      </c>
      <c r="AQ17" s="1">
        <v>0.00151962432893639</v>
      </c>
      <c r="AR17" s="1">
        <v>2.9047619047619</v>
      </c>
    </row>
    <row r="18" s="1" customFormat="1" spans="1:44">
      <c r="A18" s="1" t="s">
        <v>289</v>
      </c>
      <c r="B18" s="4" t="s">
        <v>180</v>
      </c>
      <c r="C18" s="5">
        <v>58.2872518530175</v>
      </c>
      <c r="D18" s="6">
        <v>4</v>
      </c>
      <c r="E18" s="6">
        <v>2</v>
      </c>
      <c r="F18" s="6">
        <v>2</v>
      </c>
      <c r="G18" s="6">
        <v>6</v>
      </c>
      <c r="H18" s="6" t="s">
        <v>50</v>
      </c>
      <c r="I18" s="6" t="s">
        <v>50</v>
      </c>
      <c r="J18" s="6">
        <v>2</v>
      </c>
      <c r="K18" s="6" t="s">
        <v>50</v>
      </c>
      <c r="L18" s="6">
        <v>2</v>
      </c>
      <c r="M18" s="6" t="s">
        <v>50</v>
      </c>
      <c r="N18" s="6">
        <v>2</v>
      </c>
      <c r="O18" s="6" t="s">
        <v>50</v>
      </c>
      <c r="P18" s="6">
        <v>2</v>
      </c>
      <c r="Q18" s="6">
        <v>4</v>
      </c>
      <c r="R18" s="6" t="s">
        <v>50</v>
      </c>
      <c r="S18" s="6" t="s">
        <v>50</v>
      </c>
      <c r="T18" s="6" t="s">
        <v>50</v>
      </c>
      <c r="U18" s="6">
        <v>6</v>
      </c>
      <c r="V18" s="6">
        <v>2</v>
      </c>
      <c r="W18" s="6">
        <v>2</v>
      </c>
      <c r="X18" s="6" t="s">
        <v>50</v>
      </c>
      <c r="Y18" s="6" t="s">
        <v>50</v>
      </c>
      <c r="Z18" s="6">
        <v>4</v>
      </c>
      <c r="AA18" s="6">
        <v>14</v>
      </c>
      <c r="AB18" s="6">
        <v>2</v>
      </c>
      <c r="AC18" s="6">
        <v>4</v>
      </c>
      <c r="AD18" s="6" t="s">
        <v>50</v>
      </c>
      <c r="AE18" s="6">
        <v>4</v>
      </c>
      <c r="AF18" s="6">
        <v>8</v>
      </c>
      <c r="AG18" s="6" t="s">
        <v>50</v>
      </c>
      <c r="AH18" s="6">
        <v>2</v>
      </c>
      <c r="AI18" s="6">
        <v>4</v>
      </c>
      <c r="AJ18" s="6">
        <v>6</v>
      </c>
      <c r="AK18" s="6" t="s">
        <v>50</v>
      </c>
      <c r="AL18" s="6">
        <v>2</v>
      </c>
      <c r="AM18" s="1">
        <v>90</v>
      </c>
      <c r="AN18" s="1">
        <v>25</v>
      </c>
      <c r="AO18" s="1">
        <v>0.595238095238095</v>
      </c>
      <c r="AP18" s="1">
        <v>0.00235417211613916</v>
      </c>
      <c r="AQ18" s="1">
        <v>0.00140129292627331</v>
      </c>
      <c r="AR18" s="1">
        <v>2.14285714285714</v>
      </c>
    </row>
    <row r="19" s="1" customFormat="1" spans="1:44">
      <c r="A19" s="1" t="s">
        <v>290</v>
      </c>
      <c r="B19" s="4" t="s">
        <v>180</v>
      </c>
      <c r="C19" s="5">
        <v>35.4659905839418</v>
      </c>
      <c r="D19" s="6">
        <v>22</v>
      </c>
      <c r="E19" s="6">
        <v>20</v>
      </c>
      <c r="F19" s="6">
        <v>2</v>
      </c>
      <c r="G19" s="6">
        <v>12</v>
      </c>
      <c r="H19" s="6">
        <v>14</v>
      </c>
      <c r="I19" s="6">
        <v>8</v>
      </c>
      <c r="J19" s="6">
        <v>28</v>
      </c>
      <c r="K19" s="6">
        <v>8</v>
      </c>
      <c r="L19" s="6">
        <v>18</v>
      </c>
      <c r="M19" s="6">
        <v>14</v>
      </c>
      <c r="N19" s="6">
        <v>10</v>
      </c>
      <c r="O19" s="6">
        <v>24</v>
      </c>
      <c r="P19" s="6">
        <v>22</v>
      </c>
      <c r="Q19" s="6">
        <v>16</v>
      </c>
      <c r="R19" s="6">
        <v>10</v>
      </c>
      <c r="S19" s="6" t="s">
        <v>50</v>
      </c>
      <c r="T19" s="6">
        <v>6</v>
      </c>
      <c r="U19" s="6">
        <v>22</v>
      </c>
      <c r="V19" s="6">
        <v>6</v>
      </c>
      <c r="W19" s="6">
        <v>18</v>
      </c>
      <c r="X19" s="6" t="s">
        <v>50</v>
      </c>
      <c r="Y19" s="6">
        <v>10</v>
      </c>
      <c r="Z19" s="6">
        <v>6</v>
      </c>
      <c r="AA19" s="6">
        <v>34</v>
      </c>
      <c r="AB19" s="6">
        <v>22</v>
      </c>
      <c r="AC19" s="6">
        <v>48</v>
      </c>
      <c r="AD19" s="6">
        <v>8</v>
      </c>
      <c r="AE19" s="6">
        <v>16</v>
      </c>
      <c r="AF19" s="6">
        <v>22</v>
      </c>
      <c r="AG19" s="6">
        <v>12</v>
      </c>
      <c r="AH19" s="6">
        <v>18</v>
      </c>
      <c r="AI19" s="6">
        <v>42</v>
      </c>
      <c r="AJ19" s="6">
        <v>32</v>
      </c>
      <c r="AK19" s="6">
        <v>26</v>
      </c>
      <c r="AL19" s="6">
        <v>18</v>
      </c>
      <c r="AM19" s="1">
        <v>700</v>
      </c>
      <c r="AN19" s="1">
        <v>41</v>
      </c>
      <c r="AO19" s="1">
        <v>0.976190476190476</v>
      </c>
      <c r="AP19" s="1">
        <v>0.0183102275699712</v>
      </c>
      <c r="AQ19" s="1">
        <v>0.0178742697706862</v>
      </c>
      <c r="AR19" s="1">
        <v>16.6666666666667</v>
      </c>
    </row>
    <row r="20" s="1" customFormat="1" spans="1:44">
      <c r="A20" s="1" t="s">
        <v>291</v>
      </c>
      <c r="B20" s="4" t="s">
        <v>180</v>
      </c>
      <c r="C20" s="5">
        <v>34.2072280126208</v>
      </c>
      <c r="D20" s="6" t="s">
        <v>50</v>
      </c>
      <c r="E20" s="6" t="s">
        <v>50</v>
      </c>
      <c r="F20" s="6" t="s">
        <v>50</v>
      </c>
      <c r="G20" s="6" t="s">
        <v>50</v>
      </c>
      <c r="H20" s="6" t="s">
        <v>50</v>
      </c>
      <c r="I20" s="6" t="s">
        <v>50</v>
      </c>
      <c r="J20" s="6" t="s">
        <v>50</v>
      </c>
      <c r="K20" s="6" t="s">
        <v>50</v>
      </c>
      <c r="L20" s="6" t="s">
        <v>50</v>
      </c>
      <c r="M20" s="6">
        <v>2</v>
      </c>
      <c r="N20" s="6">
        <v>2</v>
      </c>
      <c r="O20" s="6" t="s">
        <v>50</v>
      </c>
      <c r="P20" s="6" t="s">
        <v>50</v>
      </c>
      <c r="Q20" s="6" t="s">
        <v>50</v>
      </c>
      <c r="R20" s="6" t="s">
        <v>50</v>
      </c>
      <c r="S20" s="6" t="s">
        <v>50</v>
      </c>
      <c r="T20" s="6" t="s">
        <v>50</v>
      </c>
      <c r="U20" s="6" t="s">
        <v>50</v>
      </c>
      <c r="V20" s="6">
        <v>2</v>
      </c>
      <c r="W20" s="6" t="s">
        <v>50</v>
      </c>
      <c r="X20" s="6" t="s">
        <v>50</v>
      </c>
      <c r="Y20" s="6" t="s">
        <v>50</v>
      </c>
      <c r="Z20" s="6" t="s">
        <v>50</v>
      </c>
      <c r="AA20" s="6" t="s">
        <v>50</v>
      </c>
      <c r="AB20" s="6" t="s">
        <v>50</v>
      </c>
      <c r="AC20" s="6" t="s">
        <v>50</v>
      </c>
      <c r="AD20" s="6" t="s">
        <v>50</v>
      </c>
      <c r="AE20" s="6" t="s">
        <v>50</v>
      </c>
      <c r="AF20" s="6" t="s">
        <v>50</v>
      </c>
      <c r="AG20" s="6" t="s">
        <v>50</v>
      </c>
      <c r="AH20" s="6" t="s">
        <v>50</v>
      </c>
      <c r="AI20" s="6" t="s">
        <v>50</v>
      </c>
      <c r="AJ20" s="6" t="s">
        <v>50</v>
      </c>
      <c r="AK20" s="6" t="s">
        <v>50</v>
      </c>
      <c r="AL20" s="6" t="s">
        <v>50</v>
      </c>
      <c r="AM20" s="1">
        <v>6</v>
      </c>
      <c r="AN20" s="1">
        <v>4</v>
      </c>
      <c r="AO20" s="1">
        <v>0.0952380952380952</v>
      </c>
      <c r="AP20" s="1">
        <v>0.000156944807742611</v>
      </c>
      <c r="AQ20" s="1">
        <v>1.49471245469153e-5</v>
      </c>
      <c r="AR20" s="1">
        <v>0.142857142857143</v>
      </c>
    </row>
    <row r="21" s="1" customFormat="1" spans="1:44">
      <c r="A21" s="1" t="s">
        <v>292</v>
      </c>
      <c r="B21" s="4" t="s">
        <v>180</v>
      </c>
      <c r="C21" s="5">
        <v>76.5815503819788</v>
      </c>
      <c r="D21" s="6" t="s">
        <v>50</v>
      </c>
      <c r="E21" s="6" t="s">
        <v>50</v>
      </c>
      <c r="F21" s="6" t="s">
        <v>50</v>
      </c>
      <c r="G21" s="6" t="s">
        <v>50</v>
      </c>
      <c r="H21" s="6" t="s">
        <v>50</v>
      </c>
      <c r="I21" s="6" t="s">
        <v>50</v>
      </c>
      <c r="J21" s="6" t="s">
        <v>50</v>
      </c>
      <c r="K21" s="6" t="s">
        <v>50</v>
      </c>
      <c r="L21" s="6" t="s">
        <v>50</v>
      </c>
      <c r="M21" s="6" t="s">
        <v>50</v>
      </c>
      <c r="N21" s="6" t="s">
        <v>50</v>
      </c>
      <c r="O21" s="6" t="s">
        <v>50</v>
      </c>
      <c r="P21" s="6" t="s">
        <v>50</v>
      </c>
      <c r="Q21" s="6" t="s">
        <v>50</v>
      </c>
      <c r="R21" s="6" t="s">
        <v>50</v>
      </c>
      <c r="S21" s="6" t="s">
        <v>50</v>
      </c>
      <c r="T21" s="6" t="s">
        <v>50</v>
      </c>
      <c r="U21" s="6" t="s">
        <v>50</v>
      </c>
      <c r="V21" s="6" t="s">
        <v>50</v>
      </c>
      <c r="W21" s="6" t="s">
        <v>50</v>
      </c>
      <c r="X21" s="6" t="s">
        <v>50</v>
      </c>
      <c r="Y21" s="6" t="s">
        <v>50</v>
      </c>
      <c r="Z21" s="6" t="s">
        <v>50</v>
      </c>
      <c r="AA21" s="6">
        <v>8</v>
      </c>
      <c r="AB21" s="6" t="s">
        <v>50</v>
      </c>
      <c r="AC21" s="6">
        <v>2</v>
      </c>
      <c r="AD21" s="6" t="s">
        <v>50</v>
      </c>
      <c r="AE21" s="6" t="s">
        <v>50</v>
      </c>
      <c r="AF21" s="6" t="s">
        <v>50</v>
      </c>
      <c r="AG21" s="6" t="s">
        <v>50</v>
      </c>
      <c r="AH21" s="6" t="s">
        <v>50</v>
      </c>
      <c r="AI21" s="6" t="s">
        <v>50</v>
      </c>
      <c r="AJ21" s="6" t="s">
        <v>50</v>
      </c>
      <c r="AK21" s="6" t="s">
        <v>50</v>
      </c>
      <c r="AL21" s="6" t="s">
        <v>50</v>
      </c>
      <c r="AM21" s="1">
        <v>10</v>
      </c>
      <c r="AN21" s="1">
        <v>3</v>
      </c>
      <c r="AO21" s="1">
        <v>0.0714285714285714</v>
      </c>
      <c r="AP21" s="1">
        <v>0.000261574679571018</v>
      </c>
      <c r="AQ21" s="1">
        <v>1.86839056836441e-5</v>
      </c>
      <c r="AR21" s="1">
        <v>0.238095238095238</v>
      </c>
    </row>
    <row r="22" s="1" customFormat="1" spans="1:44">
      <c r="A22" s="1" t="s">
        <v>293</v>
      </c>
      <c r="B22" s="4" t="s">
        <v>180</v>
      </c>
      <c r="C22" s="5">
        <v>33.9680160003131</v>
      </c>
      <c r="D22" s="6" t="s">
        <v>50</v>
      </c>
      <c r="E22" s="6" t="s">
        <v>50</v>
      </c>
      <c r="F22" s="6" t="s">
        <v>50</v>
      </c>
      <c r="G22" s="6" t="s">
        <v>50</v>
      </c>
      <c r="H22" s="6" t="s">
        <v>50</v>
      </c>
      <c r="I22" s="6" t="s">
        <v>50</v>
      </c>
      <c r="J22" s="6" t="s">
        <v>50</v>
      </c>
      <c r="K22" s="6" t="s">
        <v>50</v>
      </c>
      <c r="L22" s="6" t="s">
        <v>50</v>
      </c>
      <c r="M22" s="6" t="s">
        <v>50</v>
      </c>
      <c r="N22" s="6" t="s">
        <v>50</v>
      </c>
      <c r="O22" s="6" t="s">
        <v>50</v>
      </c>
      <c r="P22" s="6" t="s">
        <v>50</v>
      </c>
      <c r="Q22" s="6" t="s">
        <v>50</v>
      </c>
      <c r="R22" s="6" t="s">
        <v>50</v>
      </c>
      <c r="S22" s="6" t="s">
        <v>50</v>
      </c>
      <c r="T22" s="6" t="s">
        <v>50</v>
      </c>
      <c r="U22" s="6" t="s">
        <v>50</v>
      </c>
      <c r="V22" s="6" t="s">
        <v>50</v>
      </c>
      <c r="W22" s="6" t="s">
        <v>50</v>
      </c>
      <c r="X22" s="6" t="s">
        <v>50</v>
      </c>
      <c r="Y22" s="6" t="s">
        <v>50</v>
      </c>
      <c r="Z22" s="6" t="s">
        <v>50</v>
      </c>
      <c r="AA22" s="6" t="s">
        <v>50</v>
      </c>
      <c r="AB22" s="6">
        <v>2</v>
      </c>
      <c r="AC22" s="6" t="s">
        <v>50</v>
      </c>
      <c r="AD22" s="6" t="s">
        <v>50</v>
      </c>
      <c r="AE22" s="6" t="s">
        <v>50</v>
      </c>
      <c r="AF22" s="6" t="s">
        <v>50</v>
      </c>
      <c r="AG22" s="6" t="s">
        <v>50</v>
      </c>
      <c r="AH22" s="6" t="s">
        <v>50</v>
      </c>
      <c r="AI22" s="6" t="s">
        <v>50</v>
      </c>
      <c r="AJ22" s="6">
        <v>6</v>
      </c>
      <c r="AK22" s="6" t="s">
        <v>50</v>
      </c>
      <c r="AL22" s="6" t="s">
        <v>50</v>
      </c>
      <c r="AM22" s="1">
        <v>8</v>
      </c>
      <c r="AN22" s="1">
        <v>3</v>
      </c>
      <c r="AO22" s="1">
        <v>0.0714285714285714</v>
      </c>
      <c r="AP22" s="1">
        <v>0.000209259743656814</v>
      </c>
      <c r="AQ22" s="1">
        <v>1.49471245469153e-5</v>
      </c>
      <c r="AR22" s="1">
        <v>0.19047619047619</v>
      </c>
    </row>
    <row r="23" s="1" customFormat="1" spans="1:44">
      <c r="A23" s="1" t="s">
        <v>294</v>
      </c>
      <c r="B23" s="4" t="s">
        <v>180</v>
      </c>
      <c r="C23" s="5">
        <v>34.2170981830081</v>
      </c>
      <c r="D23" s="6">
        <v>68</v>
      </c>
      <c r="E23" s="6">
        <v>100</v>
      </c>
      <c r="F23" s="6">
        <v>74</v>
      </c>
      <c r="G23" s="6">
        <v>60</v>
      </c>
      <c r="H23" s="6">
        <v>326</v>
      </c>
      <c r="I23" s="6">
        <v>144</v>
      </c>
      <c r="J23" s="6">
        <v>12</v>
      </c>
      <c r="K23" s="6">
        <v>40</v>
      </c>
      <c r="L23" s="6">
        <v>86</v>
      </c>
      <c r="M23" s="6">
        <v>118</v>
      </c>
      <c r="N23" s="6">
        <v>152</v>
      </c>
      <c r="O23" s="6">
        <v>118</v>
      </c>
      <c r="P23" s="6">
        <v>98</v>
      </c>
      <c r="Q23" s="6">
        <v>16</v>
      </c>
      <c r="R23" s="6">
        <v>16</v>
      </c>
      <c r="S23" s="6" t="s">
        <v>50</v>
      </c>
      <c r="T23" s="6">
        <v>28</v>
      </c>
      <c r="U23" s="6">
        <v>72</v>
      </c>
      <c r="V23" s="6">
        <v>108</v>
      </c>
      <c r="W23" s="6">
        <v>4</v>
      </c>
      <c r="X23" s="6" t="s">
        <v>50</v>
      </c>
      <c r="Y23" s="6">
        <v>14</v>
      </c>
      <c r="Z23" s="6">
        <v>76</v>
      </c>
      <c r="AA23" s="6">
        <v>86</v>
      </c>
      <c r="AB23" s="6">
        <v>66</v>
      </c>
      <c r="AC23" s="6">
        <v>116</v>
      </c>
      <c r="AD23" s="6">
        <v>10</v>
      </c>
      <c r="AE23" s="6">
        <v>28</v>
      </c>
      <c r="AF23" s="6">
        <v>60</v>
      </c>
      <c r="AG23" s="6">
        <v>32</v>
      </c>
      <c r="AH23" s="6">
        <v>24</v>
      </c>
      <c r="AI23" s="6">
        <v>72</v>
      </c>
      <c r="AJ23" s="6">
        <v>156</v>
      </c>
      <c r="AK23" s="6">
        <v>12</v>
      </c>
      <c r="AL23" s="6">
        <v>6</v>
      </c>
      <c r="AM23" s="1">
        <v>2540</v>
      </c>
      <c r="AN23" s="1">
        <v>41</v>
      </c>
      <c r="AO23" s="1">
        <v>0.976190476190476</v>
      </c>
      <c r="AP23" s="1">
        <v>0.0664399686110385</v>
      </c>
      <c r="AQ23" s="1">
        <v>0.0648580645964899</v>
      </c>
      <c r="AR23" s="1">
        <v>60.4761904761905</v>
      </c>
    </row>
    <row r="24" s="1" customFormat="1" spans="1:44">
      <c r="A24" s="1" t="s">
        <v>299</v>
      </c>
      <c r="B24" s="4" t="s">
        <v>180</v>
      </c>
      <c r="C24" s="5">
        <v>24.9750514826601</v>
      </c>
      <c r="D24" s="6">
        <v>4</v>
      </c>
      <c r="E24" s="6">
        <v>6</v>
      </c>
      <c r="F24" s="6">
        <v>6</v>
      </c>
      <c r="G24" s="6">
        <v>8</v>
      </c>
      <c r="H24" s="6">
        <v>2</v>
      </c>
      <c r="I24" s="6">
        <v>2</v>
      </c>
      <c r="J24" s="6">
        <v>10</v>
      </c>
      <c r="K24" s="6">
        <v>6</v>
      </c>
      <c r="L24" s="6">
        <v>4</v>
      </c>
      <c r="M24" s="6">
        <v>6</v>
      </c>
      <c r="N24" s="6">
        <v>4</v>
      </c>
      <c r="O24" s="6">
        <v>2</v>
      </c>
      <c r="P24" s="6">
        <v>4</v>
      </c>
      <c r="Q24" s="6">
        <v>6</v>
      </c>
      <c r="R24" s="6" t="s">
        <v>50</v>
      </c>
      <c r="S24" s="6" t="s">
        <v>50</v>
      </c>
      <c r="T24" s="6">
        <v>2</v>
      </c>
      <c r="U24" s="6">
        <v>22</v>
      </c>
      <c r="V24" s="6">
        <v>4</v>
      </c>
      <c r="W24" s="6">
        <v>10</v>
      </c>
      <c r="X24" s="6" t="s">
        <v>50</v>
      </c>
      <c r="Y24" s="6" t="s">
        <v>50</v>
      </c>
      <c r="Z24" s="6" t="s">
        <v>50</v>
      </c>
      <c r="AA24" s="6" t="s">
        <v>50</v>
      </c>
      <c r="AB24" s="6" t="s">
        <v>50</v>
      </c>
      <c r="AC24" s="6">
        <v>6</v>
      </c>
      <c r="AD24" s="6">
        <v>10</v>
      </c>
      <c r="AE24" s="6">
        <v>8</v>
      </c>
      <c r="AF24" s="6">
        <v>12</v>
      </c>
      <c r="AG24" s="6">
        <v>10</v>
      </c>
      <c r="AH24" s="6" t="s">
        <v>50</v>
      </c>
      <c r="AI24" s="6">
        <v>6</v>
      </c>
      <c r="AJ24" s="6">
        <v>12</v>
      </c>
      <c r="AK24" s="6">
        <v>12</v>
      </c>
      <c r="AL24" s="6">
        <v>4</v>
      </c>
      <c r="AM24" s="1">
        <v>188</v>
      </c>
      <c r="AN24" s="1">
        <v>28</v>
      </c>
      <c r="AO24" s="1">
        <v>0.666666666666667</v>
      </c>
      <c r="AP24" s="1">
        <v>0.00491760397593513</v>
      </c>
      <c r="AQ24" s="1">
        <v>0.00327840265062342</v>
      </c>
      <c r="AR24" s="1">
        <v>4.47619047619048</v>
      </c>
    </row>
    <row r="25" s="1" customFormat="1" spans="1:44">
      <c r="A25" s="1" t="s">
        <v>302</v>
      </c>
      <c r="B25" s="4" t="s">
        <v>180</v>
      </c>
      <c r="C25" s="5">
        <v>66.2929767822948</v>
      </c>
      <c r="D25" s="6" t="s">
        <v>50</v>
      </c>
      <c r="E25" s="6" t="s">
        <v>50</v>
      </c>
      <c r="F25" s="6" t="s">
        <v>50</v>
      </c>
      <c r="G25" s="6" t="s">
        <v>50</v>
      </c>
      <c r="H25" s="6" t="s">
        <v>50</v>
      </c>
      <c r="I25" s="6" t="s">
        <v>50</v>
      </c>
      <c r="J25" s="6" t="s">
        <v>50</v>
      </c>
      <c r="K25" s="6" t="s">
        <v>50</v>
      </c>
      <c r="L25" s="6" t="s">
        <v>50</v>
      </c>
      <c r="M25" s="6" t="s">
        <v>50</v>
      </c>
      <c r="N25" s="6" t="s">
        <v>50</v>
      </c>
      <c r="O25" s="6" t="s">
        <v>50</v>
      </c>
      <c r="P25" s="6" t="s">
        <v>50</v>
      </c>
      <c r="Q25" s="6" t="s">
        <v>50</v>
      </c>
      <c r="R25" s="6" t="s">
        <v>50</v>
      </c>
      <c r="S25" s="6" t="s">
        <v>50</v>
      </c>
      <c r="T25" s="6" t="s">
        <v>50</v>
      </c>
      <c r="U25" s="6" t="s">
        <v>50</v>
      </c>
      <c r="V25" s="6">
        <v>2</v>
      </c>
      <c r="W25" s="6" t="s">
        <v>50</v>
      </c>
      <c r="X25" s="6" t="s">
        <v>50</v>
      </c>
      <c r="Y25" s="6" t="s">
        <v>50</v>
      </c>
      <c r="Z25" s="6" t="s">
        <v>50</v>
      </c>
      <c r="AA25" s="6" t="s">
        <v>50</v>
      </c>
      <c r="AB25" s="6">
        <v>8</v>
      </c>
      <c r="AC25" s="6" t="s">
        <v>50</v>
      </c>
      <c r="AD25" s="6" t="s">
        <v>50</v>
      </c>
      <c r="AE25" s="6" t="s">
        <v>50</v>
      </c>
      <c r="AF25" s="6" t="s">
        <v>50</v>
      </c>
      <c r="AG25" s="6" t="s">
        <v>50</v>
      </c>
      <c r="AH25" s="6">
        <v>4</v>
      </c>
      <c r="AI25" s="6" t="s">
        <v>50</v>
      </c>
      <c r="AJ25" s="6" t="s">
        <v>50</v>
      </c>
      <c r="AK25" s="6" t="s">
        <v>50</v>
      </c>
      <c r="AL25" s="6" t="s">
        <v>50</v>
      </c>
      <c r="AM25" s="1">
        <v>14</v>
      </c>
      <c r="AN25" s="1">
        <v>4</v>
      </c>
      <c r="AO25" s="1">
        <v>0.0952380952380952</v>
      </c>
      <c r="AP25" s="1">
        <v>0.000366204551399425</v>
      </c>
      <c r="AQ25" s="1">
        <v>3.48766239428023e-5</v>
      </c>
      <c r="AR25" s="1">
        <v>0.333333333333333</v>
      </c>
    </row>
    <row r="26" s="1" customFormat="1" spans="1:44">
      <c r="A26" s="1" t="s">
        <v>312</v>
      </c>
      <c r="B26" s="4" t="s">
        <v>180</v>
      </c>
      <c r="C26" s="5">
        <v>69.9703867777261</v>
      </c>
      <c r="D26" s="6" t="s">
        <v>50</v>
      </c>
      <c r="E26" s="6" t="s">
        <v>50</v>
      </c>
      <c r="F26" s="6" t="s">
        <v>50</v>
      </c>
      <c r="G26" s="6" t="s">
        <v>50</v>
      </c>
      <c r="H26" s="6" t="s">
        <v>50</v>
      </c>
      <c r="I26" s="6" t="s">
        <v>50</v>
      </c>
      <c r="J26" s="6" t="s">
        <v>50</v>
      </c>
      <c r="K26" s="6" t="s">
        <v>50</v>
      </c>
      <c r="L26" s="6" t="s">
        <v>50</v>
      </c>
      <c r="M26" s="6" t="s">
        <v>50</v>
      </c>
      <c r="N26" s="6" t="s">
        <v>50</v>
      </c>
      <c r="O26" s="6" t="s">
        <v>50</v>
      </c>
      <c r="P26" s="6" t="s">
        <v>50</v>
      </c>
      <c r="Q26" s="6" t="s">
        <v>50</v>
      </c>
      <c r="R26" s="6" t="s">
        <v>50</v>
      </c>
      <c r="S26" s="6" t="s">
        <v>50</v>
      </c>
      <c r="T26" s="6" t="s">
        <v>50</v>
      </c>
      <c r="U26" s="6" t="s">
        <v>50</v>
      </c>
      <c r="V26" s="6" t="s">
        <v>50</v>
      </c>
      <c r="W26" s="6" t="s">
        <v>50</v>
      </c>
      <c r="X26" s="6" t="s">
        <v>50</v>
      </c>
      <c r="Y26" s="6" t="s">
        <v>50</v>
      </c>
      <c r="Z26" s="6" t="s">
        <v>50</v>
      </c>
      <c r="AA26" s="6" t="s">
        <v>50</v>
      </c>
      <c r="AB26" s="6">
        <v>6</v>
      </c>
      <c r="AC26" s="6" t="s">
        <v>50</v>
      </c>
      <c r="AD26" s="6" t="s">
        <v>50</v>
      </c>
      <c r="AE26" s="6" t="s">
        <v>50</v>
      </c>
      <c r="AF26" s="6" t="s">
        <v>50</v>
      </c>
      <c r="AG26" s="6" t="s">
        <v>50</v>
      </c>
      <c r="AH26" s="6" t="s">
        <v>50</v>
      </c>
      <c r="AI26" s="6" t="s">
        <v>50</v>
      </c>
      <c r="AJ26" s="6" t="s">
        <v>50</v>
      </c>
      <c r="AK26" s="6" t="s">
        <v>50</v>
      </c>
      <c r="AL26" s="6" t="s">
        <v>50</v>
      </c>
      <c r="AM26" s="1">
        <v>6</v>
      </c>
      <c r="AN26" s="1">
        <v>2</v>
      </c>
      <c r="AO26" s="1">
        <v>0.0476190476190476</v>
      </c>
      <c r="AP26" s="1">
        <v>0.000156944807742611</v>
      </c>
      <c r="AQ26" s="1">
        <v>7.47356227345764e-6</v>
      </c>
      <c r="AR26" s="1">
        <v>0.142857142857143</v>
      </c>
    </row>
    <row r="27" s="1" customFormat="1" spans="1:44">
      <c r="A27" s="1" t="s">
        <v>313</v>
      </c>
      <c r="B27" s="4" t="s">
        <v>180</v>
      </c>
      <c r="C27" s="5">
        <v>20.6657406988927</v>
      </c>
      <c r="D27" s="6" t="s">
        <v>50</v>
      </c>
      <c r="E27" s="6" t="s">
        <v>50</v>
      </c>
      <c r="F27" s="6">
        <v>2</v>
      </c>
      <c r="G27" s="6">
        <v>6</v>
      </c>
      <c r="H27" s="6">
        <v>2</v>
      </c>
      <c r="I27" s="6">
        <v>6</v>
      </c>
      <c r="J27" s="6" t="s">
        <v>50</v>
      </c>
      <c r="K27" s="6" t="s">
        <v>50</v>
      </c>
      <c r="L27" s="6">
        <v>4</v>
      </c>
      <c r="M27" s="6" t="s">
        <v>50</v>
      </c>
      <c r="N27" s="6" t="s">
        <v>50</v>
      </c>
      <c r="O27" s="6">
        <v>6</v>
      </c>
      <c r="P27" s="6" t="s">
        <v>50</v>
      </c>
      <c r="Q27" s="6">
        <v>2</v>
      </c>
      <c r="R27" s="6" t="s">
        <v>50</v>
      </c>
      <c r="S27" s="6" t="s">
        <v>50</v>
      </c>
      <c r="T27" s="6" t="s">
        <v>50</v>
      </c>
      <c r="U27" s="6">
        <v>12</v>
      </c>
      <c r="V27" s="6">
        <v>8</v>
      </c>
      <c r="W27" s="6">
        <v>6</v>
      </c>
      <c r="X27" s="6" t="s">
        <v>50</v>
      </c>
      <c r="Y27" s="6">
        <v>10</v>
      </c>
      <c r="Z27" s="6" t="s">
        <v>50</v>
      </c>
      <c r="AA27" s="6">
        <v>14</v>
      </c>
      <c r="AB27" s="6">
        <v>2</v>
      </c>
      <c r="AC27" s="6">
        <v>6</v>
      </c>
      <c r="AD27" s="6">
        <v>4</v>
      </c>
      <c r="AE27" s="6" t="s">
        <v>50</v>
      </c>
      <c r="AF27" s="6">
        <v>12</v>
      </c>
      <c r="AG27" s="6">
        <v>2</v>
      </c>
      <c r="AH27" s="6" t="s">
        <v>50</v>
      </c>
      <c r="AI27" s="6" t="s">
        <v>50</v>
      </c>
      <c r="AJ27" s="6">
        <v>16</v>
      </c>
      <c r="AK27" s="6">
        <v>4</v>
      </c>
      <c r="AL27" s="6">
        <v>2</v>
      </c>
      <c r="AM27" s="1">
        <v>140</v>
      </c>
      <c r="AN27" s="1">
        <v>25</v>
      </c>
      <c r="AO27" s="1">
        <v>0.595238095238095</v>
      </c>
      <c r="AP27" s="1">
        <v>0.00366204551399425</v>
      </c>
      <c r="AQ27" s="1">
        <v>0.00217978899642515</v>
      </c>
      <c r="AR27" s="1">
        <v>3.33333333333333</v>
      </c>
    </row>
    <row r="28" s="1" customFormat="1" spans="1:44">
      <c r="A28" s="1" t="s">
        <v>314</v>
      </c>
      <c r="B28" s="4" t="s">
        <v>180</v>
      </c>
      <c r="C28" s="5">
        <v>29.2367902017677</v>
      </c>
      <c r="D28" s="6" t="s">
        <v>50</v>
      </c>
      <c r="E28" s="6" t="s">
        <v>50</v>
      </c>
      <c r="F28" s="6" t="s">
        <v>50</v>
      </c>
      <c r="G28" s="6" t="s">
        <v>50</v>
      </c>
      <c r="H28" s="6" t="s">
        <v>50</v>
      </c>
      <c r="I28" s="6">
        <v>2</v>
      </c>
      <c r="J28" s="6" t="s">
        <v>50</v>
      </c>
      <c r="K28" s="6" t="s">
        <v>50</v>
      </c>
      <c r="L28" s="6" t="s">
        <v>50</v>
      </c>
      <c r="M28" s="6" t="s">
        <v>50</v>
      </c>
      <c r="N28" s="6" t="s">
        <v>50</v>
      </c>
      <c r="O28" s="6" t="s">
        <v>50</v>
      </c>
      <c r="P28" s="6">
        <v>2</v>
      </c>
      <c r="Q28" s="6" t="s">
        <v>50</v>
      </c>
      <c r="R28" s="6" t="s">
        <v>50</v>
      </c>
      <c r="S28" s="6" t="s">
        <v>50</v>
      </c>
      <c r="T28" s="6" t="s">
        <v>50</v>
      </c>
      <c r="U28" s="6" t="s">
        <v>50</v>
      </c>
      <c r="V28" s="6" t="s">
        <v>50</v>
      </c>
      <c r="W28" s="6" t="s">
        <v>50</v>
      </c>
      <c r="X28" s="6" t="s">
        <v>50</v>
      </c>
      <c r="Y28" s="6" t="s">
        <v>50</v>
      </c>
      <c r="Z28" s="6" t="s">
        <v>50</v>
      </c>
      <c r="AA28" s="6" t="s">
        <v>50</v>
      </c>
      <c r="AB28" s="6" t="s">
        <v>50</v>
      </c>
      <c r="AC28" s="6">
        <v>4</v>
      </c>
      <c r="AD28" s="6" t="s">
        <v>50</v>
      </c>
      <c r="AE28" s="6" t="s">
        <v>50</v>
      </c>
      <c r="AF28" s="6" t="s">
        <v>50</v>
      </c>
      <c r="AG28" s="6" t="s">
        <v>50</v>
      </c>
      <c r="AH28" s="6" t="s">
        <v>50</v>
      </c>
      <c r="AI28" s="6" t="s">
        <v>50</v>
      </c>
      <c r="AJ28" s="6" t="s">
        <v>50</v>
      </c>
      <c r="AK28" s="6" t="s">
        <v>50</v>
      </c>
      <c r="AL28" s="6" t="s">
        <v>50</v>
      </c>
      <c r="AM28" s="1">
        <v>10</v>
      </c>
      <c r="AN28" s="1">
        <v>5</v>
      </c>
      <c r="AO28" s="1">
        <v>0.119047619047619</v>
      </c>
      <c r="AP28" s="1">
        <v>0.000261574679571018</v>
      </c>
      <c r="AQ28" s="1">
        <v>3.11398428060735e-5</v>
      </c>
      <c r="AR28" s="1">
        <v>0.238095238095238</v>
      </c>
    </row>
    <row r="29" s="1" customFormat="1" spans="1:44">
      <c r="A29" s="1" t="s">
        <v>315</v>
      </c>
      <c r="B29" s="4" t="s">
        <v>180</v>
      </c>
      <c r="C29" s="5">
        <v>26.3166590676383</v>
      </c>
      <c r="D29" s="6" t="s">
        <v>50</v>
      </c>
      <c r="E29" s="6" t="s">
        <v>50</v>
      </c>
      <c r="F29" s="6" t="s">
        <v>50</v>
      </c>
      <c r="G29" s="6" t="s">
        <v>50</v>
      </c>
      <c r="H29" s="6" t="s">
        <v>50</v>
      </c>
      <c r="I29" s="6" t="s">
        <v>50</v>
      </c>
      <c r="J29" s="6" t="s">
        <v>50</v>
      </c>
      <c r="K29" s="6" t="s">
        <v>50</v>
      </c>
      <c r="L29" s="6" t="s">
        <v>50</v>
      </c>
      <c r="M29" s="6" t="s">
        <v>50</v>
      </c>
      <c r="N29" s="6" t="s">
        <v>50</v>
      </c>
      <c r="O29" s="6" t="s">
        <v>50</v>
      </c>
      <c r="P29" s="6" t="s">
        <v>50</v>
      </c>
      <c r="Q29" s="6" t="s">
        <v>50</v>
      </c>
      <c r="R29" s="6" t="s">
        <v>50</v>
      </c>
      <c r="S29" s="6" t="s">
        <v>50</v>
      </c>
      <c r="T29" s="6" t="s">
        <v>50</v>
      </c>
      <c r="U29" s="6">
        <v>2</v>
      </c>
      <c r="V29" s="6" t="s">
        <v>50</v>
      </c>
      <c r="W29" s="6" t="s">
        <v>50</v>
      </c>
      <c r="X29" s="6" t="s">
        <v>50</v>
      </c>
      <c r="Y29" s="6" t="s">
        <v>50</v>
      </c>
      <c r="Z29" s="6" t="s">
        <v>50</v>
      </c>
      <c r="AA29" s="6" t="s">
        <v>50</v>
      </c>
      <c r="AB29" s="6" t="s">
        <v>50</v>
      </c>
      <c r="AC29" s="6" t="s">
        <v>50</v>
      </c>
      <c r="AD29" s="6" t="s">
        <v>50</v>
      </c>
      <c r="AE29" s="6" t="s">
        <v>50</v>
      </c>
      <c r="AF29" s="6" t="s">
        <v>50</v>
      </c>
      <c r="AG29" s="6" t="s">
        <v>50</v>
      </c>
      <c r="AH29" s="6" t="s">
        <v>50</v>
      </c>
      <c r="AI29" s="6" t="s">
        <v>50</v>
      </c>
      <c r="AJ29" s="6" t="s">
        <v>50</v>
      </c>
      <c r="AK29" s="6" t="s">
        <v>50</v>
      </c>
      <c r="AL29" s="6">
        <v>2</v>
      </c>
      <c r="AM29" s="1">
        <v>4</v>
      </c>
      <c r="AN29" s="1">
        <v>3</v>
      </c>
      <c r="AO29" s="1">
        <v>0.0714285714285714</v>
      </c>
      <c r="AP29" s="1">
        <v>0.000104629871828407</v>
      </c>
      <c r="AQ29" s="1">
        <v>7.47356227345764e-6</v>
      </c>
      <c r="AR29" s="1">
        <v>0.0952380952380952</v>
      </c>
    </row>
    <row r="30" s="1" customFormat="1" spans="1:44">
      <c r="A30" s="1" t="s">
        <v>316</v>
      </c>
      <c r="B30" s="4" t="s">
        <v>180</v>
      </c>
      <c r="C30" s="5">
        <v>22.1908213088743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 s="6" t="s">
        <v>50</v>
      </c>
      <c r="AK30" s="6" t="s">
        <v>50</v>
      </c>
      <c r="AL30" s="6" t="s">
        <v>50</v>
      </c>
      <c r="AM30" s="1">
        <v>2</v>
      </c>
      <c r="AN30" s="1">
        <v>2</v>
      </c>
      <c r="AO30" s="1">
        <v>0.0476190476190476</v>
      </c>
      <c r="AP30" s="1">
        <v>5.23149359142035e-5</v>
      </c>
      <c r="AQ30" s="1">
        <v>2.49118742448588e-6</v>
      </c>
      <c r="AR30" s="1">
        <v>0.0476190476190476</v>
      </c>
    </row>
    <row r="31" s="1" customFormat="1" spans="1:44">
      <c r="A31" s="1" t="s">
        <v>317</v>
      </c>
      <c r="B31" s="4" t="s">
        <v>180</v>
      </c>
      <c r="C31" s="5">
        <v>51.7382462329344</v>
      </c>
      <c r="D31" s="6" t="s">
        <v>50</v>
      </c>
      <c r="E31" s="6" t="s">
        <v>50</v>
      </c>
      <c r="F31" s="6" t="s">
        <v>50</v>
      </c>
      <c r="G31" s="6" t="s">
        <v>50</v>
      </c>
      <c r="H31" s="6" t="s">
        <v>50</v>
      </c>
      <c r="I31" s="6" t="s">
        <v>50</v>
      </c>
      <c r="J31" s="6" t="s">
        <v>50</v>
      </c>
      <c r="K31" s="6" t="s">
        <v>50</v>
      </c>
      <c r="L31" s="6" t="s">
        <v>50</v>
      </c>
      <c r="M31" s="6" t="s">
        <v>50</v>
      </c>
      <c r="N31" s="6" t="s">
        <v>50</v>
      </c>
      <c r="O31" s="6" t="s">
        <v>50</v>
      </c>
      <c r="P31" s="6" t="s">
        <v>50</v>
      </c>
      <c r="Q31" s="6" t="s">
        <v>50</v>
      </c>
      <c r="R31" s="6" t="s">
        <v>50</v>
      </c>
      <c r="S31" s="6" t="s">
        <v>50</v>
      </c>
      <c r="T31" s="6" t="s">
        <v>50</v>
      </c>
      <c r="U31" s="6" t="s">
        <v>50</v>
      </c>
      <c r="V31" s="6" t="s">
        <v>50</v>
      </c>
      <c r="W31" s="6" t="s">
        <v>50</v>
      </c>
      <c r="X31" s="6" t="s">
        <v>50</v>
      </c>
      <c r="Y31" s="6">
        <v>4</v>
      </c>
      <c r="Z31" s="6" t="s">
        <v>50</v>
      </c>
      <c r="AA31" s="6">
        <v>2</v>
      </c>
      <c r="AB31" s="6" t="s">
        <v>50</v>
      </c>
      <c r="AC31" s="6" t="s">
        <v>50</v>
      </c>
      <c r="AD31" s="6" t="s">
        <v>50</v>
      </c>
      <c r="AE31" s="6" t="s">
        <v>50</v>
      </c>
      <c r="AF31" s="6" t="s">
        <v>50</v>
      </c>
      <c r="AG31" s="6" t="s">
        <v>50</v>
      </c>
      <c r="AH31" s="6" t="s">
        <v>50</v>
      </c>
      <c r="AI31" s="6" t="s">
        <v>50</v>
      </c>
      <c r="AJ31" s="6" t="s">
        <v>50</v>
      </c>
      <c r="AK31" s="6" t="s">
        <v>50</v>
      </c>
      <c r="AL31" s="6" t="s">
        <v>50</v>
      </c>
      <c r="AM31" s="1">
        <v>10</v>
      </c>
      <c r="AN31" s="1">
        <v>5</v>
      </c>
      <c r="AO31" s="1">
        <v>0.119047619047619</v>
      </c>
      <c r="AP31" s="1">
        <v>0.000261574679571018</v>
      </c>
      <c r="AQ31" s="1">
        <v>3.11398428060735e-5</v>
      </c>
      <c r="AR31" s="1">
        <v>0.238095238095238</v>
      </c>
    </row>
    <row r="32" s="1" customFormat="1" spans="1:44">
      <c r="A32" s="1" t="s">
        <v>320</v>
      </c>
      <c r="B32" s="4" t="s">
        <v>180</v>
      </c>
      <c r="C32" s="5">
        <v>69.1815482693598</v>
      </c>
      <c r="D32" s="6" t="s">
        <v>50</v>
      </c>
      <c r="E32" s="6" t="s">
        <v>50</v>
      </c>
      <c r="F32" s="6" t="s">
        <v>50</v>
      </c>
      <c r="G32" s="6" t="s">
        <v>50</v>
      </c>
      <c r="H32" s="6" t="s">
        <v>50</v>
      </c>
      <c r="I32" s="6" t="s">
        <v>50</v>
      </c>
      <c r="J32" s="6" t="s">
        <v>50</v>
      </c>
      <c r="K32" s="6" t="s">
        <v>50</v>
      </c>
      <c r="L32" s="6">
        <v>2</v>
      </c>
      <c r="M32" s="6" t="s">
        <v>50</v>
      </c>
      <c r="N32" s="6" t="s">
        <v>50</v>
      </c>
      <c r="O32" s="6" t="s">
        <v>50</v>
      </c>
      <c r="P32" s="6" t="s">
        <v>50</v>
      </c>
      <c r="Q32" s="6" t="s">
        <v>50</v>
      </c>
      <c r="R32" s="6" t="s">
        <v>50</v>
      </c>
      <c r="S32" s="6" t="s">
        <v>50</v>
      </c>
      <c r="T32" s="6" t="s">
        <v>50</v>
      </c>
      <c r="U32" s="6" t="s">
        <v>50</v>
      </c>
      <c r="V32" s="6" t="s">
        <v>50</v>
      </c>
      <c r="W32" s="6" t="s">
        <v>50</v>
      </c>
      <c r="X32" s="6" t="s">
        <v>50</v>
      </c>
      <c r="Y32" s="6" t="s">
        <v>50</v>
      </c>
      <c r="Z32" s="6" t="s">
        <v>50</v>
      </c>
      <c r="AA32" s="6">
        <v>2</v>
      </c>
      <c r="AB32" s="6">
        <v>2</v>
      </c>
      <c r="AC32" s="6" t="s">
        <v>50</v>
      </c>
      <c r="AD32" s="6" t="s">
        <v>50</v>
      </c>
      <c r="AE32" s="6" t="s">
        <v>50</v>
      </c>
      <c r="AF32" s="6" t="s">
        <v>50</v>
      </c>
      <c r="AG32" s="6" t="s">
        <v>50</v>
      </c>
      <c r="AH32" s="6" t="s">
        <v>50</v>
      </c>
      <c r="AI32" s="6" t="s">
        <v>50</v>
      </c>
      <c r="AJ32" s="6" t="s">
        <v>50</v>
      </c>
      <c r="AK32" s="6" t="s">
        <v>50</v>
      </c>
      <c r="AL32" s="6" t="s">
        <v>50</v>
      </c>
      <c r="AM32" s="1">
        <v>6</v>
      </c>
      <c r="AN32" s="1">
        <v>4</v>
      </c>
      <c r="AO32" s="1">
        <v>0.0952380952380952</v>
      </c>
      <c r="AP32" s="1">
        <v>0.000156944807742611</v>
      </c>
      <c r="AQ32" s="1">
        <v>1.49471245469153e-5</v>
      </c>
      <c r="AR32" s="1">
        <v>0.142857142857143</v>
      </c>
    </row>
    <row r="33" s="1" customFormat="1" spans="1:44">
      <c r="A33" s="1" t="s">
        <v>321</v>
      </c>
      <c r="B33" s="4" t="s">
        <v>180</v>
      </c>
      <c r="C33" s="5">
        <v>31.2808710424185</v>
      </c>
      <c r="D33" s="6" t="s">
        <v>50</v>
      </c>
      <c r="E33" s="6" t="s">
        <v>50</v>
      </c>
      <c r="F33" s="6">
        <v>2</v>
      </c>
      <c r="G33" s="6">
        <v>4</v>
      </c>
      <c r="H33" s="6">
        <v>18</v>
      </c>
      <c r="I33" s="6">
        <v>8</v>
      </c>
      <c r="J33" s="6">
        <v>2</v>
      </c>
      <c r="K33" s="6" t="s">
        <v>50</v>
      </c>
      <c r="L33" s="6" t="s">
        <v>50</v>
      </c>
      <c r="M33" s="6" t="s">
        <v>50</v>
      </c>
      <c r="N33" s="6">
        <v>10</v>
      </c>
      <c r="O33" s="6" t="s">
        <v>50</v>
      </c>
      <c r="P33" s="6">
        <v>6</v>
      </c>
      <c r="Q33" s="6" t="s">
        <v>50</v>
      </c>
      <c r="R33" s="6">
        <v>2</v>
      </c>
      <c r="S33" s="6" t="s">
        <v>50</v>
      </c>
      <c r="T33" s="6" t="s">
        <v>50</v>
      </c>
      <c r="U33" s="6">
        <v>2</v>
      </c>
      <c r="V33" s="6">
        <v>16</v>
      </c>
      <c r="W33" s="6" t="s">
        <v>50</v>
      </c>
      <c r="X33" s="6" t="s">
        <v>50</v>
      </c>
      <c r="Y33" s="6" t="s">
        <v>50</v>
      </c>
      <c r="Z33" s="6" t="s">
        <v>50</v>
      </c>
      <c r="AA33" s="6" t="s">
        <v>50</v>
      </c>
      <c r="AB33" s="6">
        <v>22</v>
      </c>
      <c r="AC33" s="6">
        <v>8</v>
      </c>
      <c r="AD33" s="6">
        <v>2</v>
      </c>
      <c r="AE33" s="6">
        <v>4</v>
      </c>
      <c r="AF33" s="6">
        <v>4</v>
      </c>
      <c r="AG33" s="6">
        <v>4</v>
      </c>
      <c r="AH33" s="6">
        <v>2</v>
      </c>
      <c r="AI33" s="6">
        <v>24</v>
      </c>
      <c r="AJ33" s="6">
        <v>24</v>
      </c>
      <c r="AK33" s="6" t="s">
        <v>50</v>
      </c>
      <c r="AL33" s="6">
        <v>2</v>
      </c>
      <c r="AM33" s="1">
        <v>202</v>
      </c>
      <c r="AN33" s="1">
        <v>25</v>
      </c>
      <c r="AO33" s="1">
        <v>0.595238095238095</v>
      </c>
      <c r="AP33" s="1">
        <v>0.00528380852733455</v>
      </c>
      <c r="AQ33" s="1">
        <v>0.00314512412341342</v>
      </c>
      <c r="AR33" s="1">
        <v>4.80952380952381</v>
      </c>
    </row>
    <row r="34" s="1" customFormat="1" spans="1:44">
      <c r="A34" s="1" t="s">
        <v>322</v>
      </c>
      <c r="B34" s="4" t="s">
        <v>180</v>
      </c>
      <c r="C34" s="5">
        <v>51.7382462329344</v>
      </c>
      <c r="D34" s="6" t="s">
        <v>50</v>
      </c>
      <c r="E34" s="6" t="s">
        <v>50</v>
      </c>
      <c r="F34" s="6" t="s">
        <v>50</v>
      </c>
      <c r="G34" s="6" t="s">
        <v>50</v>
      </c>
      <c r="H34" s="6" t="s">
        <v>50</v>
      </c>
      <c r="I34" s="6" t="s">
        <v>50</v>
      </c>
      <c r="J34" s="6" t="s">
        <v>50</v>
      </c>
      <c r="K34" s="6" t="s">
        <v>50</v>
      </c>
      <c r="L34" s="6" t="s">
        <v>50</v>
      </c>
      <c r="M34" s="6" t="s">
        <v>50</v>
      </c>
      <c r="N34" s="6" t="s">
        <v>50</v>
      </c>
      <c r="O34" s="6" t="s">
        <v>50</v>
      </c>
      <c r="P34" s="6" t="s">
        <v>50</v>
      </c>
      <c r="Q34" s="6" t="s">
        <v>50</v>
      </c>
      <c r="R34" s="6" t="s">
        <v>50</v>
      </c>
      <c r="S34" s="6" t="s">
        <v>50</v>
      </c>
      <c r="T34" s="6" t="s">
        <v>50</v>
      </c>
      <c r="U34" s="6" t="s">
        <v>50</v>
      </c>
      <c r="V34" s="6">
        <v>4</v>
      </c>
      <c r="W34" s="6" t="s">
        <v>50</v>
      </c>
      <c r="X34" s="6" t="s">
        <v>50</v>
      </c>
      <c r="Y34" s="6" t="s">
        <v>50</v>
      </c>
      <c r="Z34" s="6" t="s">
        <v>50</v>
      </c>
      <c r="AA34" s="6">
        <v>2</v>
      </c>
      <c r="AB34" s="6" t="s">
        <v>50</v>
      </c>
      <c r="AC34" s="6" t="s">
        <v>50</v>
      </c>
      <c r="AD34" s="6" t="s">
        <v>50</v>
      </c>
      <c r="AE34" s="6" t="s">
        <v>50</v>
      </c>
      <c r="AF34" s="6">
        <v>2</v>
      </c>
      <c r="AG34" s="6" t="s">
        <v>50</v>
      </c>
      <c r="AH34" s="6" t="s">
        <v>50</v>
      </c>
      <c r="AI34" s="6" t="s">
        <v>50</v>
      </c>
      <c r="AJ34" s="6" t="s">
        <v>50</v>
      </c>
      <c r="AK34" s="6" t="s">
        <v>50</v>
      </c>
      <c r="AL34" s="6" t="s">
        <v>50</v>
      </c>
      <c r="AM34" s="1">
        <v>8</v>
      </c>
      <c r="AN34" s="1">
        <v>4</v>
      </c>
      <c r="AO34" s="1">
        <v>0.0952380952380952</v>
      </c>
      <c r="AP34" s="1">
        <v>0.000209259743656814</v>
      </c>
      <c r="AQ34" s="1">
        <v>1.9929499395887e-5</v>
      </c>
      <c r="AR34" s="1">
        <v>0.19047619047619</v>
      </c>
    </row>
    <row r="35" s="1" customFormat="1" spans="1:44">
      <c r="A35" s="1" t="s">
        <v>323</v>
      </c>
      <c r="B35" s="4" t="s">
        <v>180</v>
      </c>
      <c r="C35" s="5">
        <v>172.780761148815</v>
      </c>
      <c r="D35" s="6" t="s">
        <v>50</v>
      </c>
      <c r="E35" s="6" t="s">
        <v>50</v>
      </c>
      <c r="F35" s="6" t="s">
        <v>50</v>
      </c>
      <c r="G35" s="6" t="s">
        <v>50</v>
      </c>
      <c r="H35" s="6" t="s">
        <v>50</v>
      </c>
      <c r="I35" s="6" t="s">
        <v>50</v>
      </c>
      <c r="J35" s="6">
        <v>2</v>
      </c>
      <c r="K35" s="6" t="s">
        <v>50</v>
      </c>
      <c r="L35" s="6" t="s">
        <v>50</v>
      </c>
      <c r="M35" s="6" t="s">
        <v>50</v>
      </c>
      <c r="N35" s="6" t="s">
        <v>50</v>
      </c>
      <c r="O35" s="6" t="s">
        <v>50</v>
      </c>
      <c r="P35" s="6" t="s">
        <v>50</v>
      </c>
      <c r="Q35" s="6" t="s">
        <v>50</v>
      </c>
      <c r="R35" s="6" t="s">
        <v>50</v>
      </c>
      <c r="S35" s="6" t="s">
        <v>50</v>
      </c>
      <c r="T35" s="6" t="s">
        <v>50</v>
      </c>
      <c r="U35" s="6" t="s">
        <v>50</v>
      </c>
      <c r="V35" s="6" t="s">
        <v>50</v>
      </c>
      <c r="W35" s="6" t="s">
        <v>50</v>
      </c>
      <c r="X35" s="6" t="s">
        <v>50</v>
      </c>
      <c r="Y35" s="6" t="s">
        <v>50</v>
      </c>
      <c r="Z35" s="6" t="s">
        <v>50</v>
      </c>
      <c r="AA35" s="6" t="s">
        <v>50</v>
      </c>
      <c r="AB35" s="6">
        <v>8</v>
      </c>
      <c r="AC35" s="6">
        <v>2</v>
      </c>
      <c r="AD35" s="6" t="s">
        <v>50</v>
      </c>
      <c r="AE35" s="6" t="s">
        <v>50</v>
      </c>
      <c r="AF35" s="6" t="s">
        <v>50</v>
      </c>
      <c r="AG35" s="6" t="s">
        <v>50</v>
      </c>
      <c r="AH35" s="6" t="s">
        <v>50</v>
      </c>
      <c r="AI35" s="6">
        <v>2</v>
      </c>
      <c r="AJ35" s="6" t="s">
        <v>50</v>
      </c>
      <c r="AK35" s="6" t="s">
        <v>50</v>
      </c>
      <c r="AL35" s="6" t="s">
        <v>50</v>
      </c>
      <c r="AM35" s="1">
        <v>14</v>
      </c>
      <c r="AN35" s="1">
        <v>5</v>
      </c>
      <c r="AO35" s="1">
        <v>0.119047619047619</v>
      </c>
      <c r="AP35" s="1">
        <v>0.000366204551399425</v>
      </c>
      <c r="AQ35" s="1">
        <v>4.35957799285029e-5</v>
      </c>
      <c r="AR35" s="1">
        <v>0.333333333333333</v>
      </c>
    </row>
    <row r="36" s="1" customFormat="1" spans="1:44">
      <c r="A36" s="1" t="s">
        <v>325</v>
      </c>
      <c r="B36" s="4" t="s">
        <v>180</v>
      </c>
      <c r="C36" s="5">
        <v>37.4213002067322</v>
      </c>
      <c r="D36" s="6" t="s">
        <v>50</v>
      </c>
      <c r="E36" s="6" t="s">
        <v>50</v>
      </c>
      <c r="F36" s="6">
        <v>2</v>
      </c>
      <c r="G36" s="6" t="s">
        <v>50</v>
      </c>
      <c r="H36" s="6" t="s">
        <v>50</v>
      </c>
      <c r="I36" s="6" t="s">
        <v>50</v>
      </c>
      <c r="J36" s="6" t="s">
        <v>50</v>
      </c>
      <c r="K36" s="6" t="s">
        <v>50</v>
      </c>
      <c r="L36" s="6" t="s">
        <v>50</v>
      </c>
      <c r="M36" s="6" t="s">
        <v>50</v>
      </c>
      <c r="N36" s="6" t="s">
        <v>50</v>
      </c>
      <c r="O36" s="6" t="s">
        <v>50</v>
      </c>
      <c r="P36" s="6" t="s">
        <v>50</v>
      </c>
      <c r="Q36" s="6" t="s">
        <v>50</v>
      </c>
      <c r="R36" s="6" t="s">
        <v>50</v>
      </c>
      <c r="S36" s="6" t="s">
        <v>50</v>
      </c>
      <c r="T36" s="6">
        <v>2</v>
      </c>
      <c r="U36" s="6" t="s">
        <v>50</v>
      </c>
      <c r="V36" s="6" t="s">
        <v>50</v>
      </c>
      <c r="W36" s="6" t="s">
        <v>50</v>
      </c>
      <c r="X36" s="6" t="s">
        <v>50</v>
      </c>
      <c r="Y36" s="6">
        <v>8</v>
      </c>
      <c r="Z36" s="6" t="s">
        <v>50</v>
      </c>
      <c r="AA36" s="6" t="s">
        <v>50</v>
      </c>
      <c r="AB36" s="6" t="s">
        <v>50</v>
      </c>
      <c r="AC36" s="6" t="s">
        <v>50</v>
      </c>
      <c r="AD36" s="6" t="s">
        <v>50</v>
      </c>
      <c r="AE36" s="6" t="s">
        <v>50</v>
      </c>
      <c r="AF36" s="6">
        <v>4</v>
      </c>
      <c r="AG36" s="6">
        <v>4</v>
      </c>
      <c r="AH36" s="6">
        <v>2</v>
      </c>
      <c r="AI36" s="6" t="s">
        <v>50</v>
      </c>
      <c r="AJ36" s="6" t="s">
        <v>50</v>
      </c>
      <c r="AK36" s="6" t="s">
        <v>50</v>
      </c>
      <c r="AL36" s="6" t="s">
        <v>50</v>
      </c>
      <c r="AM36" s="1">
        <v>26</v>
      </c>
      <c r="AN36" s="1">
        <v>8</v>
      </c>
      <c r="AO36" s="1">
        <v>0.19047619047619</v>
      </c>
      <c r="AP36" s="1">
        <v>0.000680094166884646</v>
      </c>
      <c r="AQ36" s="1">
        <v>0.000129541746073266</v>
      </c>
      <c r="AR36" s="1">
        <v>0.619047619047619</v>
      </c>
    </row>
    <row r="37" s="1" customFormat="1" spans="1:44">
      <c r="A37" s="1" t="s">
        <v>334</v>
      </c>
      <c r="B37" s="4" t="s">
        <v>180</v>
      </c>
      <c r="C37" s="5">
        <v>33.0421998496202</v>
      </c>
      <c r="D37" s="6" t="s">
        <v>50</v>
      </c>
      <c r="E37" s="6" t="s">
        <v>50</v>
      </c>
      <c r="F37" s="6" t="s">
        <v>50</v>
      </c>
      <c r="G37" s="6" t="s">
        <v>50</v>
      </c>
      <c r="H37" s="6" t="s">
        <v>50</v>
      </c>
      <c r="I37" s="6" t="s">
        <v>50</v>
      </c>
      <c r="J37" s="6" t="s">
        <v>50</v>
      </c>
      <c r="K37" s="6" t="s">
        <v>50</v>
      </c>
      <c r="L37" s="6" t="s">
        <v>50</v>
      </c>
      <c r="M37" s="6" t="s">
        <v>50</v>
      </c>
      <c r="N37" s="6" t="s">
        <v>50</v>
      </c>
      <c r="O37" s="6" t="s">
        <v>50</v>
      </c>
      <c r="P37" s="6" t="s">
        <v>50</v>
      </c>
      <c r="Q37" s="6" t="s">
        <v>50</v>
      </c>
      <c r="R37" s="6" t="s">
        <v>50</v>
      </c>
      <c r="S37" s="6" t="s">
        <v>50</v>
      </c>
      <c r="T37" s="6" t="s">
        <v>50</v>
      </c>
      <c r="U37" s="6" t="s">
        <v>50</v>
      </c>
      <c r="V37" s="6" t="s">
        <v>50</v>
      </c>
      <c r="W37" s="6" t="s">
        <v>50</v>
      </c>
      <c r="X37" s="6" t="s">
        <v>50</v>
      </c>
      <c r="Y37" s="6" t="s">
        <v>50</v>
      </c>
      <c r="Z37" s="6" t="s">
        <v>50</v>
      </c>
      <c r="AA37" s="6">
        <v>4</v>
      </c>
      <c r="AB37" s="6" t="s">
        <v>50</v>
      </c>
      <c r="AC37" s="6" t="s">
        <v>50</v>
      </c>
      <c r="AD37" s="6" t="s">
        <v>50</v>
      </c>
      <c r="AE37" s="6" t="s">
        <v>50</v>
      </c>
      <c r="AF37" s="6" t="s">
        <v>50</v>
      </c>
      <c r="AG37" s="6" t="s">
        <v>50</v>
      </c>
      <c r="AH37" s="6" t="s">
        <v>50</v>
      </c>
      <c r="AI37" s="6" t="s">
        <v>50</v>
      </c>
      <c r="AJ37" s="6" t="s">
        <v>50</v>
      </c>
      <c r="AK37" s="6" t="s">
        <v>50</v>
      </c>
      <c r="AL37" s="6" t="s">
        <v>50</v>
      </c>
      <c r="AM37" s="1">
        <v>4</v>
      </c>
      <c r="AN37" s="1">
        <v>2</v>
      </c>
      <c r="AO37" s="1">
        <v>0.0476190476190476</v>
      </c>
      <c r="AP37" s="1">
        <v>0.000104629871828407</v>
      </c>
      <c r="AQ37" s="1">
        <v>4.98237484897176e-6</v>
      </c>
      <c r="AR37" s="1">
        <v>0.0952380952380952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8"/>
  <sheetViews>
    <sheetView tabSelected="1" workbookViewId="0">
      <selection activeCell="A2" sqref="A2:A21"/>
    </sheetView>
  </sheetViews>
  <sheetFormatPr defaultColWidth="9" defaultRowHeight="14.4"/>
  <cols>
    <col min="1" max="1" width="35.5" customWidth="1"/>
    <col min="39" max="39" width="12.8888888888889"/>
    <col min="41" max="44" width="12.8888888888889"/>
  </cols>
  <sheetData>
    <row r="1" s="1" customFormat="1" ht="15.6" spans="1:44">
      <c r="A1" s="2" t="s">
        <v>0</v>
      </c>
      <c r="B1" s="2" t="s">
        <v>1</v>
      </c>
      <c r="C1" s="12" t="s">
        <v>337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7" t="s">
        <v>41</v>
      </c>
      <c r="AN1" s="7" t="s">
        <v>42</v>
      </c>
      <c r="AO1" s="7" t="s">
        <v>43</v>
      </c>
      <c r="AP1" s="7" t="s">
        <v>44</v>
      </c>
      <c r="AQ1" s="7" t="s">
        <v>45</v>
      </c>
      <c r="AR1" s="8" t="s">
        <v>46</v>
      </c>
    </row>
    <row r="2" s="1" customFormat="1" spans="1:44">
      <c r="A2" s="1" t="s">
        <v>294</v>
      </c>
      <c r="B2" s="4" t="s">
        <v>180</v>
      </c>
      <c r="C2" s="5">
        <v>34.2170981830081</v>
      </c>
      <c r="D2" s="6">
        <v>68</v>
      </c>
      <c r="E2" s="6">
        <v>100</v>
      </c>
      <c r="F2" s="6">
        <v>74</v>
      </c>
      <c r="G2" s="6">
        <v>60</v>
      </c>
      <c r="H2" s="6">
        <v>326</v>
      </c>
      <c r="I2" s="6">
        <v>144</v>
      </c>
      <c r="J2" s="6">
        <v>12</v>
      </c>
      <c r="K2" s="6">
        <v>40</v>
      </c>
      <c r="L2" s="6">
        <v>86</v>
      </c>
      <c r="M2" s="6">
        <v>118</v>
      </c>
      <c r="N2" s="6">
        <v>152</v>
      </c>
      <c r="O2" s="6">
        <v>118</v>
      </c>
      <c r="P2" s="6">
        <v>98</v>
      </c>
      <c r="Q2" s="6">
        <v>16</v>
      </c>
      <c r="R2" s="6">
        <v>16</v>
      </c>
      <c r="S2" s="6" t="s">
        <v>50</v>
      </c>
      <c r="T2" s="6">
        <v>28</v>
      </c>
      <c r="U2" s="6">
        <v>72</v>
      </c>
      <c r="V2" s="6">
        <v>108</v>
      </c>
      <c r="W2" s="6">
        <v>4</v>
      </c>
      <c r="X2" s="6" t="s">
        <v>50</v>
      </c>
      <c r="Y2" s="6">
        <v>14</v>
      </c>
      <c r="Z2" s="6">
        <v>76</v>
      </c>
      <c r="AA2" s="6">
        <v>86</v>
      </c>
      <c r="AB2" s="6">
        <v>66</v>
      </c>
      <c r="AC2" s="6">
        <v>116</v>
      </c>
      <c r="AD2" s="6">
        <v>10</v>
      </c>
      <c r="AE2" s="6">
        <v>28</v>
      </c>
      <c r="AF2" s="6">
        <v>60</v>
      </c>
      <c r="AG2" s="6">
        <v>32</v>
      </c>
      <c r="AH2" s="6">
        <v>24</v>
      </c>
      <c r="AI2" s="6">
        <v>72</v>
      </c>
      <c r="AJ2" s="6">
        <v>156</v>
      </c>
      <c r="AK2" s="6">
        <v>12</v>
      </c>
      <c r="AL2" s="6">
        <v>6</v>
      </c>
      <c r="AM2" s="1">
        <v>2540</v>
      </c>
      <c r="AN2" s="1">
        <v>41</v>
      </c>
      <c r="AO2" s="1">
        <v>0.976190476190476</v>
      </c>
      <c r="AP2" s="1">
        <v>0.0664399686110385</v>
      </c>
      <c r="AQ2" s="1">
        <v>0.06485</v>
      </c>
      <c r="AR2" s="1">
        <v>60.47</v>
      </c>
    </row>
    <row r="3" s="1" customFormat="1" spans="1:44">
      <c r="A3" s="1" t="s">
        <v>290</v>
      </c>
      <c r="B3" s="4" t="s">
        <v>180</v>
      </c>
      <c r="C3" s="5">
        <v>35.4659905839418</v>
      </c>
      <c r="D3" s="6">
        <v>22</v>
      </c>
      <c r="E3" s="6">
        <v>20</v>
      </c>
      <c r="F3" s="6">
        <v>2</v>
      </c>
      <c r="G3" s="6">
        <v>12</v>
      </c>
      <c r="H3" s="6">
        <v>14</v>
      </c>
      <c r="I3" s="6">
        <v>8</v>
      </c>
      <c r="J3" s="6">
        <v>28</v>
      </c>
      <c r="K3" s="6">
        <v>8</v>
      </c>
      <c r="L3" s="6">
        <v>18</v>
      </c>
      <c r="M3" s="6">
        <v>14</v>
      </c>
      <c r="N3" s="6">
        <v>10</v>
      </c>
      <c r="O3" s="6">
        <v>24</v>
      </c>
      <c r="P3" s="6">
        <v>22</v>
      </c>
      <c r="Q3" s="6">
        <v>16</v>
      </c>
      <c r="R3" s="6">
        <v>10</v>
      </c>
      <c r="S3" s="6" t="s">
        <v>50</v>
      </c>
      <c r="T3" s="6">
        <v>6</v>
      </c>
      <c r="U3" s="6">
        <v>22</v>
      </c>
      <c r="V3" s="6">
        <v>6</v>
      </c>
      <c r="W3" s="6">
        <v>18</v>
      </c>
      <c r="X3" s="6" t="s">
        <v>50</v>
      </c>
      <c r="Y3" s="6">
        <v>10</v>
      </c>
      <c r="Z3" s="6">
        <v>6</v>
      </c>
      <c r="AA3" s="6">
        <v>34</v>
      </c>
      <c r="AB3" s="6">
        <v>22</v>
      </c>
      <c r="AC3" s="6">
        <v>48</v>
      </c>
      <c r="AD3" s="6">
        <v>8</v>
      </c>
      <c r="AE3" s="6">
        <v>16</v>
      </c>
      <c r="AF3" s="6">
        <v>22</v>
      </c>
      <c r="AG3" s="6">
        <v>12</v>
      </c>
      <c r="AH3" s="6">
        <v>18</v>
      </c>
      <c r="AI3" s="6">
        <v>42</v>
      </c>
      <c r="AJ3" s="6">
        <v>32</v>
      </c>
      <c r="AK3" s="6">
        <v>26</v>
      </c>
      <c r="AL3" s="6">
        <v>18</v>
      </c>
      <c r="AM3" s="1">
        <v>700</v>
      </c>
      <c r="AN3" s="1">
        <v>41</v>
      </c>
      <c r="AO3" s="1">
        <v>0.976190476190476</v>
      </c>
      <c r="AP3" s="1">
        <v>0.0183102275699712</v>
      </c>
      <c r="AQ3" s="1">
        <v>0.01787</v>
      </c>
      <c r="AR3" s="1">
        <v>16.66</v>
      </c>
    </row>
    <row r="4" s="1" customFormat="1" spans="1:44">
      <c r="A4" s="1" t="s">
        <v>283</v>
      </c>
      <c r="B4" s="4" t="s">
        <v>180</v>
      </c>
      <c r="C4" s="5">
        <v>90.8824727298542</v>
      </c>
      <c r="D4" s="6" t="s">
        <v>50</v>
      </c>
      <c r="E4" s="6" t="s">
        <v>50</v>
      </c>
      <c r="F4" s="6" t="s">
        <v>50</v>
      </c>
      <c r="G4" s="6" t="s">
        <v>50</v>
      </c>
      <c r="H4" s="6">
        <v>2</v>
      </c>
      <c r="I4" s="6">
        <v>2</v>
      </c>
      <c r="J4" s="6" t="s">
        <v>50</v>
      </c>
      <c r="K4" s="6" t="s">
        <v>50</v>
      </c>
      <c r="L4" s="6" t="s">
        <v>50</v>
      </c>
      <c r="M4" s="6" t="s">
        <v>50</v>
      </c>
      <c r="N4" s="6">
        <v>4</v>
      </c>
      <c r="O4" s="6">
        <v>6</v>
      </c>
      <c r="P4" s="6">
        <v>6</v>
      </c>
      <c r="Q4" s="6" t="s">
        <v>50</v>
      </c>
      <c r="R4" s="6" t="s">
        <v>50</v>
      </c>
      <c r="S4" s="6" t="s">
        <v>50</v>
      </c>
      <c r="T4" s="6" t="s">
        <v>50</v>
      </c>
      <c r="U4" s="6">
        <v>26</v>
      </c>
      <c r="V4" s="6">
        <v>42</v>
      </c>
      <c r="W4" s="6">
        <v>6</v>
      </c>
      <c r="X4" s="6" t="s">
        <v>50</v>
      </c>
      <c r="Y4" s="6">
        <v>6</v>
      </c>
      <c r="Z4" s="6">
        <v>18</v>
      </c>
      <c r="AA4" s="6">
        <v>40</v>
      </c>
      <c r="AB4" s="6">
        <v>18</v>
      </c>
      <c r="AC4" s="6">
        <v>4</v>
      </c>
      <c r="AD4" s="6" t="s">
        <v>50</v>
      </c>
      <c r="AE4" s="6" t="s">
        <v>50</v>
      </c>
      <c r="AF4" s="6" t="s">
        <v>50</v>
      </c>
      <c r="AG4" s="6" t="s">
        <v>50</v>
      </c>
      <c r="AH4" s="6">
        <v>2</v>
      </c>
      <c r="AI4" s="6">
        <v>6</v>
      </c>
      <c r="AJ4" s="6">
        <v>14</v>
      </c>
      <c r="AK4" s="6" t="s">
        <v>50</v>
      </c>
      <c r="AL4" s="6" t="s">
        <v>50</v>
      </c>
      <c r="AM4" s="1">
        <v>238</v>
      </c>
      <c r="AN4" s="1">
        <v>23</v>
      </c>
      <c r="AO4" s="1">
        <v>0.547619047619048</v>
      </c>
      <c r="AP4" s="1">
        <v>0.00622547737379022</v>
      </c>
      <c r="AQ4" s="1">
        <v>0.00341</v>
      </c>
      <c r="AR4" s="1">
        <v>5.66</v>
      </c>
    </row>
    <row r="5" s="1" customFormat="1" spans="1:44">
      <c r="A5" s="1" t="s">
        <v>299</v>
      </c>
      <c r="B5" s="4" t="s">
        <v>180</v>
      </c>
      <c r="C5" s="5">
        <v>24.9750514826601</v>
      </c>
      <c r="D5" s="6">
        <v>4</v>
      </c>
      <c r="E5" s="6">
        <v>6</v>
      </c>
      <c r="F5" s="6">
        <v>6</v>
      </c>
      <c r="G5" s="6">
        <v>8</v>
      </c>
      <c r="H5" s="6">
        <v>2</v>
      </c>
      <c r="I5" s="6">
        <v>2</v>
      </c>
      <c r="J5" s="6">
        <v>10</v>
      </c>
      <c r="K5" s="6">
        <v>6</v>
      </c>
      <c r="L5" s="6">
        <v>4</v>
      </c>
      <c r="M5" s="6">
        <v>6</v>
      </c>
      <c r="N5" s="6">
        <v>4</v>
      </c>
      <c r="O5" s="6">
        <v>2</v>
      </c>
      <c r="P5" s="6">
        <v>4</v>
      </c>
      <c r="Q5" s="6">
        <v>6</v>
      </c>
      <c r="R5" s="6" t="s">
        <v>50</v>
      </c>
      <c r="S5" s="6" t="s">
        <v>50</v>
      </c>
      <c r="T5" s="6">
        <v>2</v>
      </c>
      <c r="U5" s="6">
        <v>22</v>
      </c>
      <c r="V5" s="6">
        <v>4</v>
      </c>
      <c r="W5" s="6">
        <v>10</v>
      </c>
      <c r="X5" s="6" t="s">
        <v>50</v>
      </c>
      <c r="Y5" s="6" t="s">
        <v>50</v>
      </c>
      <c r="Z5" s="6" t="s">
        <v>50</v>
      </c>
      <c r="AA5" s="6" t="s">
        <v>50</v>
      </c>
      <c r="AB5" s="6" t="s">
        <v>50</v>
      </c>
      <c r="AC5" s="6">
        <v>6</v>
      </c>
      <c r="AD5" s="6">
        <v>10</v>
      </c>
      <c r="AE5" s="6">
        <v>8</v>
      </c>
      <c r="AF5" s="6">
        <v>12</v>
      </c>
      <c r="AG5" s="6">
        <v>10</v>
      </c>
      <c r="AH5" s="6" t="s">
        <v>50</v>
      </c>
      <c r="AI5" s="6">
        <v>6</v>
      </c>
      <c r="AJ5" s="6">
        <v>12</v>
      </c>
      <c r="AK5" s="6">
        <v>12</v>
      </c>
      <c r="AL5" s="6">
        <v>4</v>
      </c>
      <c r="AM5" s="1">
        <v>188</v>
      </c>
      <c r="AN5" s="1">
        <v>28</v>
      </c>
      <c r="AO5" s="1">
        <v>0.666666666666667</v>
      </c>
      <c r="AP5" s="1">
        <v>0.00491760397593513</v>
      </c>
      <c r="AQ5" s="1">
        <v>0.00327</v>
      </c>
      <c r="AR5" s="1">
        <v>4.47</v>
      </c>
    </row>
    <row r="6" s="1" customFormat="1" spans="1:44">
      <c r="A6" s="1" t="s">
        <v>321</v>
      </c>
      <c r="B6" s="4" t="s">
        <v>180</v>
      </c>
      <c r="C6" s="5">
        <v>31.2808710424185</v>
      </c>
      <c r="D6" s="6" t="s">
        <v>50</v>
      </c>
      <c r="E6" s="6" t="s">
        <v>50</v>
      </c>
      <c r="F6" s="6">
        <v>2</v>
      </c>
      <c r="G6" s="6">
        <v>4</v>
      </c>
      <c r="H6" s="6">
        <v>18</v>
      </c>
      <c r="I6" s="6">
        <v>8</v>
      </c>
      <c r="J6" s="6">
        <v>2</v>
      </c>
      <c r="K6" s="6" t="s">
        <v>50</v>
      </c>
      <c r="L6" s="6" t="s">
        <v>50</v>
      </c>
      <c r="M6" s="6" t="s">
        <v>50</v>
      </c>
      <c r="N6" s="6">
        <v>10</v>
      </c>
      <c r="O6" s="6" t="s">
        <v>50</v>
      </c>
      <c r="P6" s="6">
        <v>6</v>
      </c>
      <c r="Q6" s="6" t="s">
        <v>50</v>
      </c>
      <c r="R6" s="6">
        <v>2</v>
      </c>
      <c r="S6" s="6" t="s">
        <v>50</v>
      </c>
      <c r="T6" s="6" t="s">
        <v>50</v>
      </c>
      <c r="U6" s="6">
        <v>2</v>
      </c>
      <c r="V6" s="6">
        <v>16</v>
      </c>
      <c r="W6" s="6" t="s">
        <v>50</v>
      </c>
      <c r="X6" s="6" t="s">
        <v>50</v>
      </c>
      <c r="Y6" s="6" t="s">
        <v>50</v>
      </c>
      <c r="Z6" s="6" t="s">
        <v>50</v>
      </c>
      <c r="AA6" s="6" t="s">
        <v>50</v>
      </c>
      <c r="AB6" s="6">
        <v>22</v>
      </c>
      <c r="AC6" s="6">
        <v>8</v>
      </c>
      <c r="AD6" s="6">
        <v>2</v>
      </c>
      <c r="AE6" s="6">
        <v>4</v>
      </c>
      <c r="AF6" s="6">
        <v>4</v>
      </c>
      <c r="AG6" s="6">
        <v>4</v>
      </c>
      <c r="AH6" s="6">
        <v>2</v>
      </c>
      <c r="AI6" s="6">
        <v>24</v>
      </c>
      <c r="AJ6" s="6">
        <v>24</v>
      </c>
      <c r="AK6" s="6" t="s">
        <v>50</v>
      </c>
      <c r="AL6" s="6">
        <v>2</v>
      </c>
      <c r="AM6" s="1">
        <v>202</v>
      </c>
      <c r="AN6" s="1">
        <v>25</v>
      </c>
      <c r="AO6" s="1">
        <v>0.595238095238095</v>
      </c>
      <c r="AP6" s="1">
        <v>0.00528380852733455</v>
      </c>
      <c r="AQ6" s="1">
        <v>0.00314</v>
      </c>
      <c r="AR6" s="1">
        <v>4.81</v>
      </c>
    </row>
    <row r="7" s="1" customFormat="1" spans="1:44">
      <c r="A7" s="1" t="s">
        <v>313</v>
      </c>
      <c r="B7" s="4" t="s">
        <v>180</v>
      </c>
      <c r="C7" s="5">
        <v>20.6657406988927</v>
      </c>
      <c r="D7" s="6" t="s">
        <v>50</v>
      </c>
      <c r="E7" s="6" t="s">
        <v>50</v>
      </c>
      <c r="F7" s="6">
        <v>2</v>
      </c>
      <c r="G7" s="6">
        <v>6</v>
      </c>
      <c r="H7" s="6">
        <v>2</v>
      </c>
      <c r="I7" s="6">
        <v>6</v>
      </c>
      <c r="J7" s="6" t="s">
        <v>50</v>
      </c>
      <c r="K7" s="6" t="s">
        <v>50</v>
      </c>
      <c r="L7" s="6">
        <v>4</v>
      </c>
      <c r="M7" s="6" t="s">
        <v>50</v>
      </c>
      <c r="N7" s="6" t="s">
        <v>50</v>
      </c>
      <c r="O7" s="6">
        <v>6</v>
      </c>
      <c r="P7" s="6" t="s">
        <v>50</v>
      </c>
      <c r="Q7" s="6">
        <v>2</v>
      </c>
      <c r="R7" s="6" t="s">
        <v>50</v>
      </c>
      <c r="S7" s="6" t="s">
        <v>50</v>
      </c>
      <c r="T7" s="6" t="s">
        <v>50</v>
      </c>
      <c r="U7" s="6">
        <v>12</v>
      </c>
      <c r="V7" s="6">
        <v>8</v>
      </c>
      <c r="W7" s="6">
        <v>6</v>
      </c>
      <c r="X7" s="6" t="s">
        <v>50</v>
      </c>
      <c r="Y7" s="6">
        <v>10</v>
      </c>
      <c r="Z7" s="6" t="s">
        <v>50</v>
      </c>
      <c r="AA7" s="6">
        <v>14</v>
      </c>
      <c r="AB7" s="6">
        <v>2</v>
      </c>
      <c r="AC7" s="6">
        <v>6</v>
      </c>
      <c r="AD7" s="6">
        <v>4</v>
      </c>
      <c r="AE7" s="6" t="s">
        <v>50</v>
      </c>
      <c r="AF7" s="6">
        <v>12</v>
      </c>
      <c r="AG7" s="6">
        <v>2</v>
      </c>
      <c r="AH7" s="6" t="s">
        <v>50</v>
      </c>
      <c r="AI7" s="6" t="s">
        <v>50</v>
      </c>
      <c r="AJ7" s="6">
        <v>16</v>
      </c>
      <c r="AK7" s="6">
        <v>4</v>
      </c>
      <c r="AL7" s="6">
        <v>2</v>
      </c>
      <c r="AM7" s="1">
        <v>140</v>
      </c>
      <c r="AN7" s="1">
        <v>25</v>
      </c>
      <c r="AO7" s="1">
        <v>0.595238095238095</v>
      </c>
      <c r="AP7" s="1">
        <v>0.00366204551399425</v>
      </c>
      <c r="AQ7" s="1">
        <v>0.00217</v>
      </c>
      <c r="AR7" s="1">
        <v>3.33</v>
      </c>
    </row>
    <row r="8" s="1" customFormat="1" spans="1:44">
      <c r="A8" s="1" t="s">
        <v>288</v>
      </c>
      <c r="B8" s="4" t="s">
        <v>180</v>
      </c>
      <c r="C8" s="5">
        <v>40.236903982052</v>
      </c>
      <c r="D8" s="6" t="s">
        <v>50</v>
      </c>
      <c r="E8" s="6" t="s">
        <v>50</v>
      </c>
      <c r="F8" s="6" t="s">
        <v>50</v>
      </c>
      <c r="G8" s="6" t="s">
        <v>50</v>
      </c>
      <c r="H8" s="6" t="s">
        <v>50</v>
      </c>
      <c r="I8" s="6">
        <v>6</v>
      </c>
      <c r="J8" s="6" t="s">
        <v>50</v>
      </c>
      <c r="K8" s="6">
        <v>4</v>
      </c>
      <c r="L8" s="6" t="s">
        <v>50</v>
      </c>
      <c r="M8" s="6">
        <v>4</v>
      </c>
      <c r="N8" s="6">
        <v>2</v>
      </c>
      <c r="O8" s="6">
        <v>8</v>
      </c>
      <c r="P8" s="6">
        <v>10</v>
      </c>
      <c r="Q8" s="6" t="s">
        <v>50</v>
      </c>
      <c r="R8" s="6" t="s">
        <v>50</v>
      </c>
      <c r="S8" s="6" t="s">
        <v>50</v>
      </c>
      <c r="T8" s="6" t="s">
        <v>50</v>
      </c>
      <c r="U8" s="6">
        <v>12</v>
      </c>
      <c r="V8" s="6">
        <v>4</v>
      </c>
      <c r="W8" s="6">
        <v>8</v>
      </c>
      <c r="X8" s="6" t="s">
        <v>50</v>
      </c>
      <c r="Y8" s="6" t="s">
        <v>50</v>
      </c>
      <c r="Z8" s="6" t="s">
        <v>50</v>
      </c>
      <c r="AA8" s="6" t="s">
        <v>50</v>
      </c>
      <c r="AB8" s="6">
        <v>4</v>
      </c>
      <c r="AC8" s="6">
        <v>10</v>
      </c>
      <c r="AD8" s="6">
        <v>4</v>
      </c>
      <c r="AE8" s="6" t="s">
        <v>50</v>
      </c>
      <c r="AF8" s="6" t="s">
        <v>50</v>
      </c>
      <c r="AG8" s="6">
        <v>2</v>
      </c>
      <c r="AH8" s="6">
        <v>8</v>
      </c>
      <c r="AI8" s="6">
        <v>10</v>
      </c>
      <c r="AJ8" s="6">
        <v>16</v>
      </c>
      <c r="AK8" s="6">
        <v>2</v>
      </c>
      <c r="AL8" s="6">
        <v>6</v>
      </c>
      <c r="AM8" s="1">
        <v>122</v>
      </c>
      <c r="AN8" s="1">
        <v>20</v>
      </c>
      <c r="AO8" s="1">
        <v>0.476190476190476</v>
      </c>
      <c r="AP8" s="1">
        <v>0.00319121109076641</v>
      </c>
      <c r="AQ8" s="1">
        <v>0.00151</v>
      </c>
      <c r="AR8" s="1">
        <v>2.91</v>
      </c>
    </row>
    <row r="9" s="1" customFormat="1" spans="1:44">
      <c r="A9" s="1" t="s">
        <v>287</v>
      </c>
      <c r="B9" s="4" t="s">
        <v>180</v>
      </c>
      <c r="C9" s="5">
        <v>33.9100840401248</v>
      </c>
      <c r="D9" s="6" t="s">
        <v>50</v>
      </c>
      <c r="E9" s="6" t="s">
        <v>50</v>
      </c>
      <c r="F9" s="6" t="s">
        <v>50</v>
      </c>
      <c r="G9" s="6" t="s">
        <v>50</v>
      </c>
      <c r="H9" s="6">
        <v>8</v>
      </c>
      <c r="I9" s="6" t="s">
        <v>50</v>
      </c>
      <c r="J9" s="6" t="s">
        <v>50</v>
      </c>
      <c r="K9" s="6" t="s">
        <v>50</v>
      </c>
      <c r="L9" s="6" t="s">
        <v>50</v>
      </c>
      <c r="M9" s="6" t="s">
        <v>50</v>
      </c>
      <c r="N9" s="6" t="s">
        <v>50</v>
      </c>
      <c r="O9" s="6">
        <v>6</v>
      </c>
      <c r="P9" s="6" t="s">
        <v>50</v>
      </c>
      <c r="Q9" s="6" t="s">
        <v>50</v>
      </c>
      <c r="R9" s="6" t="s">
        <v>50</v>
      </c>
      <c r="S9" s="6" t="s">
        <v>50</v>
      </c>
      <c r="T9" s="6" t="s">
        <v>50</v>
      </c>
      <c r="U9" s="6" t="s">
        <v>50</v>
      </c>
      <c r="V9" s="6">
        <v>16</v>
      </c>
      <c r="W9" s="6" t="s">
        <v>50</v>
      </c>
      <c r="X9" s="6" t="s">
        <v>50</v>
      </c>
      <c r="Y9" s="6">
        <v>4</v>
      </c>
      <c r="Z9" s="6">
        <v>18</v>
      </c>
      <c r="AA9" s="6">
        <v>40</v>
      </c>
      <c r="AB9" s="6">
        <v>2</v>
      </c>
      <c r="AC9" s="6">
        <v>2</v>
      </c>
      <c r="AD9" s="6" t="s">
        <v>50</v>
      </c>
      <c r="AE9" s="6">
        <v>2</v>
      </c>
      <c r="AF9" s="6" t="s">
        <v>50</v>
      </c>
      <c r="AG9" s="6" t="s">
        <v>50</v>
      </c>
      <c r="AH9" s="6" t="s">
        <v>50</v>
      </c>
      <c r="AI9" s="6" t="s">
        <v>50</v>
      </c>
      <c r="AJ9" s="6">
        <v>22</v>
      </c>
      <c r="AK9" s="6" t="s">
        <v>50</v>
      </c>
      <c r="AL9" s="6" t="s">
        <v>50</v>
      </c>
      <c r="AM9" s="1">
        <v>150</v>
      </c>
      <c r="AN9" s="1">
        <v>16</v>
      </c>
      <c r="AO9" s="1">
        <v>0.380952380952381</v>
      </c>
      <c r="AP9" s="1">
        <v>0.00392362019356526</v>
      </c>
      <c r="AQ9" s="1">
        <v>0.00149</v>
      </c>
      <c r="AR9" s="1">
        <v>3.57</v>
      </c>
    </row>
    <row r="10" s="1" customFormat="1" spans="1:44">
      <c r="A10" s="1" t="s">
        <v>289</v>
      </c>
      <c r="B10" s="4" t="s">
        <v>180</v>
      </c>
      <c r="C10" s="5">
        <v>58.2872518530175</v>
      </c>
      <c r="D10" s="6">
        <v>4</v>
      </c>
      <c r="E10" s="6">
        <v>2</v>
      </c>
      <c r="F10" s="6">
        <v>2</v>
      </c>
      <c r="G10" s="6">
        <v>6</v>
      </c>
      <c r="H10" s="6" t="s">
        <v>50</v>
      </c>
      <c r="I10" s="6" t="s">
        <v>50</v>
      </c>
      <c r="J10" s="6">
        <v>2</v>
      </c>
      <c r="K10" s="6" t="s">
        <v>50</v>
      </c>
      <c r="L10" s="6">
        <v>2</v>
      </c>
      <c r="M10" s="6" t="s">
        <v>50</v>
      </c>
      <c r="N10" s="6">
        <v>2</v>
      </c>
      <c r="O10" s="6" t="s">
        <v>50</v>
      </c>
      <c r="P10" s="6">
        <v>2</v>
      </c>
      <c r="Q10" s="6">
        <v>4</v>
      </c>
      <c r="R10" s="6" t="s">
        <v>50</v>
      </c>
      <c r="S10" s="6" t="s">
        <v>50</v>
      </c>
      <c r="T10" s="6" t="s">
        <v>50</v>
      </c>
      <c r="U10" s="6">
        <v>6</v>
      </c>
      <c r="V10" s="6">
        <v>2</v>
      </c>
      <c r="W10" s="6">
        <v>2</v>
      </c>
      <c r="X10" s="6" t="s">
        <v>50</v>
      </c>
      <c r="Y10" s="6" t="s">
        <v>50</v>
      </c>
      <c r="Z10" s="6">
        <v>4</v>
      </c>
      <c r="AA10" s="6">
        <v>14</v>
      </c>
      <c r="AB10" s="6">
        <v>2</v>
      </c>
      <c r="AC10" s="6">
        <v>4</v>
      </c>
      <c r="AD10" s="6" t="s">
        <v>50</v>
      </c>
      <c r="AE10" s="6">
        <v>4</v>
      </c>
      <c r="AF10" s="6">
        <v>8</v>
      </c>
      <c r="AG10" s="6" t="s">
        <v>50</v>
      </c>
      <c r="AH10" s="6">
        <v>2</v>
      </c>
      <c r="AI10" s="6">
        <v>4</v>
      </c>
      <c r="AJ10" s="6">
        <v>6</v>
      </c>
      <c r="AK10" s="6" t="s">
        <v>50</v>
      </c>
      <c r="AL10" s="6">
        <v>2</v>
      </c>
      <c r="AM10" s="1">
        <v>90</v>
      </c>
      <c r="AN10" s="1">
        <v>25</v>
      </c>
      <c r="AO10" s="1">
        <v>0.595238095238095</v>
      </c>
      <c r="AP10" s="1">
        <v>0.00235417211613916</v>
      </c>
      <c r="AQ10" s="1">
        <v>0.00141</v>
      </c>
      <c r="AR10" s="1">
        <v>2.14</v>
      </c>
    </row>
    <row r="11" s="1" customFormat="1" spans="1:44">
      <c r="A11" s="1" t="s">
        <v>282</v>
      </c>
      <c r="B11" s="4" t="s">
        <v>180</v>
      </c>
      <c r="C11" s="5">
        <v>37.6854368904622</v>
      </c>
      <c r="D11" s="6">
        <v>2</v>
      </c>
      <c r="E11" s="6" t="s">
        <v>50</v>
      </c>
      <c r="F11" s="6" t="s">
        <v>50</v>
      </c>
      <c r="G11" s="6" t="s">
        <v>50</v>
      </c>
      <c r="H11" s="6" t="s">
        <v>50</v>
      </c>
      <c r="I11" s="6" t="s">
        <v>50</v>
      </c>
      <c r="J11" s="6" t="s">
        <v>50</v>
      </c>
      <c r="K11" s="6">
        <v>2</v>
      </c>
      <c r="L11" s="6" t="s">
        <v>50</v>
      </c>
      <c r="M11" s="6" t="s">
        <v>50</v>
      </c>
      <c r="N11" s="6" t="s">
        <v>50</v>
      </c>
      <c r="O11" s="6" t="s">
        <v>50</v>
      </c>
      <c r="P11" s="6" t="s">
        <v>50</v>
      </c>
      <c r="Q11" s="6" t="s">
        <v>50</v>
      </c>
      <c r="R11" s="6" t="s">
        <v>50</v>
      </c>
      <c r="S11" s="6" t="s">
        <v>50</v>
      </c>
      <c r="T11" s="6" t="s">
        <v>50</v>
      </c>
      <c r="U11" s="6" t="s">
        <v>50</v>
      </c>
      <c r="V11" s="6" t="s">
        <v>50</v>
      </c>
      <c r="W11" s="6" t="s">
        <v>50</v>
      </c>
      <c r="X11" s="6" t="s">
        <v>50</v>
      </c>
      <c r="Y11" s="6" t="s">
        <v>50</v>
      </c>
      <c r="Z11" s="6" t="s">
        <v>50</v>
      </c>
      <c r="AA11" s="6" t="s">
        <v>50</v>
      </c>
      <c r="AB11" s="6">
        <v>46</v>
      </c>
      <c r="AC11" s="6" t="s">
        <v>50</v>
      </c>
      <c r="AD11" s="6" t="s">
        <v>50</v>
      </c>
      <c r="AE11" s="6" t="s">
        <v>50</v>
      </c>
      <c r="AF11" s="6">
        <v>4</v>
      </c>
      <c r="AG11" s="6">
        <v>2</v>
      </c>
      <c r="AH11" s="6" t="s">
        <v>50</v>
      </c>
      <c r="AI11" s="6" t="s">
        <v>50</v>
      </c>
      <c r="AJ11" s="6" t="s">
        <v>50</v>
      </c>
      <c r="AK11" s="6" t="s">
        <v>50</v>
      </c>
      <c r="AL11" s="6" t="s">
        <v>50</v>
      </c>
      <c r="AM11" s="1">
        <v>56</v>
      </c>
      <c r="AN11" s="1">
        <v>6</v>
      </c>
      <c r="AO11" s="1">
        <v>0.142857142857143</v>
      </c>
      <c r="AP11" s="1">
        <v>0.0014648182055977</v>
      </c>
      <c r="AQ11" s="1">
        <v>0.00021</v>
      </c>
      <c r="AR11" s="1">
        <v>1.33</v>
      </c>
    </row>
    <row r="12" s="1" customFormat="1" spans="1:44">
      <c r="A12" s="1" t="s">
        <v>325</v>
      </c>
      <c r="B12" s="4" t="s">
        <v>180</v>
      </c>
      <c r="C12" s="5">
        <v>37.4213002067322</v>
      </c>
      <c r="D12" s="6" t="s">
        <v>50</v>
      </c>
      <c r="E12" s="6" t="s">
        <v>50</v>
      </c>
      <c r="F12" s="6">
        <v>2</v>
      </c>
      <c r="G12" s="6" t="s">
        <v>50</v>
      </c>
      <c r="H12" s="6" t="s">
        <v>50</v>
      </c>
      <c r="I12" s="6" t="s">
        <v>50</v>
      </c>
      <c r="J12" s="6" t="s">
        <v>50</v>
      </c>
      <c r="K12" s="6" t="s">
        <v>50</v>
      </c>
      <c r="L12" s="6" t="s">
        <v>50</v>
      </c>
      <c r="M12" s="6" t="s">
        <v>50</v>
      </c>
      <c r="N12" s="6" t="s">
        <v>50</v>
      </c>
      <c r="O12" s="6" t="s">
        <v>50</v>
      </c>
      <c r="P12" s="6" t="s">
        <v>50</v>
      </c>
      <c r="Q12" s="6" t="s">
        <v>50</v>
      </c>
      <c r="R12" s="6" t="s">
        <v>50</v>
      </c>
      <c r="S12" s="6" t="s">
        <v>50</v>
      </c>
      <c r="T12" s="6">
        <v>2</v>
      </c>
      <c r="U12" s="6" t="s">
        <v>50</v>
      </c>
      <c r="V12" s="6" t="s">
        <v>50</v>
      </c>
      <c r="W12" s="6" t="s">
        <v>50</v>
      </c>
      <c r="X12" s="6" t="s">
        <v>50</v>
      </c>
      <c r="Y12" s="6">
        <v>8</v>
      </c>
      <c r="Z12" s="6" t="s">
        <v>50</v>
      </c>
      <c r="AA12" s="6" t="s">
        <v>50</v>
      </c>
      <c r="AB12" s="6" t="s">
        <v>50</v>
      </c>
      <c r="AC12" s="6" t="s">
        <v>50</v>
      </c>
      <c r="AD12" s="6" t="s">
        <v>50</v>
      </c>
      <c r="AE12" s="6" t="s">
        <v>50</v>
      </c>
      <c r="AF12" s="6">
        <v>4</v>
      </c>
      <c r="AG12" s="6">
        <v>4</v>
      </c>
      <c r="AH12" s="6">
        <v>2</v>
      </c>
      <c r="AI12" s="6" t="s">
        <v>50</v>
      </c>
      <c r="AJ12" s="6" t="s">
        <v>50</v>
      </c>
      <c r="AK12" s="6" t="s">
        <v>50</v>
      </c>
      <c r="AL12" s="6" t="s">
        <v>50</v>
      </c>
      <c r="AM12" s="1">
        <v>26</v>
      </c>
      <c r="AN12" s="1">
        <v>8</v>
      </c>
      <c r="AO12" s="1">
        <v>0.19047619047619</v>
      </c>
      <c r="AP12" s="1">
        <v>0.000680094166884646</v>
      </c>
      <c r="AQ12" s="1">
        <v>0.00012</v>
      </c>
      <c r="AR12" s="1">
        <v>0.61</v>
      </c>
    </row>
    <row r="13" s="1" customFormat="1" spans="1:44">
      <c r="A13" s="1" t="s">
        <v>272</v>
      </c>
      <c r="B13" s="4" t="s">
        <v>180</v>
      </c>
      <c r="C13" s="5">
        <v>23.2319187974146</v>
      </c>
      <c r="D13" s="6" t="s">
        <v>50</v>
      </c>
      <c r="E13" s="6" t="s">
        <v>50</v>
      </c>
      <c r="F13" s="6" t="s">
        <v>50</v>
      </c>
      <c r="G13" s="6" t="s">
        <v>50</v>
      </c>
      <c r="H13" s="6" t="s">
        <v>50</v>
      </c>
      <c r="I13" s="6" t="s">
        <v>50</v>
      </c>
      <c r="J13" s="6" t="s">
        <v>50</v>
      </c>
      <c r="K13" s="6" t="s">
        <v>50</v>
      </c>
      <c r="L13" s="6" t="s">
        <v>50</v>
      </c>
      <c r="M13" s="6" t="s">
        <v>50</v>
      </c>
      <c r="N13" s="6" t="s">
        <v>50</v>
      </c>
      <c r="O13" s="6" t="s">
        <v>50</v>
      </c>
      <c r="P13" s="6" t="s">
        <v>50</v>
      </c>
      <c r="Q13" s="6" t="s">
        <v>50</v>
      </c>
      <c r="R13" s="6">
        <v>78</v>
      </c>
      <c r="S13" s="6" t="s">
        <v>50</v>
      </c>
      <c r="T13" s="6" t="s">
        <v>50</v>
      </c>
      <c r="U13" s="6" t="s">
        <v>50</v>
      </c>
      <c r="V13" s="6" t="s">
        <v>50</v>
      </c>
      <c r="W13" s="6" t="s">
        <v>50</v>
      </c>
      <c r="X13" s="6" t="s">
        <v>50</v>
      </c>
      <c r="Y13" s="6" t="s">
        <v>50</v>
      </c>
      <c r="Z13" s="6" t="s">
        <v>50</v>
      </c>
      <c r="AA13" s="6" t="s">
        <v>50</v>
      </c>
      <c r="AB13" s="6" t="s">
        <v>50</v>
      </c>
      <c r="AC13" s="6" t="s">
        <v>50</v>
      </c>
      <c r="AD13" s="6" t="s">
        <v>50</v>
      </c>
      <c r="AE13" s="6" t="s">
        <v>50</v>
      </c>
      <c r="AF13" s="6" t="s">
        <v>50</v>
      </c>
      <c r="AG13" s="6" t="s">
        <v>50</v>
      </c>
      <c r="AH13" s="6" t="s">
        <v>50</v>
      </c>
      <c r="AI13" s="6" t="s">
        <v>50</v>
      </c>
      <c r="AJ13" s="6" t="s">
        <v>50</v>
      </c>
      <c r="AK13" s="6" t="s">
        <v>50</v>
      </c>
      <c r="AL13" s="6" t="s">
        <v>50</v>
      </c>
      <c r="AM13" s="1">
        <v>78</v>
      </c>
      <c r="AN13" s="1">
        <v>2</v>
      </c>
      <c r="AO13" s="1">
        <v>0.0476190476190476</v>
      </c>
      <c r="AP13" s="1">
        <v>0.00204028250065394</v>
      </c>
      <c r="AQ13" s="1">
        <v>9e-5</v>
      </c>
      <c r="AR13" s="1">
        <v>1.85</v>
      </c>
    </row>
    <row r="14" s="1" customFormat="1" spans="1:44">
      <c r="A14" s="1" t="s">
        <v>264</v>
      </c>
      <c r="B14" s="4" t="s">
        <v>180</v>
      </c>
      <c r="C14" s="5">
        <v>23.0153703398405</v>
      </c>
      <c r="D14" s="6" t="s">
        <v>50</v>
      </c>
      <c r="E14" s="6" t="s">
        <v>50</v>
      </c>
      <c r="F14" s="6" t="s">
        <v>50</v>
      </c>
      <c r="G14" s="6" t="s">
        <v>50</v>
      </c>
      <c r="H14" s="6" t="s">
        <v>50</v>
      </c>
      <c r="I14" s="6" t="s">
        <v>50</v>
      </c>
      <c r="J14" s="6" t="s">
        <v>50</v>
      </c>
      <c r="K14" s="6" t="s">
        <v>50</v>
      </c>
      <c r="L14" s="6">
        <v>2</v>
      </c>
      <c r="M14" s="6" t="s">
        <v>50</v>
      </c>
      <c r="N14" s="6" t="s">
        <v>50</v>
      </c>
      <c r="O14" s="6" t="s">
        <v>50</v>
      </c>
      <c r="P14" s="6" t="s">
        <v>50</v>
      </c>
      <c r="Q14" s="6" t="s">
        <v>50</v>
      </c>
      <c r="R14" s="6">
        <v>2</v>
      </c>
      <c r="S14" s="6" t="s">
        <v>50</v>
      </c>
      <c r="T14" s="6" t="s">
        <v>50</v>
      </c>
      <c r="U14" s="6">
        <v>4</v>
      </c>
      <c r="V14" s="6" t="s">
        <v>50</v>
      </c>
      <c r="W14" s="6" t="s">
        <v>50</v>
      </c>
      <c r="X14" s="6" t="s">
        <v>50</v>
      </c>
      <c r="Y14" s="6" t="s">
        <v>50</v>
      </c>
      <c r="Z14" s="6" t="s">
        <v>50</v>
      </c>
      <c r="AA14" s="6" t="s">
        <v>50</v>
      </c>
      <c r="AB14" s="6" t="s">
        <v>50</v>
      </c>
      <c r="AC14" s="6" t="s">
        <v>50</v>
      </c>
      <c r="AD14" s="6" t="s">
        <v>50</v>
      </c>
      <c r="AE14" s="6" t="s">
        <v>50</v>
      </c>
      <c r="AF14" s="6">
        <v>4</v>
      </c>
      <c r="AG14" s="6" t="s">
        <v>50</v>
      </c>
      <c r="AH14" s="6" t="s">
        <v>50</v>
      </c>
      <c r="AI14" s="6">
        <v>2</v>
      </c>
      <c r="AJ14" s="6" t="s">
        <v>50</v>
      </c>
      <c r="AK14" s="6" t="s">
        <v>50</v>
      </c>
      <c r="AL14" s="6" t="s">
        <v>50</v>
      </c>
      <c r="AM14" s="1">
        <v>14</v>
      </c>
      <c r="AN14" s="1">
        <v>6</v>
      </c>
      <c r="AO14" s="1">
        <v>0.142857142857143</v>
      </c>
      <c r="AP14" s="1">
        <v>0.000366204551399425</v>
      </c>
      <c r="AQ14" s="1">
        <v>5e-5</v>
      </c>
      <c r="AR14" s="1">
        <v>0.33</v>
      </c>
    </row>
    <row r="15" s="1" customFormat="1" spans="1:44">
      <c r="A15" s="1" t="s">
        <v>323</v>
      </c>
      <c r="B15" s="4" t="s">
        <v>180</v>
      </c>
      <c r="C15" s="5">
        <v>172.780761148815</v>
      </c>
      <c r="D15" s="6" t="s">
        <v>50</v>
      </c>
      <c r="E15" s="6" t="s">
        <v>50</v>
      </c>
      <c r="F15" s="6" t="s">
        <v>50</v>
      </c>
      <c r="G15" s="6" t="s">
        <v>50</v>
      </c>
      <c r="H15" s="6" t="s">
        <v>50</v>
      </c>
      <c r="I15" s="6" t="s">
        <v>50</v>
      </c>
      <c r="J15" s="6">
        <v>2</v>
      </c>
      <c r="K15" s="6" t="s">
        <v>50</v>
      </c>
      <c r="L15" s="6" t="s">
        <v>50</v>
      </c>
      <c r="M15" s="6" t="s">
        <v>50</v>
      </c>
      <c r="N15" s="6" t="s">
        <v>50</v>
      </c>
      <c r="O15" s="6" t="s">
        <v>50</v>
      </c>
      <c r="P15" s="6" t="s">
        <v>50</v>
      </c>
      <c r="Q15" s="6" t="s">
        <v>50</v>
      </c>
      <c r="R15" s="6" t="s">
        <v>50</v>
      </c>
      <c r="S15" s="6" t="s">
        <v>50</v>
      </c>
      <c r="T15" s="6" t="s">
        <v>50</v>
      </c>
      <c r="U15" s="6" t="s">
        <v>50</v>
      </c>
      <c r="V15" s="6" t="s">
        <v>50</v>
      </c>
      <c r="W15" s="6" t="s">
        <v>50</v>
      </c>
      <c r="X15" s="6" t="s">
        <v>50</v>
      </c>
      <c r="Y15" s="6" t="s">
        <v>50</v>
      </c>
      <c r="Z15" s="6" t="s">
        <v>50</v>
      </c>
      <c r="AA15" s="6" t="s">
        <v>50</v>
      </c>
      <c r="AB15" s="6">
        <v>8</v>
      </c>
      <c r="AC15" s="6">
        <v>2</v>
      </c>
      <c r="AD15" s="6" t="s">
        <v>50</v>
      </c>
      <c r="AE15" s="6" t="s">
        <v>50</v>
      </c>
      <c r="AF15" s="6" t="s">
        <v>50</v>
      </c>
      <c r="AG15" s="6" t="s">
        <v>50</v>
      </c>
      <c r="AH15" s="6" t="s">
        <v>50</v>
      </c>
      <c r="AI15" s="6">
        <v>2</v>
      </c>
      <c r="AJ15" s="6" t="s">
        <v>50</v>
      </c>
      <c r="AK15" s="6" t="s">
        <v>50</v>
      </c>
      <c r="AL15" s="6" t="s">
        <v>50</v>
      </c>
      <c r="AM15" s="1">
        <v>14</v>
      </c>
      <c r="AN15" s="1">
        <v>5</v>
      </c>
      <c r="AO15" s="1">
        <v>0.119047619047619</v>
      </c>
      <c r="AP15" s="1">
        <v>0.000366204551399425</v>
      </c>
      <c r="AQ15" s="1">
        <v>4e-5</v>
      </c>
      <c r="AR15" s="1">
        <v>0.33</v>
      </c>
    </row>
    <row r="16" s="1" customFormat="1" spans="1:44">
      <c r="A16" s="1" t="s">
        <v>302</v>
      </c>
      <c r="B16" s="4" t="s">
        <v>180</v>
      </c>
      <c r="C16" s="5">
        <v>66.2929767822948</v>
      </c>
      <c r="D16" s="6" t="s">
        <v>50</v>
      </c>
      <c r="E16" s="6" t="s">
        <v>50</v>
      </c>
      <c r="F16" s="6" t="s">
        <v>50</v>
      </c>
      <c r="G16" s="6" t="s">
        <v>50</v>
      </c>
      <c r="H16" s="6" t="s">
        <v>50</v>
      </c>
      <c r="I16" s="6" t="s">
        <v>50</v>
      </c>
      <c r="J16" s="6" t="s">
        <v>50</v>
      </c>
      <c r="K16" s="6" t="s">
        <v>50</v>
      </c>
      <c r="L16" s="6" t="s">
        <v>50</v>
      </c>
      <c r="M16" s="6" t="s">
        <v>50</v>
      </c>
      <c r="N16" s="6" t="s">
        <v>50</v>
      </c>
      <c r="O16" s="6" t="s">
        <v>50</v>
      </c>
      <c r="P16" s="6" t="s">
        <v>50</v>
      </c>
      <c r="Q16" s="6" t="s">
        <v>50</v>
      </c>
      <c r="R16" s="6" t="s">
        <v>50</v>
      </c>
      <c r="S16" s="6" t="s">
        <v>50</v>
      </c>
      <c r="T16" s="6" t="s">
        <v>50</v>
      </c>
      <c r="U16" s="6" t="s">
        <v>50</v>
      </c>
      <c r="V16" s="6">
        <v>2</v>
      </c>
      <c r="W16" s="6" t="s">
        <v>50</v>
      </c>
      <c r="X16" s="6" t="s">
        <v>50</v>
      </c>
      <c r="Y16" s="6" t="s">
        <v>50</v>
      </c>
      <c r="Z16" s="6" t="s">
        <v>50</v>
      </c>
      <c r="AA16" s="6" t="s">
        <v>50</v>
      </c>
      <c r="AB16" s="6">
        <v>8</v>
      </c>
      <c r="AC16" s="6" t="s">
        <v>50</v>
      </c>
      <c r="AD16" s="6" t="s">
        <v>50</v>
      </c>
      <c r="AE16" s="6" t="s">
        <v>50</v>
      </c>
      <c r="AF16" s="6" t="s">
        <v>50</v>
      </c>
      <c r="AG16" s="6" t="s">
        <v>50</v>
      </c>
      <c r="AH16" s="6">
        <v>4</v>
      </c>
      <c r="AI16" s="6" t="s">
        <v>50</v>
      </c>
      <c r="AJ16" s="6" t="s">
        <v>50</v>
      </c>
      <c r="AK16" s="6" t="s">
        <v>50</v>
      </c>
      <c r="AL16" s="6" t="s">
        <v>50</v>
      </c>
      <c r="AM16" s="1">
        <v>14</v>
      </c>
      <c r="AN16" s="1">
        <v>4</v>
      </c>
      <c r="AO16" s="1">
        <v>0.0952380952380952</v>
      </c>
      <c r="AP16" s="1">
        <v>0.000366204551399425</v>
      </c>
      <c r="AQ16" s="1">
        <v>3e-5</v>
      </c>
      <c r="AR16" s="1">
        <v>0.33</v>
      </c>
    </row>
    <row r="17" s="1" customFormat="1" spans="1:44">
      <c r="A17" s="1" t="s">
        <v>314</v>
      </c>
      <c r="B17" s="4" t="s">
        <v>180</v>
      </c>
      <c r="C17" s="5">
        <v>29.2367902017677</v>
      </c>
      <c r="D17" s="6" t="s">
        <v>50</v>
      </c>
      <c r="E17" s="6" t="s">
        <v>50</v>
      </c>
      <c r="F17" s="6" t="s">
        <v>50</v>
      </c>
      <c r="G17" s="6" t="s">
        <v>50</v>
      </c>
      <c r="H17" s="6" t="s">
        <v>50</v>
      </c>
      <c r="I17" s="6">
        <v>2</v>
      </c>
      <c r="J17" s="6" t="s">
        <v>50</v>
      </c>
      <c r="K17" s="6" t="s">
        <v>50</v>
      </c>
      <c r="L17" s="6" t="s">
        <v>50</v>
      </c>
      <c r="M17" s="6" t="s">
        <v>50</v>
      </c>
      <c r="N17" s="6" t="s">
        <v>50</v>
      </c>
      <c r="O17" s="6" t="s">
        <v>50</v>
      </c>
      <c r="P17" s="6">
        <v>2</v>
      </c>
      <c r="Q17" s="6" t="s">
        <v>50</v>
      </c>
      <c r="R17" s="6" t="s">
        <v>50</v>
      </c>
      <c r="S17" s="6" t="s">
        <v>50</v>
      </c>
      <c r="T17" s="6" t="s">
        <v>50</v>
      </c>
      <c r="U17" s="6" t="s">
        <v>50</v>
      </c>
      <c r="V17" s="6" t="s">
        <v>50</v>
      </c>
      <c r="W17" s="6" t="s">
        <v>50</v>
      </c>
      <c r="X17" s="6" t="s">
        <v>50</v>
      </c>
      <c r="Y17" s="6" t="s">
        <v>50</v>
      </c>
      <c r="Z17" s="6" t="s">
        <v>50</v>
      </c>
      <c r="AA17" s="6" t="s">
        <v>50</v>
      </c>
      <c r="AB17" s="6" t="s">
        <v>50</v>
      </c>
      <c r="AC17" s="6">
        <v>4</v>
      </c>
      <c r="AD17" s="6" t="s">
        <v>50</v>
      </c>
      <c r="AE17" s="6" t="s">
        <v>50</v>
      </c>
      <c r="AF17" s="6" t="s">
        <v>50</v>
      </c>
      <c r="AG17" s="6" t="s">
        <v>50</v>
      </c>
      <c r="AH17" s="6" t="s">
        <v>50</v>
      </c>
      <c r="AI17" s="6" t="s">
        <v>50</v>
      </c>
      <c r="AJ17" s="6" t="s">
        <v>50</v>
      </c>
      <c r="AK17" s="6" t="s">
        <v>50</v>
      </c>
      <c r="AL17" s="6" t="s">
        <v>50</v>
      </c>
      <c r="AM17" s="1">
        <v>10</v>
      </c>
      <c r="AN17" s="1">
        <v>5</v>
      </c>
      <c r="AO17" s="1">
        <v>0.119047619047619</v>
      </c>
      <c r="AP17" s="1">
        <v>0.000261574679571018</v>
      </c>
      <c r="AQ17" s="1">
        <v>3e-5</v>
      </c>
      <c r="AR17" s="1">
        <v>0.23</v>
      </c>
    </row>
    <row r="18" s="1" customFormat="1" spans="1:44">
      <c r="A18" s="1" t="s">
        <v>317</v>
      </c>
      <c r="B18" s="4" t="s">
        <v>180</v>
      </c>
      <c r="C18" s="5">
        <v>51.7382462329344</v>
      </c>
      <c r="D18" s="6" t="s">
        <v>50</v>
      </c>
      <c r="E18" s="6" t="s">
        <v>50</v>
      </c>
      <c r="F18" s="6" t="s">
        <v>50</v>
      </c>
      <c r="G18" s="6" t="s">
        <v>50</v>
      </c>
      <c r="H18" s="6" t="s">
        <v>50</v>
      </c>
      <c r="I18" s="6" t="s">
        <v>50</v>
      </c>
      <c r="J18" s="6" t="s">
        <v>50</v>
      </c>
      <c r="K18" s="6" t="s">
        <v>50</v>
      </c>
      <c r="L18" s="6" t="s">
        <v>50</v>
      </c>
      <c r="M18" s="6" t="s">
        <v>50</v>
      </c>
      <c r="N18" s="6" t="s">
        <v>50</v>
      </c>
      <c r="O18" s="6" t="s">
        <v>50</v>
      </c>
      <c r="P18" s="6" t="s">
        <v>50</v>
      </c>
      <c r="Q18" s="6" t="s">
        <v>50</v>
      </c>
      <c r="R18" s="6" t="s">
        <v>50</v>
      </c>
      <c r="S18" s="6" t="s">
        <v>50</v>
      </c>
      <c r="T18" s="6" t="s">
        <v>50</v>
      </c>
      <c r="U18" s="6" t="s">
        <v>50</v>
      </c>
      <c r="V18" s="6" t="s">
        <v>50</v>
      </c>
      <c r="W18" s="6" t="s">
        <v>50</v>
      </c>
      <c r="X18" s="6" t="s">
        <v>50</v>
      </c>
      <c r="Y18" s="6">
        <v>4</v>
      </c>
      <c r="Z18" s="6" t="s">
        <v>50</v>
      </c>
      <c r="AA18" s="6">
        <v>2</v>
      </c>
      <c r="AB18" s="6" t="s">
        <v>50</v>
      </c>
      <c r="AC18" s="6" t="s">
        <v>50</v>
      </c>
      <c r="AD18" s="6" t="s">
        <v>50</v>
      </c>
      <c r="AE18" s="6" t="s">
        <v>50</v>
      </c>
      <c r="AF18" s="6" t="s">
        <v>50</v>
      </c>
      <c r="AG18" s="6" t="s">
        <v>50</v>
      </c>
      <c r="AH18" s="6" t="s">
        <v>50</v>
      </c>
      <c r="AI18" s="6" t="s">
        <v>50</v>
      </c>
      <c r="AJ18" s="6" t="s">
        <v>50</v>
      </c>
      <c r="AK18" s="6" t="s">
        <v>50</v>
      </c>
      <c r="AL18" s="6" t="s">
        <v>50</v>
      </c>
      <c r="AM18" s="1">
        <v>10</v>
      </c>
      <c r="AN18" s="1">
        <v>5</v>
      </c>
      <c r="AO18" s="1">
        <v>0.119047619047619</v>
      </c>
      <c r="AP18" s="1">
        <v>0.000261574679571018</v>
      </c>
      <c r="AQ18" s="1">
        <v>3e-5</v>
      </c>
      <c r="AR18" s="1">
        <v>0.23</v>
      </c>
    </row>
    <row r="19" s="1" customFormat="1" spans="1:44">
      <c r="A19" s="1" t="s">
        <v>322</v>
      </c>
      <c r="B19" s="4" t="s">
        <v>180</v>
      </c>
      <c r="C19" s="5">
        <v>51.7382462329344</v>
      </c>
      <c r="D19" s="6" t="s">
        <v>50</v>
      </c>
      <c r="E19" s="6" t="s">
        <v>50</v>
      </c>
      <c r="F19" s="6" t="s">
        <v>50</v>
      </c>
      <c r="G19" s="6" t="s">
        <v>50</v>
      </c>
      <c r="H19" s="6" t="s">
        <v>50</v>
      </c>
      <c r="I19" s="6" t="s">
        <v>50</v>
      </c>
      <c r="J19" s="6" t="s">
        <v>50</v>
      </c>
      <c r="K19" s="6" t="s">
        <v>50</v>
      </c>
      <c r="L19" s="6" t="s">
        <v>50</v>
      </c>
      <c r="M19" s="6" t="s">
        <v>50</v>
      </c>
      <c r="N19" s="6" t="s">
        <v>50</v>
      </c>
      <c r="O19" s="6" t="s">
        <v>50</v>
      </c>
      <c r="P19" s="6" t="s">
        <v>50</v>
      </c>
      <c r="Q19" s="6" t="s">
        <v>50</v>
      </c>
      <c r="R19" s="6" t="s">
        <v>50</v>
      </c>
      <c r="S19" s="6" t="s">
        <v>50</v>
      </c>
      <c r="T19" s="6" t="s">
        <v>50</v>
      </c>
      <c r="U19" s="6" t="s">
        <v>50</v>
      </c>
      <c r="V19" s="6">
        <v>4</v>
      </c>
      <c r="W19" s="6" t="s">
        <v>50</v>
      </c>
      <c r="X19" s="6" t="s">
        <v>50</v>
      </c>
      <c r="Y19" s="6" t="s">
        <v>50</v>
      </c>
      <c r="Z19" s="6" t="s">
        <v>50</v>
      </c>
      <c r="AA19" s="6">
        <v>2</v>
      </c>
      <c r="AB19" s="6" t="s">
        <v>50</v>
      </c>
      <c r="AC19" s="6" t="s">
        <v>50</v>
      </c>
      <c r="AD19" s="6" t="s">
        <v>50</v>
      </c>
      <c r="AE19" s="6" t="s">
        <v>50</v>
      </c>
      <c r="AF19" s="6">
        <v>2</v>
      </c>
      <c r="AG19" s="6" t="s">
        <v>50</v>
      </c>
      <c r="AH19" s="6" t="s">
        <v>50</v>
      </c>
      <c r="AI19" s="6" t="s">
        <v>50</v>
      </c>
      <c r="AJ19" s="6" t="s">
        <v>50</v>
      </c>
      <c r="AK19" s="6" t="s">
        <v>50</v>
      </c>
      <c r="AL19" s="6" t="s">
        <v>50</v>
      </c>
      <c r="AM19" s="1">
        <v>8</v>
      </c>
      <c r="AN19" s="1">
        <v>4</v>
      </c>
      <c r="AO19" s="1">
        <v>0.0952380952380952</v>
      </c>
      <c r="AP19" s="1">
        <v>0.000209259743656814</v>
      </c>
      <c r="AQ19" s="1">
        <v>2e-5</v>
      </c>
      <c r="AR19" s="1">
        <v>0.19</v>
      </c>
    </row>
    <row r="20" s="1" customFormat="1" spans="1:44">
      <c r="A20" s="1" t="s">
        <v>292</v>
      </c>
      <c r="B20" s="4" t="s">
        <v>180</v>
      </c>
      <c r="C20" s="5">
        <v>76.5815503819788</v>
      </c>
      <c r="D20" s="6" t="s">
        <v>50</v>
      </c>
      <c r="E20" s="6" t="s">
        <v>50</v>
      </c>
      <c r="F20" s="6" t="s">
        <v>50</v>
      </c>
      <c r="G20" s="6" t="s">
        <v>50</v>
      </c>
      <c r="H20" s="6" t="s">
        <v>50</v>
      </c>
      <c r="I20" s="6" t="s">
        <v>50</v>
      </c>
      <c r="J20" s="6" t="s">
        <v>50</v>
      </c>
      <c r="K20" s="6" t="s">
        <v>50</v>
      </c>
      <c r="L20" s="6" t="s">
        <v>50</v>
      </c>
      <c r="M20" s="6" t="s">
        <v>50</v>
      </c>
      <c r="N20" s="6" t="s">
        <v>50</v>
      </c>
      <c r="O20" s="6" t="s">
        <v>50</v>
      </c>
      <c r="P20" s="6" t="s">
        <v>50</v>
      </c>
      <c r="Q20" s="6" t="s">
        <v>50</v>
      </c>
      <c r="R20" s="6" t="s">
        <v>50</v>
      </c>
      <c r="S20" s="6" t="s">
        <v>50</v>
      </c>
      <c r="T20" s="6" t="s">
        <v>50</v>
      </c>
      <c r="U20" s="6" t="s">
        <v>50</v>
      </c>
      <c r="V20" s="6" t="s">
        <v>50</v>
      </c>
      <c r="W20" s="6" t="s">
        <v>50</v>
      </c>
      <c r="X20" s="6" t="s">
        <v>50</v>
      </c>
      <c r="Y20" s="6" t="s">
        <v>50</v>
      </c>
      <c r="Z20" s="6" t="s">
        <v>50</v>
      </c>
      <c r="AA20" s="6">
        <v>8</v>
      </c>
      <c r="AB20" s="6" t="s">
        <v>50</v>
      </c>
      <c r="AC20" s="6">
        <v>2</v>
      </c>
      <c r="AD20" s="6" t="s">
        <v>50</v>
      </c>
      <c r="AE20" s="6" t="s">
        <v>50</v>
      </c>
      <c r="AF20" s="6" t="s">
        <v>50</v>
      </c>
      <c r="AG20" s="6" t="s">
        <v>50</v>
      </c>
      <c r="AH20" s="6" t="s">
        <v>50</v>
      </c>
      <c r="AI20" s="6" t="s">
        <v>50</v>
      </c>
      <c r="AJ20" s="6" t="s">
        <v>50</v>
      </c>
      <c r="AK20" s="6" t="s">
        <v>50</v>
      </c>
      <c r="AL20" s="6" t="s">
        <v>50</v>
      </c>
      <c r="AM20" s="1">
        <v>10</v>
      </c>
      <c r="AN20" s="1">
        <v>3</v>
      </c>
      <c r="AO20" s="1">
        <v>0.0714285714285714</v>
      </c>
      <c r="AP20" s="1">
        <v>0.000261574679571018</v>
      </c>
      <c r="AQ20" s="1">
        <v>1e-5</v>
      </c>
      <c r="AR20" s="1">
        <v>0.23</v>
      </c>
    </row>
    <row r="21" s="1" customFormat="1" spans="1:44">
      <c r="A21" s="1" t="s">
        <v>269</v>
      </c>
      <c r="B21" s="4" t="s">
        <v>180</v>
      </c>
      <c r="C21" s="5">
        <v>30.9037814401265</v>
      </c>
      <c r="D21" s="6" t="s">
        <v>50</v>
      </c>
      <c r="E21" s="6" t="s">
        <v>50</v>
      </c>
      <c r="F21" s="6" t="s">
        <v>50</v>
      </c>
      <c r="G21" s="6" t="s">
        <v>50</v>
      </c>
      <c r="H21" s="6" t="s">
        <v>50</v>
      </c>
      <c r="I21" s="6" t="s">
        <v>50</v>
      </c>
      <c r="J21" s="6" t="s">
        <v>50</v>
      </c>
      <c r="K21" s="6" t="s">
        <v>50</v>
      </c>
      <c r="L21" s="6" t="s">
        <v>50</v>
      </c>
      <c r="M21" s="6" t="s">
        <v>50</v>
      </c>
      <c r="N21" s="6" t="s">
        <v>50</v>
      </c>
      <c r="O21" s="6" t="s">
        <v>50</v>
      </c>
      <c r="P21" s="6" t="s">
        <v>50</v>
      </c>
      <c r="Q21" s="6" t="s">
        <v>50</v>
      </c>
      <c r="R21" s="6" t="s">
        <v>50</v>
      </c>
      <c r="S21" s="6" t="s">
        <v>50</v>
      </c>
      <c r="T21" s="6" t="s">
        <v>50</v>
      </c>
      <c r="U21" s="6" t="s">
        <v>50</v>
      </c>
      <c r="V21" s="6" t="s">
        <v>50</v>
      </c>
      <c r="W21" s="6" t="s">
        <v>50</v>
      </c>
      <c r="X21" s="6" t="s">
        <v>50</v>
      </c>
      <c r="Y21" s="6" t="s">
        <v>50</v>
      </c>
      <c r="Z21" s="6" t="s">
        <v>50</v>
      </c>
      <c r="AA21" s="6" t="s">
        <v>50</v>
      </c>
      <c r="AB21" s="6" t="s">
        <v>50</v>
      </c>
      <c r="AC21" s="6" t="s">
        <v>50</v>
      </c>
      <c r="AD21" s="6" t="s">
        <v>50</v>
      </c>
      <c r="AE21" s="6" t="s">
        <v>50</v>
      </c>
      <c r="AF21" s="6">
        <v>4</v>
      </c>
      <c r="AG21" s="6" t="s">
        <v>50</v>
      </c>
      <c r="AH21" s="6" t="s">
        <v>50</v>
      </c>
      <c r="AI21" s="6" t="s">
        <v>50</v>
      </c>
      <c r="AJ21" s="6" t="s">
        <v>50</v>
      </c>
      <c r="AK21" s="6" t="s">
        <v>50</v>
      </c>
      <c r="AL21" s="6" t="s">
        <v>50</v>
      </c>
      <c r="AM21" s="1">
        <v>8</v>
      </c>
      <c r="AN21" s="1">
        <v>3</v>
      </c>
      <c r="AO21" s="1">
        <v>0.0714285714285714</v>
      </c>
      <c r="AP21" s="1">
        <v>0.000209259743656814</v>
      </c>
      <c r="AQ21" s="1">
        <v>1e-5</v>
      </c>
      <c r="AR21" s="1">
        <v>0.19</v>
      </c>
    </row>
    <row r="22" s="1" customFormat="1" spans="1:44">
      <c r="A22" s="1" t="s">
        <v>284</v>
      </c>
      <c r="B22" s="4" t="s">
        <v>180</v>
      </c>
      <c r="C22" s="5">
        <v>58.294249653846</v>
      </c>
      <c r="D22" s="6" t="s">
        <v>50</v>
      </c>
      <c r="E22" s="6" t="s">
        <v>50</v>
      </c>
      <c r="F22" s="6" t="s">
        <v>50</v>
      </c>
      <c r="G22" s="6" t="s">
        <v>50</v>
      </c>
      <c r="H22" s="6" t="s">
        <v>50</v>
      </c>
      <c r="I22" s="6" t="s">
        <v>50</v>
      </c>
      <c r="J22" s="6" t="s">
        <v>50</v>
      </c>
      <c r="K22" s="6" t="s">
        <v>50</v>
      </c>
      <c r="L22" s="6" t="s">
        <v>50</v>
      </c>
      <c r="M22" s="6" t="s">
        <v>50</v>
      </c>
      <c r="N22" s="6" t="s">
        <v>50</v>
      </c>
      <c r="O22" s="6" t="s">
        <v>50</v>
      </c>
      <c r="P22" s="6" t="s">
        <v>50</v>
      </c>
      <c r="Q22" s="6" t="s">
        <v>50</v>
      </c>
      <c r="R22" s="6" t="s">
        <v>50</v>
      </c>
      <c r="S22" s="6" t="s">
        <v>50</v>
      </c>
      <c r="T22" s="6" t="s">
        <v>50</v>
      </c>
      <c r="U22" s="6" t="s">
        <v>50</v>
      </c>
      <c r="V22" s="6" t="s">
        <v>50</v>
      </c>
      <c r="W22" s="6" t="s">
        <v>50</v>
      </c>
      <c r="X22" s="6" t="s">
        <v>50</v>
      </c>
      <c r="Y22" s="6" t="s">
        <v>50</v>
      </c>
      <c r="Z22" s="6" t="s">
        <v>50</v>
      </c>
      <c r="AA22" s="6" t="s">
        <v>50</v>
      </c>
      <c r="AB22" s="6" t="s">
        <v>50</v>
      </c>
      <c r="AC22" s="6">
        <v>6</v>
      </c>
      <c r="AD22" s="6" t="s">
        <v>50</v>
      </c>
      <c r="AE22" s="6" t="s">
        <v>50</v>
      </c>
      <c r="AF22" s="6" t="s">
        <v>50</v>
      </c>
      <c r="AG22" s="6" t="s">
        <v>50</v>
      </c>
      <c r="AH22" s="6" t="s">
        <v>50</v>
      </c>
      <c r="AI22" s="6" t="s">
        <v>50</v>
      </c>
      <c r="AJ22" s="6">
        <v>2</v>
      </c>
      <c r="AK22" s="6" t="s">
        <v>50</v>
      </c>
      <c r="AL22" s="6" t="s">
        <v>50</v>
      </c>
      <c r="AM22" s="1">
        <v>8</v>
      </c>
      <c r="AN22" s="1">
        <v>3</v>
      </c>
      <c r="AO22" s="1">
        <v>0.0714285714285714</v>
      </c>
      <c r="AP22" s="1">
        <v>0.000209259743656814</v>
      </c>
      <c r="AQ22" s="1">
        <v>1.49471245469153e-5</v>
      </c>
      <c r="AR22" s="1">
        <v>0.19</v>
      </c>
    </row>
    <row r="23" s="1" customFormat="1" spans="1:44">
      <c r="A23" s="1" t="s">
        <v>291</v>
      </c>
      <c r="B23" s="4" t="s">
        <v>180</v>
      </c>
      <c r="C23" s="5">
        <v>34.2072280126208</v>
      </c>
      <c r="D23" s="6" t="s">
        <v>50</v>
      </c>
      <c r="E23" s="6" t="s">
        <v>50</v>
      </c>
      <c r="F23" s="6" t="s">
        <v>50</v>
      </c>
      <c r="G23" s="6" t="s">
        <v>50</v>
      </c>
      <c r="H23" s="6" t="s">
        <v>50</v>
      </c>
      <c r="I23" s="6" t="s">
        <v>50</v>
      </c>
      <c r="J23" s="6" t="s">
        <v>50</v>
      </c>
      <c r="K23" s="6" t="s">
        <v>50</v>
      </c>
      <c r="L23" s="6" t="s">
        <v>50</v>
      </c>
      <c r="M23" s="6">
        <v>2</v>
      </c>
      <c r="N23" s="6">
        <v>2</v>
      </c>
      <c r="O23" s="6" t="s">
        <v>50</v>
      </c>
      <c r="P23" s="6" t="s">
        <v>50</v>
      </c>
      <c r="Q23" s="6" t="s">
        <v>50</v>
      </c>
      <c r="R23" s="6" t="s">
        <v>50</v>
      </c>
      <c r="S23" s="6" t="s">
        <v>50</v>
      </c>
      <c r="T23" s="6" t="s">
        <v>50</v>
      </c>
      <c r="U23" s="6" t="s">
        <v>50</v>
      </c>
      <c r="V23" s="6">
        <v>2</v>
      </c>
      <c r="W23" s="6" t="s">
        <v>50</v>
      </c>
      <c r="X23" s="6" t="s">
        <v>50</v>
      </c>
      <c r="Y23" s="6" t="s">
        <v>50</v>
      </c>
      <c r="Z23" s="6" t="s">
        <v>50</v>
      </c>
      <c r="AA23" s="6" t="s">
        <v>50</v>
      </c>
      <c r="AB23" s="6" t="s">
        <v>50</v>
      </c>
      <c r="AC23" s="6" t="s">
        <v>50</v>
      </c>
      <c r="AD23" s="6" t="s">
        <v>50</v>
      </c>
      <c r="AE23" s="6" t="s">
        <v>50</v>
      </c>
      <c r="AF23" s="6" t="s">
        <v>50</v>
      </c>
      <c r="AG23" s="6" t="s">
        <v>50</v>
      </c>
      <c r="AH23" s="6" t="s">
        <v>50</v>
      </c>
      <c r="AI23" s="6" t="s">
        <v>50</v>
      </c>
      <c r="AJ23" s="6" t="s">
        <v>50</v>
      </c>
      <c r="AK23" s="6" t="s">
        <v>50</v>
      </c>
      <c r="AL23" s="6" t="s">
        <v>50</v>
      </c>
      <c r="AM23" s="1">
        <v>6</v>
      </c>
      <c r="AN23" s="1">
        <v>4</v>
      </c>
      <c r="AO23" s="1">
        <v>0.0952380952380952</v>
      </c>
      <c r="AP23" s="1">
        <v>0.000156944807742611</v>
      </c>
      <c r="AQ23" s="1">
        <v>1.49471245469153e-5</v>
      </c>
      <c r="AR23" s="1">
        <v>0.14</v>
      </c>
    </row>
    <row r="24" s="1" customFormat="1" spans="1:44">
      <c r="A24" s="1" t="s">
        <v>293</v>
      </c>
      <c r="B24" s="4" t="s">
        <v>180</v>
      </c>
      <c r="C24" s="5">
        <v>33.9680160003131</v>
      </c>
      <c r="D24" s="6" t="s">
        <v>50</v>
      </c>
      <c r="E24" s="6" t="s">
        <v>50</v>
      </c>
      <c r="F24" s="6" t="s">
        <v>50</v>
      </c>
      <c r="G24" s="6" t="s">
        <v>50</v>
      </c>
      <c r="H24" s="6" t="s">
        <v>50</v>
      </c>
      <c r="I24" s="6" t="s">
        <v>50</v>
      </c>
      <c r="J24" s="6" t="s">
        <v>50</v>
      </c>
      <c r="K24" s="6" t="s">
        <v>50</v>
      </c>
      <c r="L24" s="6" t="s">
        <v>50</v>
      </c>
      <c r="M24" s="6" t="s">
        <v>50</v>
      </c>
      <c r="N24" s="6" t="s">
        <v>50</v>
      </c>
      <c r="O24" s="6" t="s">
        <v>50</v>
      </c>
      <c r="P24" s="6" t="s">
        <v>50</v>
      </c>
      <c r="Q24" s="6" t="s">
        <v>50</v>
      </c>
      <c r="R24" s="6" t="s">
        <v>50</v>
      </c>
      <c r="S24" s="6" t="s">
        <v>50</v>
      </c>
      <c r="T24" s="6" t="s">
        <v>50</v>
      </c>
      <c r="U24" s="6" t="s">
        <v>50</v>
      </c>
      <c r="V24" s="6" t="s">
        <v>50</v>
      </c>
      <c r="W24" s="6" t="s">
        <v>50</v>
      </c>
      <c r="X24" s="6" t="s">
        <v>50</v>
      </c>
      <c r="Y24" s="6" t="s">
        <v>50</v>
      </c>
      <c r="Z24" s="6" t="s">
        <v>50</v>
      </c>
      <c r="AA24" s="6" t="s">
        <v>50</v>
      </c>
      <c r="AB24" s="6">
        <v>2</v>
      </c>
      <c r="AC24" s="6" t="s">
        <v>50</v>
      </c>
      <c r="AD24" s="6" t="s">
        <v>50</v>
      </c>
      <c r="AE24" s="6" t="s">
        <v>50</v>
      </c>
      <c r="AF24" s="6" t="s">
        <v>50</v>
      </c>
      <c r="AG24" s="6" t="s">
        <v>50</v>
      </c>
      <c r="AH24" s="6" t="s">
        <v>50</v>
      </c>
      <c r="AI24" s="6" t="s">
        <v>50</v>
      </c>
      <c r="AJ24" s="6">
        <v>6</v>
      </c>
      <c r="AK24" s="6" t="s">
        <v>50</v>
      </c>
      <c r="AL24" s="6" t="s">
        <v>50</v>
      </c>
      <c r="AM24" s="1">
        <v>8</v>
      </c>
      <c r="AN24" s="1">
        <v>3</v>
      </c>
      <c r="AO24" s="1">
        <v>0.0714285714285714</v>
      </c>
      <c r="AP24" s="1">
        <v>0.000209259743656814</v>
      </c>
      <c r="AQ24" s="1">
        <v>1.49471245469153e-5</v>
      </c>
      <c r="AR24" s="1">
        <v>0.19</v>
      </c>
    </row>
    <row r="25" s="1" customFormat="1" spans="1:44">
      <c r="A25" s="1" t="s">
        <v>320</v>
      </c>
      <c r="B25" s="4" t="s">
        <v>180</v>
      </c>
      <c r="C25" s="5">
        <v>69.1815482693598</v>
      </c>
      <c r="D25" s="6" t="s">
        <v>50</v>
      </c>
      <c r="E25" s="6" t="s">
        <v>50</v>
      </c>
      <c r="F25" s="6" t="s">
        <v>50</v>
      </c>
      <c r="G25" s="6" t="s">
        <v>50</v>
      </c>
      <c r="H25" s="6" t="s">
        <v>50</v>
      </c>
      <c r="I25" s="6" t="s">
        <v>50</v>
      </c>
      <c r="J25" s="6" t="s">
        <v>50</v>
      </c>
      <c r="K25" s="6" t="s">
        <v>50</v>
      </c>
      <c r="L25" s="6">
        <v>2</v>
      </c>
      <c r="M25" s="6" t="s">
        <v>50</v>
      </c>
      <c r="N25" s="6" t="s">
        <v>50</v>
      </c>
      <c r="O25" s="6" t="s">
        <v>50</v>
      </c>
      <c r="P25" s="6" t="s">
        <v>50</v>
      </c>
      <c r="Q25" s="6" t="s">
        <v>50</v>
      </c>
      <c r="R25" s="6" t="s">
        <v>50</v>
      </c>
      <c r="S25" s="6" t="s">
        <v>50</v>
      </c>
      <c r="T25" s="6" t="s">
        <v>50</v>
      </c>
      <c r="U25" s="6" t="s">
        <v>50</v>
      </c>
      <c r="V25" s="6" t="s">
        <v>50</v>
      </c>
      <c r="W25" s="6" t="s">
        <v>50</v>
      </c>
      <c r="X25" s="6" t="s">
        <v>50</v>
      </c>
      <c r="Y25" s="6" t="s">
        <v>50</v>
      </c>
      <c r="Z25" s="6" t="s">
        <v>50</v>
      </c>
      <c r="AA25" s="6">
        <v>2</v>
      </c>
      <c r="AB25" s="6">
        <v>2</v>
      </c>
      <c r="AC25" s="6" t="s">
        <v>50</v>
      </c>
      <c r="AD25" s="6" t="s">
        <v>50</v>
      </c>
      <c r="AE25" s="6" t="s">
        <v>50</v>
      </c>
      <c r="AF25" s="6" t="s">
        <v>50</v>
      </c>
      <c r="AG25" s="6" t="s">
        <v>50</v>
      </c>
      <c r="AH25" s="6" t="s">
        <v>50</v>
      </c>
      <c r="AI25" s="6" t="s">
        <v>50</v>
      </c>
      <c r="AJ25" s="6" t="s">
        <v>50</v>
      </c>
      <c r="AK25" s="6" t="s">
        <v>50</v>
      </c>
      <c r="AL25" s="6" t="s">
        <v>50</v>
      </c>
      <c r="AM25" s="1">
        <v>6</v>
      </c>
      <c r="AN25" s="1">
        <v>4</v>
      </c>
      <c r="AO25" s="1">
        <v>0.0952380952380952</v>
      </c>
      <c r="AP25" s="1">
        <v>0.000156944807742611</v>
      </c>
      <c r="AQ25" s="1">
        <v>1.49471245469153e-5</v>
      </c>
      <c r="AR25" s="1">
        <v>0.142857142857143</v>
      </c>
    </row>
    <row r="26" s="1" customFormat="1" spans="1:44">
      <c r="A26" s="1" t="s">
        <v>276</v>
      </c>
      <c r="B26" s="4" t="s">
        <v>180</v>
      </c>
      <c r="C26" s="5">
        <v>28.8419987478081</v>
      </c>
      <c r="D26" s="6" t="s">
        <v>50</v>
      </c>
      <c r="E26" s="6" t="s">
        <v>50</v>
      </c>
      <c r="F26" s="6" t="s">
        <v>50</v>
      </c>
      <c r="G26" s="6" t="s">
        <v>50</v>
      </c>
      <c r="H26" s="6" t="s">
        <v>50</v>
      </c>
      <c r="I26" s="6" t="s">
        <v>50</v>
      </c>
      <c r="J26" s="6" t="s">
        <v>50</v>
      </c>
      <c r="K26" s="6" t="s">
        <v>50</v>
      </c>
      <c r="L26" s="6" t="s">
        <v>50</v>
      </c>
      <c r="M26" s="6">
        <v>8</v>
      </c>
      <c r="N26" s="6" t="s">
        <v>50</v>
      </c>
      <c r="O26" s="6" t="s">
        <v>50</v>
      </c>
      <c r="P26" s="6" t="s">
        <v>50</v>
      </c>
      <c r="Q26" s="6" t="s">
        <v>50</v>
      </c>
      <c r="R26" s="6" t="s">
        <v>50</v>
      </c>
      <c r="S26" s="6" t="s">
        <v>50</v>
      </c>
      <c r="T26" s="6" t="s">
        <v>50</v>
      </c>
      <c r="U26" s="6" t="s">
        <v>50</v>
      </c>
      <c r="V26" s="6" t="s">
        <v>50</v>
      </c>
      <c r="W26" s="6" t="s">
        <v>50</v>
      </c>
      <c r="X26" s="6" t="s">
        <v>50</v>
      </c>
      <c r="Y26" s="6" t="s">
        <v>50</v>
      </c>
      <c r="Z26" s="6" t="s">
        <v>50</v>
      </c>
      <c r="AA26" s="6" t="s">
        <v>50</v>
      </c>
      <c r="AB26" s="6" t="s">
        <v>50</v>
      </c>
      <c r="AC26" s="6" t="s">
        <v>50</v>
      </c>
      <c r="AD26" s="6" t="s">
        <v>50</v>
      </c>
      <c r="AE26" s="6" t="s">
        <v>50</v>
      </c>
      <c r="AF26" s="6" t="s">
        <v>50</v>
      </c>
      <c r="AG26" s="6" t="s">
        <v>50</v>
      </c>
      <c r="AH26" s="6" t="s">
        <v>50</v>
      </c>
      <c r="AI26" s="6" t="s">
        <v>50</v>
      </c>
      <c r="AJ26" s="6" t="s">
        <v>50</v>
      </c>
      <c r="AK26" s="6" t="s">
        <v>50</v>
      </c>
      <c r="AL26" s="6" t="s">
        <v>50</v>
      </c>
      <c r="AM26" s="1">
        <v>8</v>
      </c>
      <c r="AN26" s="1">
        <v>2</v>
      </c>
      <c r="AO26" s="1">
        <v>0.0476190476190476</v>
      </c>
      <c r="AP26" s="1">
        <v>0.000209259743656814</v>
      </c>
      <c r="AQ26" s="1">
        <v>9.96474969794352e-6</v>
      </c>
      <c r="AR26" s="1">
        <v>0.19047619047619</v>
      </c>
    </row>
    <row r="27" s="1" customFormat="1" spans="1:44">
      <c r="A27" s="1" t="s">
        <v>265</v>
      </c>
      <c r="B27" s="4" t="s">
        <v>180</v>
      </c>
      <c r="C27" s="5">
        <v>33.7576561306527</v>
      </c>
      <c r="D27" s="6" t="s">
        <v>50</v>
      </c>
      <c r="E27" s="6" t="s">
        <v>50</v>
      </c>
      <c r="F27" s="6">
        <v>2</v>
      </c>
      <c r="G27" s="6" t="s">
        <v>50</v>
      </c>
      <c r="H27" s="6" t="s">
        <v>50</v>
      </c>
      <c r="I27" s="6" t="s">
        <v>50</v>
      </c>
      <c r="J27" s="6" t="s">
        <v>50</v>
      </c>
      <c r="K27" s="6" t="s">
        <v>50</v>
      </c>
      <c r="L27" s="6" t="s">
        <v>50</v>
      </c>
      <c r="M27" s="6" t="s">
        <v>50</v>
      </c>
      <c r="N27" s="6" t="s">
        <v>50</v>
      </c>
      <c r="O27" s="6" t="s">
        <v>50</v>
      </c>
      <c r="P27" s="6" t="s">
        <v>50</v>
      </c>
      <c r="Q27" s="6" t="s">
        <v>50</v>
      </c>
      <c r="R27" s="6">
        <v>2</v>
      </c>
      <c r="S27" s="6" t="s">
        <v>50</v>
      </c>
      <c r="T27" s="6" t="s">
        <v>50</v>
      </c>
      <c r="U27" s="6" t="s">
        <v>50</v>
      </c>
      <c r="V27" s="6" t="s">
        <v>50</v>
      </c>
      <c r="W27" s="6" t="s">
        <v>50</v>
      </c>
      <c r="X27" s="6" t="s">
        <v>50</v>
      </c>
      <c r="Y27" s="6" t="s">
        <v>50</v>
      </c>
      <c r="Z27" s="6" t="s">
        <v>50</v>
      </c>
      <c r="AA27" s="6" t="s">
        <v>50</v>
      </c>
      <c r="AB27" s="6" t="s">
        <v>50</v>
      </c>
      <c r="AC27" s="6" t="s">
        <v>50</v>
      </c>
      <c r="AD27" s="6" t="s">
        <v>50</v>
      </c>
      <c r="AE27" s="6" t="s">
        <v>50</v>
      </c>
      <c r="AF27" s="6" t="s">
        <v>50</v>
      </c>
      <c r="AG27" s="6" t="s">
        <v>50</v>
      </c>
      <c r="AH27" s="6" t="s">
        <v>50</v>
      </c>
      <c r="AI27" s="6" t="s">
        <v>50</v>
      </c>
      <c r="AJ27" s="6" t="s">
        <v>50</v>
      </c>
      <c r="AK27" s="6" t="s">
        <v>50</v>
      </c>
      <c r="AL27" s="6" t="s">
        <v>50</v>
      </c>
      <c r="AM27" s="1">
        <v>4</v>
      </c>
      <c r="AN27" s="1">
        <v>3</v>
      </c>
      <c r="AO27" s="1">
        <v>0.0714285714285714</v>
      </c>
      <c r="AP27" s="1">
        <v>0.000104629871828407</v>
      </c>
      <c r="AQ27" s="1">
        <v>7.47356227345764e-6</v>
      </c>
      <c r="AR27" s="1">
        <v>0.0952380952380952</v>
      </c>
    </row>
    <row r="28" s="1" customFormat="1" spans="1:44">
      <c r="A28" s="1" t="s">
        <v>266</v>
      </c>
      <c r="B28" s="4" t="s">
        <v>180</v>
      </c>
      <c r="C28" s="5">
        <v>22.4843527160716</v>
      </c>
      <c r="D28" s="6" t="s">
        <v>50</v>
      </c>
      <c r="E28" s="6" t="s">
        <v>50</v>
      </c>
      <c r="F28" s="6">
        <v>2</v>
      </c>
      <c r="G28" s="6" t="s">
        <v>50</v>
      </c>
      <c r="H28" s="6" t="s">
        <v>50</v>
      </c>
      <c r="I28" s="6" t="s">
        <v>50</v>
      </c>
      <c r="J28" s="6" t="s">
        <v>50</v>
      </c>
      <c r="K28" s="6" t="s">
        <v>50</v>
      </c>
      <c r="L28" s="6" t="s">
        <v>50</v>
      </c>
      <c r="M28" s="6" t="s">
        <v>50</v>
      </c>
      <c r="N28" s="6" t="s">
        <v>50</v>
      </c>
      <c r="O28" s="6" t="s">
        <v>50</v>
      </c>
      <c r="P28" s="6" t="s">
        <v>50</v>
      </c>
      <c r="Q28" s="6" t="s">
        <v>50</v>
      </c>
      <c r="R28" s="6" t="s">
        <v>50</v>
      </c>
      <c r="S28" s="6" t="s">
        <v>50</v>
      </c>
      <c r="T28" s="6" t="s">
        <v>50</v>
      </c>
      <c r="U28" s="6" t="s">
        <v>50</v>
      </c>
      <c r="V28" s="6" t="s">
        <v>50</v>
      </c>
      <c r="W28" s="6" t="s">
        <v>50</v>
      </c>
      <c r="X28" s="6" t="s">
        <v>50</v>
      </c>
      <c r="Y28" s="6" t="s">
        <v>50</v>
      </c>
      <c r="Z28" s="6" t="s">
        <v>50</v>
      </c>
      <c r="AA28" s="6">
        <v>2</v>
      </c>
      <c r="AB28" s="6" t="s">
        <v>50</v>
      </c>
      <c r="AC28" s="6" t="s">
        <v>50</v>
      </c>
      <c r="AD28" s="6" t="s">
        <v>50</v>
      </c>
      <c r="AE28" s="6" t="s">
        <v>50</v>
      </c>
      <c r="AF28" s="6" t="s">
        <v>50</v>
      </c>
      <c r="AG28" s="6" t="s">
        <v>50</v>
      </c>
      <c r="AH28" s="6" t="s">
        <v>50</v>
      </c>
      <c r="AI28" s="6" t="s">
        <v>50</v>
      </c>
      <c r="AJ28" s="6" t="s">
        <v>50</v>
      </c>
      <c r="AK28" s="6" t="s">
        <v>50</v>
      </c>
      <c r="AL28" s="6" t="s">
        <v>50</v>
      </c>
      <c r="AM28" s="1">
        <v>4</v>
      </c>
      <c r="AN28" s="1">
        <v>3</v>
      </c>
      <c r="AO28" s="1">
        <v>0.0714285714285714</v>
      </c>
      <c r="AP28" s="1">
        <v>0.000104629871828407</v>
      </c>
      <c r="AQ28" s="1">
        <v>7.47356227345764e-6</v>
      </c>
      <c r="AR28" s="1">
        <v>0.0952380952380952</v>
      </c>
    </row>
    <row r="29" s="1" customFormat="1" spans="1:44">
      <c r="A29" s="1" t="s">
        <v>312</v>
      </c>
      <c r="B29" s="4" t="s">
        <v>180</v>
      </c>
      <c r="C29" s="5">
        <v>69.9703867777261</v>
      </c>
      <c r="D29" s="6" t="s">
        <v>50</v>
      </c>
      <c r="E29" s="6" t="s">
        <v>50</v>
      </c>
      <c r="F29" s="6" t="s">
        <v>50</v>
      </c>
      <c r="G29" s="6" t="s">
        <v>50</v>
      </c>
      <c r="H29" s="6" t="s">
        <v>50</v>
      </c>
      <c r="I29" s="6" t="s">
        <v>50</v>
      </c>
      <c r="J29" s="6" t="s">
        <v>50</v>
      </c>
      <c r="K29" s="6" t="s">
        <v>50</v>
      </c>
      <c r="L29" s="6" t="s">
        <v>50</v>
      </c>
      <c r="M29" s="6" t="s">
        <v>50</v>
      </c>
      <c r="N29" s="6" t="s">
        <v>50</v>
      </c>
      <c r="O29" s="6" t="s">
        <v>50</v>
      </c>
      <c r="P29" s="6" t="s">
        <v>50</v>
      </c>
      <c r="Q29" s="6" t="s">
        <v>50</v>
      </c>
      <c r="R29" s="6" t="s">
        <v>50</v>
      </c>
      <c r="S29" s="6" t="s">
        <v>50</v>
      </c>
      <c r="T29" s="6" t="s">
        <v>50</v>
      </c>
      <c r="U29" s="6" t="s">
        <v>50</v>
      </c>
      <c r="V29" s="6" t="s">
        <v>50</v>
      </c>
      <c r="W29" s="6" t="s">
        <v>50</v>
      </c>
      <c r="X29" s="6" t="s">
        <v>50</v>
      </c>
      <c r="Y29" s="6" t="s">
        <v>50</v>
      </c>
      <c r="Z29" s="6" t="s">
        <v>50</v>
      </c>
      <c r="AA29" s="6" t="s">
        <v>50</v>
      </c>
      <c r="AB29" s="6">
        <v>6</v>
      </c>
      <c r="AC29" s="6" t="s">
        <v>50</v>
      </c>
      <c r="AD29" s="6" t="s">
        <v>50</v>
      </c>
      <c r="AE29" s="6" t="s">
        <v>50</v>
      </c>
      <c r="AF29" s="6" t="s">
        <v>50</v>
      </c>
      <c r="AG29" s="6" t="s">
        <v>50</v>
      </c>
      <c r="AH29" s="6" t="s">
        <v>50</v>
      </c>
      <c r="AI29" s="6" t="s">
        <v>50</v>
      </c>
      <c r="AJ29" s="6" t="s">
        <v>50</v>
      </c>
      <c r="AK29" s="6" t="s">
        <v>50</v>
      </c>
      <c r="AL29" s="6" t="s">
        <v>50</v>
      </c>
      <c r="AM29" s="1">
        <v>6</v>
      </c>
      <c r="AN29" s="1">
        <v>2</v>
      </c>
      <c r="AO29" s="1">
        <v>0.0476190476190476</v>
      </c>
      <c r="AP29" s="1">
        <v>0.000156944807742611</v>
      </c>
      <c r="AQ29" s="1">
        <v>7.47356227345764e-6</v>
      </c>
      <c r="AR29" s="1">
        <v>0.142857142857143</v>
      </c>
    </row>
    <row r="30" s="1" customFormat="1" spans="1:44">
      <c r="A30" s="1" t="s">
        <v>315</v>
      </c>
      <c r="B30" s="4" t="s">
        <v>180</v>
      </c>
      <c r="C30" s="5">
        <v>26.3166590676383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>
        <v>2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 s="6" t="s">
        <v>50</v>
      </c>
      <c r="AK30" s="6" t="s">
        <v>50</v>
      </c>
      <c r="AL30" s="6">
        <v>2</v>
      </c>
      <c r="AM30" s="1">
        <v>4</v>
      </c>
      <c r="AN30" s="1">
        <v>3</v>
      </c>
      <c r="AO30" s="1">
        <v>0.0714285714285714</v>
      </c>
      <c r="AP30" s="1">
        <v>0.000104629871828407</v>
      </c>
      <c r="AQ30" s="1">
        <v>7.47356227345764e-6</v>
      </c>
      <c r="AR30" s="1">
        <v>0.0952380952380952</v>
      </c>
    </row>
    <row r="31" s="1" customFormat="1" spans="1:44">
      <c r="A31" s="1" t="s">
        <v>285</v>
      </c>
      <c r="B31" s="4" t="s">
        <v>180</v>
      </c>
      <c r="C31" s="5">
        <v>117.622765131705</v>
      </c>
      <c r="D31" s="6" t="s">
        <v>50</v>
      </c>
      <c r="E31" s="6" t="s">
        <v>50</v>
      </c>
      <c r="F31" s="6" t="s">
        <v>50</v>
      </c>
      <c r="G31" s="6" t="s">
        <v>50</v>
      </c>
      <c r="H31" s="6" t="s">
        <v>50</v>
      </c>
      <c r="I31" s="6" t="s">
        <v>50</v>
      </c>
      <c r="J31" s="6" t="s">
        <v>50</v>
      </c>
      <c r="K31" s="6" t="s">
        <v>50</v>
      </c>
      <c r="L31" s="6" t="s">
        <v>50</v>
      </c>
      <c r="M31" s="6" t="s">
        <v>50</v>
      </c>
      <c r="N31" s="6" t="s">
        <v>50</v>
      </c>
      <c r="O31" s="6" t="s">
        <v>50</v>
      </c>
      <c r="P31" s="6" t="s">
        <v>50</v>
      </c>
      <c r="Q31" s="6" t="s">
        <v>50</v>
      </c>
      <c r="R31" s="6" t="s">
        <v>50</v>
      </c>
      <c r="S31" s="6" t="s">
        <v>50</v>
      </c>
      <c r="T31" s="6" t="s">
        <v>50</v>
      </c>
      <c r="U31" s="6" t="s">
        <v>50</v>
      </c>
      <c r="V31" s="6" t="s">
        <v>50</v>
      </c>
      <c r="W31" s="6" t="s">
        <v>50</v>
      </c>
      <c r="X31" s="6" t="s">
        <v>50</v>
      </c>
      <c r="Y31" s="6" t="s">
        <v>50</v>
      </c>
      <c r="Z31" s="6" t="s">
        <v>50</v>
      </c>
      <c r="AA31" s="6" t="s">
        <v>50</v>
      </c>
      <c r="AB31" s="6" t="s">
        <v>50</v>
      </c>
      <c r="AC31" s="6" t="s">
        <v>50</v>
      </c>
      <c r="AD31" s="6">
        <v>4</v>
      </c>
      <c r="AE31" s="6" t="s">
        <v>50</v>
      </c>
      <c r="AF31" s="6" t="s">
        <v>50</v>
      </c>
      <c r="AG31" s="6" t="s">
        <v>50</v>
      </c>
      <c r="AH31" s="6" t="s">
        <v>50</v>
      </c>
      <c r="AI31" s="6" t="s">
        <v>50</v>
      </c>
      <c r="AJ31" s="6" t="s">
        <v>50</v>
      </c>
      <c r="AK31" s="6" t="s">
        <v>50</v>
      </c>
      <c r="AL31" s="6" t="s">
        <v>50</v>
      </c>
      <c r="AM31" s="1">
        <v>4</v>
      </c>
      <c r="AN31" s="1">
        <v>2</v>
      </c>
      <c r="AO31" s="1">
        <v>0.0476190476190476</v>
      </c>
      <c r="AP31" s="1">
        <v>0.000104629871828407</v>
      </c>
      <c r="AQ31" s="1">
        <v>4.98237484897176e-6</v>
      </c>
      <c r="AR31" s="1">
        <v>0.0952380952380952</v>
      </c>
    </row>
    <row r="32" s="1" customFormat="1" spans="1:44">
      <c r="A32" s="1" t="s">
        <v>334</v>
      </c>
      <c r="B32" s="4" t="s">
        <v>180</v>
      </c>
      <c r="C32" s="5">
        <v>33.0421998496202</v>
      </c>
      <c r="D32" s="6" t="s">
        <v>50</v>
      </c>
      <c r="E32" s="6" t="s">
        <v>50</v>
      </c>
      <c r="F32" s="6" t="s">
        <v>50</v>
      </c>
      <c r="G32" s="6" t="s">
        <v>50</v>
      </c>
      <c r="H32" s="6" t="s">
        <v>50</v>
      </c>
      <c r="I32" s="6" t="s">
        <v>50</v>
      </c>
      <c r="J32" s="6" t="s">
        <v>50</v>
      </c>
      <c r="K32" s="6" t="s">
        <v>50</v>
      </c>
      <c r="L32" s="6" t="s">
        <v>50</v>
      </c>
      <c r="M32" s="6" t="s">
        <v>50</v>
      </c>
      <c r="N32" s="6" t="s">
        <v>50</v>
      </c>
      <c r="O32" s="6" t="s">
        <v>50</v>
      </c>
      <c r="P32" s="6" t="s">
        <v>50</v>
      </c>
      <c r="Q32" s="6" t="s">
        <v>50</v>
      </c>
      <c r="R32" s="6" t="s">
        <v>50</v>
      </c>
      <c r="S32" s="6" t="s">
        <v>50</v>
      </c>
      <c r="T32" s="6" t="s">
        <v>50</v>
      </c>
      <c r="U32" s="6" t="s">
        <v>50</v>
      </c>
      <c r="V32" s="6" t="s">
        <v>50</v>
      </c>
      <c r="W32" s="6" t="s">
        <v>50</v>
      </c>
      <c r="X32" s="6" t="s">
        <v>50</v>
      </c>
      <c r="Y32" s="6" t="s">
        <v>50</v>
      </c>
      <c r="Z32" s="6" t="s">
        <v>50</v>
      </c>
      <c r="AA32" s="6">
        <v>4</v>
      </c>
      <c r="AB32" s="6" t="s">
        <v>50</v>
      </c>
      <c r="AC32" s="6" t="s">
        <v>50</v>
      </c>
      <c r="AD32" s="6" t="s">
        <v>50</v>
      </c>
      <c r="AE32" s="6" t="s">
        <v>50</v>
      </c>
      <c r="AF32" s="6" t="s">
        <v>50</v>
      </c>
      <c r="AG32" s="6" t="s">
        <v>50</v>
      </c>
      <c r="AH32" s="6" t="s">
        <v>50</v>
      </c>
      <c r="AI32" s="6" t="s">
        <v>50</v>
      </c>
      <c r="AJ32" s="6" t="s">
        <v>50</v>
      </c>
      <c r="AK32" s="6" t="s">
        <v>50</v>
      </c>
      <c r="AL32" s="6" t="s">
        <v>50</v>
      </c>
      <c r="AM32" s="1">
        <v>4</v>
      </c>
      <c r="AN32" s="1">
        <v>2</v>
      </c>
      <c r="AO32" s="1">
        <v>0.0476190476190476</v>
      </c>
      <c r="AP32" s="1">
        <v>0.000104629871828407</v>
      </c>
      <c r="AQ32" s="1">
        <v>4.98237484897176e-6</v>
      </c>
      <c r="AR32" s="1">
        <v>0.0952380952380952</v>
      </c>
    </row>
    <row r="33" s="1" customFormat="1" spans="1:44">
      <c r="A33" s="1" t="s">
        <v>267</v>
      </c>
      <c r="B33" s="4" t="s">
        <v>180</v>
      </c>
      <c r="C33" s="5">
        <v>25.5153018012625</v>
      </c>
      <c r="D33" s="6" t="s">
        <v>50</v>
      </c>
      <c r="E33" s="6" t="s">
        <v>50</v>
      </c>
      <c r="F33" s="6" t="s">
        <v>50</v>
      </c>
      <c r="G33" s="6" t="s">
        <v>50</v>
      </c>
      <c r="H33" s="6" t="s">
        <v>50</v>
      </c>
      <c r="I33" s="6" t="s">
        <v>50</v>
      </c>
      <c r="J33" s="6" t="s">
        <v>50</v>
      </c>
      <c r="K33" s="6" t="s">
        <v>50</v>
      </c>
      <c r="L33" s="6" t="s">
        <v>50</v>
      </c>
      <c r="M33" s="6">
        <v>2</v>
      </c>
      <c r="N33" s="6" t="s">
        <v>50</v>
      </c>
      <c r="O33" s="6" t="s">
        <v>50</v>
      </c>
      <c r="P33" s="6" t="s">
        <v>50</v>
      </c>
      <c r="Q33" s="6" t="s">
        <v>50</v>
      </c>
      <c r="R33" s="6" t="s">
        <v>50</v>
      </c>
      <c r="S33" s="6" t="s">
        <v>50</v>
      </c>
      <c r="T33" s="6" t="s">
        <v>50</v>
      </c>
      <c r="U33" s="6" t="s">
        <v>50</v>
      </c>
      <c r="V33" s="6" t="s">
        <v>50</v>
      </c>
      <c r="W33" s="6" t="s">
        <v>50</v>
      </c>
      <c r="X33" s="6" t="s">
        <v>50</v>
      </c>
      <c r="Y33" s="6" t="s">
        <v>50</v>
      </c>
      <c r="Z33" s="6" t="s">
        <v>50</v>
      </c>
      <c r="AA33" s="6" t="s">
        <v>50</v>
      </c>
      <c r="AB33" s="6" t="s">
        <v>50</v>
      </c>
      <c r="AC33" s="6" t="s">
        <v>50</v>
      </c>
      <c r="AD33" s="6" t="s">
        <v>50</v>
      </c>
      <c r="AE33" s="6" t="s">
        <v>50</v>
      </c>
      <c r="AF33" s="6" t="s">
        <v>50</v>
      </c>
      <c r="AG33" s="6" t="s">
        <v>50</v>
      </c>
      <c r="AH33" s="6" t="s">
        <v>50</v>
      </c>
      <c r="AI33" s="6" t="s">
        <v>50</v>
      </c>
      <c r="AJ33" s="6" t="s">
        <v>50</v>
      </c>
      <c r="AK33" s="6" t="s">
        <v>50</v>
      </c>
      <c r="AL33" s="6" t="s">
        <v>50</v>
      </c>
      <c r="AM33" s="1">
        <v>2</v>
      </c>
      <c r="AN33" s="1">
        <v>2</v>
      </c>
      <c r="AO33" s="1">
        <v>0.0476190476190476</v>
      </c>
      <c r="AP33" s="1">
        <v>5.23149359142035e-5</v>
      </c>
      <c r="AQ33" s="1">
        <v>2.49118742448588e-6</v>
      </c>
      <c r="AR33" s="1">
        <v>0.0476190476190476</v>
      </c>
    </row>
    <row r="34" s="1" customFormat="1" spans="1:44">
      <c r="A34" s="1" t="s">
        <v>270</v>
      </c>
      <c r="B34" s="4" t="s">
        <v>180</v>
      </c>
      <c r="C34" s="5">
        <v>33.7576561306527</v>
      </c>
      <c r="D34" s="6" t="s">
        <v>50</v>
      </c>
      <c r="E34" s="6" t="s">
        <v>50</v>
      </c>
      <c r="F34" s="6" t="s">
        <v>50</v>
      </c>
      <c r="G34" s="6" t="s">
        <v>50</v>
      </c>
      <c r="H34" s="6" t="s">
        <v>50</v>
      </c>
      <c r="I34" s="6" t="s">
        <v>50</v>
      </c>
      <c r="J34" s="6" t="s">
        <v>50</v>
      </c>
      <c r="K34" s="6" t="s">
        <v>50</v>
      </c>
      <c r="L34" s="6">
        <v>2</v>
      </c>
      <c r="M34" s="6" t="s">
        <v>50</v>
      </c>
      <c r="N34" s="6" t="s">
        <v>50</v>
      </c>
      <c r="O34" s="6" t="s">
        <v>50</v>
      </c>
      <c r="P34" s="6" t="s">
        <v>50</v>
      </c>
      <c r="Q34" s="6" t="s">
        <v>50</v>
      </c>
      <c r="R34" s="6" t="s">
        <v>50</v>
      </c>
      <c r="S34" s="6" t="s">
        <v>50</v>
      </c>
      <c r="T34" s="6" t="s">
        <v>50</v>
      </c>
      <c r="U34" s="6" t="s">
        <v>50</v>
      </c>
      <c r="V34" s="6" t="s">
        <v>50</v>
      </c>
      <c r="W34" s="6" t="s">
        <v>50</v>
      </c>
      <c r="X34" s="6" t="s">
        <v>50</v>
      </c>
      <c r="Y34" s="6" t="s">
        <v>50</v>
      </c>
      <c r="Z34" s="6" t="s">
        <v>50</v>
      </c>
      <c r="AA34" s="6" t="s">
        <v>50</v>
      </c>
      <c r="AB34" s="6" t="s">
        <v>50</v>
      </c>
      <c r="AC34" s="6" t="s">
        <v>50</v>
      </c>
      <c r="AD34" s="6" t="s">
        <v>50</v>
      </c>
      <c r="AE34" s="6" t="s">
        <v>50</v>
      </c>
      <c r="AF34" s="6" t="s">
        <v>50</v>
      </c>
      <c r="AG34" s="6" t="s">
        <v>50</v>
      </c>
      <c r="AH34" s="6" t="s">
        <v>50</v>
      </c>
      <c r="AI34" s="6" t="s">
        <v>50</v>
      </c>
      <c r="AJ34" s="6" t="s">
        <v>50</v>
      </c>
      <c r="AK34" s="6" t="s">
        <v>50</v>
      </c>
      <c r="AL34" s="6" t="s">
        <v>50</v>
      </c>
      <c r="AM34" s="1">
        <v>2</v>
      </c>
      <c r="AN34" s="1">
        <v>2</v>
      </c>
      <c r="AO34" s="1">
        <v>0.0476190476190476</v>
      </c>
      <c r="AP34" s="1">
        <v>5.23149359142035e-5</v>
      </c>
      <c r="AQ34" s="1">
        <v>2.49118742448588e-6</v>
      </c>
      <c r="AR34" s="1">
        <v>0.0476190476190476</v>
      </c>
    </row>
    <row r="35" s="1" customFormat="1" spans="1:44">
      <c r="A35" s="1" t="s">
        <v>286</v>
      </c>
      <c r="B35" s="4" t="s">
        <v>180</v>
      </c>
      <c r="C35" s="5">
        <v>28.9340078259263</v>
      </c>
      <c r="D35" s="6" t="s">
        <v>50</v>
      </c>
      <c r="E35" s="6" t="s">
        <v>50</v>
      </c>
      <c r="F35" s="6" t="s">
        <v>50</v>
      </c>
      <c r="G35" s="6" t="s">
        <v>50</v>
      </c>
      <c r="H35" s="6" t="s">
        <v>50</v>
      </c>
      <c r="I35" s="6" t="s">
        <v>50</v>
      </c>
      <c r="J35" s="6" t="s">
        <v>50</v>
      </c>
      <c r="K35" s="6" t="s">
        <v>50</v>
      </c>
      <c r="L35" s="6" t="s">
        <v>50</v>
      </c>
      <c r="M35" s="6" t="s">
        <v>50</v>
      </c>
      <c r="N35" s="6" t="s">
        <v>50</v>
      </c>
      <c r="O35" s="6" t="s">
        <v>50</v>
      </c>
      <c r="P35" s="6" t="s">
        <v>50</v>
      </c>
      <c r="Q35" s="6" t="s">
        <v>50</v>
      </c>
      <c r="R35" s="6" t="s">
        <v>50</v>
      </c>
      <c r="S35" s="6" t="s">
        <v>50</v>
      </c>
      <c r="T35" s="6" t="s">
        <v>50</v>
      </c>
      <c r="U35" s="6" t="s">
        <v>50</v>
      </c>
      <c r="V35" s="6" t="s">
        <v>50</v>
      </c>
      <c r="W35" s="6" t="s">
        <v>50</v>
      </c>
      <c r="X35" s="6" t="s">
        <v>50</v>
      </c>
      <c r="Y35" s="6" t="s">
        <v>50</v>
      </c>
      <c r="Z35" s="6" t="s">
        <v>50</v>
      </c>
      <c r="AA35" s="6" t="s">
        <v>50</v>
      </c>
      <c r="AB35" s="6" t="s">
        <v>50</v>
      </c>
      <c r="AC35" s="6">
        <v>2</v>
      </c>
      <c r="AD35" s="6" t="s">
        <v>50</v>
      </c>
      <c r="AE35" s="6" t="s">
        <v>50</v>
      </c>
      <c r="AF35" s="6" t="s">
        <v>50</v>
      </c>
      <c r="AG35" s="6" t="s">
        <v>50</v>
      </c>
      <c r="AH35" s="6" t="s">
        <v>50</v>
      </c>
      <c r="AI35" s="6" t="s">
        <v>50</v>
      </c>
      <c r="AJ35" s="6" t="s">
        <v>50</v>
      </c>
      <c r="AK35" s="6" t="s">
        <v>50</v>
      </c>
      <c r="AL35" s="6" t="s">
        <v>50</v>
      </c>
      <c r="AM35" s="1">
        <v>2</v>
      </c>
      <c r="AN35" s="1">
        <v>2</v>
      </c>
      <c r="AO35" s="1">
        <v>0.0476190476190476</v>
      </c>
      <c r="AP35" s="1">
        <v>5.23149359142035e-5</v>
      </c>
      <c r="AQ35" s="1">
        <v>2.49118742448588e-6</v>
      </c>
      <c r="AR35" s="1">
        <v>0.0476190476190476</v>
      </c>
    </row>
    <row r="36" s="1" customFormat="1" spans="1:44">
      <c r="A36" s="1" t="s">
        <v>316</v>
      </c>
      <c r="B36" s="4" t="s">
        <v>180</v>
      </c>
      <c r="C36" s="5">
        <v>22.1908213088743</v>
      </c>
      <c r="D36" s="6" t="s">
        <v>50</v>
      </c>
      <c r="E36" s="6" t="s">
        <v>50</v>
      </c>
      <c r="F36" s="6" t="s">
        <v>50</v>
      </c>
      <c r="G36" s="6" t="s">
        <v>50</v>
      </c>
      <c r="H36" s="6" t="s">
        <v>50</v>
      </c>
      <c r="I36" s="6" t="s">
        <v>50</v>
      </c>
      <c r="J36" s="6" t="s">
        <v>50</v>
      </c>
      <c r="K36" s="6" t="s">
        <v>50</v>
      </c>
      <c r="L36" s="6" t="s">
        <v>50</v>
      </c>
      <c r="M36" s="6" t="s">
        <v>50</v>
      </c>
      <c r="N36" s="6" t="s">
        <v>50</v>
      </c>
      <c r="O36" s="6" t="s">
        <v>50</v>
      </c>
      <c r="P36" s="6" t="s">
        <v>50</v>
      </c>
      <c r="Q36" s="6" t="s">
        <v>50</v>
      </c>
      <c r="R36" s="6" t="s">
        <v>50</v>
      </c>
      <c r="S36" s="6" t="s">
        <v>50</v>
      </c>
      <c r="T36" s="6" t="s">
        <v>50</v>
      </c>
      <c r="U36" s="6" t="s">
        <v>50</v>
      </c>
      <c r="V36" s="6" t="s">
        <v>50</v>
      </c>
      <c r="W36" s="6" t="s">
        <v>50</v>
      </c>
      <c r="X36" s="6" t="s">
        <v>50</v>
      </c>
      <c r="Y36" s="6" t="s">
        <v>50</v>
      </c>
      <c r="Z36" s="6" t="s">
        <v>50</v>
      </c>
      <c r="AA36" s="6" t="s">
        <v>50</v>
      </c>
      <c r="AB36" s="6" t="s">
        <v>50</v>
      </c>
      <c r="AC36" s="6" t="s">
        <v>50</v>
      </c>
      <c r="AD36" s="6" t="s">
        <v>50</v>
      </c>
      <c r="AE36" s="6" t="s">
        <v>50</v>
      </c>
      <c r="AF36" s="6" t="s">
        <v>50</v>
      </c>
      <c r="AG36" s="6" t="s">
        <v>50</v>
      </c>
      <c r="AH36" s="6" t="s">
        <v>50</v>
      </c>
      <c r="AI36" s="6" t="s">
        <v>50</v>
      </c>
      <c r="AJ36" s="6" t="s">
        <v>50</v>
      </c>
      <c r="AK36" s="6" t="s">
        <v>50</v>
      </c>
      <c r="AL36" s="6" t="s">
        <v>50</v>
      </c>
      <c r="AM36" s="1">
        <v>2</v>
      </c>
      <c r="AN36" s="1">
        <v>2</v>
      </c>
      <c r="AO36" s="1">
        <v>0.0476190476190476</v>
      </c>
      <c r="AP36" s="1">
        <v>5.23149359142035e-5</v>
      </c>
      <c r="AQ36" s="1">
        <v>2.49118742448588e-6</v>
      </c>
      <c r="AR36" s="1">
        <v>0.0476190476190476</v>
      </c>
    </row>
    <row r="37" s="1" customFormat="1" spans="1:44">
      <c r="A37" s="1" t="s">
        <v>273</v>
      </c>
      <c r="B37" s="4" t="s">
        <v>180</v>
      </c>
      <c r="C37" s="5">
        <v>27.545480560143</v>
      </c>
      <c r="D37" s="6" t="s">
        <v>50</v>
      </c>
      <c r="E37" s="6" t="s">
        <v>50</v>
      </c>
      <c r="F37" s="6" t="s">
        <v>50</v>
      </c>
      <c r="G37" s="6" t="s">
        <v>50</v>
      </c>
      <c r="H37" s="6" t="s">
        <v>50</v>
      </c>
      <c r="I37" s="6" t="s">
        <v>50</v>
      </c>
      <c r="J37" s="6" t="s">
        <v>50</v>
      </c>
      <c r="K37" s="6" t="s">
        <v>50</v>
      </c>
      <c r="L37" s="6" t="s">
        <v>50</v>
      </c>
      <c r="M37" s="6" t="s">
        <v>50</v>
      </c>
      <c r="N37" s="6" t="s">
        <v>50</v>
      </c>
      <c r="O37" s="6" t="s">
        <v>50</v>
      </c>
      <c r="P37" s="6" t="s">
        <v>50</v>
      </c>
      <c r="Q37" s="6" t="s">
        <v>50</v>
      </c>
      <c r="R37" s="6" t="s">
        <v>50</v>
      </c>
      <c r="S37" s="6" t="s">
        <v>50</v>
      </c>
      <c r="T37" s="6" t="s">
        <v>50</v>
      </c>
      <c r="U37" s="6" t="s">
        <v>50</v>
      </c>
      <c r="V37" s="6" t="s">
        <v>50</v>
      </c>
      <c r="W37" s="6" t="s">
        <v>50</v>
      </c>
      <c r="X37" s="6" t="s">
        <v>50</v>
      </c>
      <c r="Y37" s="6" t="s">
        <v>50</v>
      </c>
      <c r="Z37" s="6" t="s">
        <v>50</v>
      </c>
      <c r="AA37" s="6" t="s">
        <v>50</v>
      </c>
      <c r="AB37" s="6" t="s">
        <v>50</v>
      </c>
      <c r="AC37" s="6" t="s">
        <v>50</v>
      </c>
      <c r="AD37" s="6" t="s">
        <v>50</v>
      </c>
      <c r="AE37" s="6" t="s">
        <v>50</v>
      </c>
      <c r="AF37" s="6" t="s">
        <v>50</v>
      </c>
      <c r="AG37" s="6" t="s">
        <v>50</v>
      </c>
      <c r="AH37" s="6" t="s">
        <v>50</v>
      </c>
      <c r="AI37" s="6" t="s">
        <v>50</v>
      </c>
      <c r="AJ37" s="6" t="s">
        <v>50</v>
      </c>
      <c r="AK37" s="6" t="s">
        <v>50</v>
      </c>
      <c r="AL37" s="6" t="s">
        <v>50</v>
      </c>
      <c r="AM37" s="1">
        <v>0</v>
      </c>
      <c r="AN37" s="1">
        <v>1</v>
      </c>
      <c r="AO37" s="1">
        <v>0.0238095238095238</v>
      </c>
      <c r="AP37" s="1">
        <v>0</v>
      </c>
      <c r="AQ37" s="1">
        <v>0</v>
      </c>
      <c r="AR37" s="1">
        <v>0</v>
      </c>
    </row>
    <row r="38" spans="39:39">
      <c r="AM38">
        <f>SUM(AM2:AM37)/42</f>
        <v>111.619047619048</v>
      </c>
    </row>
  </sheetData>
  <sortState ref="A2:AY37">
    <sortCondition ref="AQ2" descending="1"/>
  </sortState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D2" sqref="D2:E21"/>
    </sheetView>
  </sheetViews>
  <sheetFormatPr defaultColWidth="9" defaultRowHeight="14.4" outlineLevelCol="4"/>
  <cols>
    <col min="2" max="2" width="9.37962962962963"/>
    <col min="5" max="5" width="9.37962962962963"/>
  </cols>
  <sheetData>
    <row r="1" spans="1:5">
      <c r="A1" s="9" t="s">
        <v>338</v>
      </c>
      <c r="B1" t="s">
        <v>339</v>
      </c>
      <c r="D1" s="9" t="s">
        <v>340</v>
      </c>
      <c r="E1" t="s">
        <v>339</v>
      </c>
    </row>
    <row r="2" spans="1:5">
      <c r="A2" s="10">
        <v>2.009</v>
      </c>
      <c r="B2">
        <v>3.92051</v>
      </c>
      <c r="D2" s="10">
        <v>20.666</v>
      </c>
      <c r="E2">
        <v>0.270396</v>
      </c>
    </row>
    <row r="3" spans="1:5">
      <c r="A3" s="10">
        <v>2.009</v>
      </c>
      <c r="B3">
        <v>0.057763</v>
      </c>
      <c r="D3" s="10">
        <v>23.015</v>
      </c>
      <c r="E3">
        <v>0.026796</v>
      </c>
    </row>
    <row r="4" spans="1:5">
      <c r="A4" s="10">
        <v>3.843</v>
      </c>
      <c r="B4">
        <v>1.087665</v>
      </c>
      <c r="D4" s="10">
        <v>23.232</v>
      </c>
      <c r="E4">
        <v>0.15022</v>
      </c>
    </row>
    <row r="5" spans="1:5">
      <c r="A5" s="10">
        <v>3.843</v>
      </c>
      <c r="B5">
        <v>0.028267</v>
      </c>
      <c r="D5" s="10">
        <v>24.975</v>
      </c>
      <c r="E5">
        <v>0.362964</v>
      </c>
    </row>
    <row r="6" spans="1:5">
      <c r="A6" s="10">
        <v>4.115</v>
      </c>
      <c r="B6">
        <v>1.210565</v>
      </c>
      <c r="D6" s="10">
        <v>29.237</v>
      </c>
      <c r="E6">
        <v>0.018676</v>
      </c>
    </row>
    <row r="7" ht="15.15" spans="1:5">
      <c r="A7" s="10">
        <v>4.115</v>
      </c>
      <c r="B7">
        <v>0.070053</v>
      </c>
      <c r="D7" s="11">
        <v>30.904</v>
      </c>
      <c r="E7">
        <v>0.015428</v>
      </c>
    </row>
    <row r="8" spans="1:5">
      <c r="A8" s="10">
        <v>7.053</v>
      </c>
      <c r="B8">
        <v>0.234739</v>
      </c>
      <c r="D8" s="10">
        <v>31.281</v>
      </c>
      <c r="E8">
        <v>0.390572</v>
      </c>
    </row>
    <row r="9" spans="1:5">
      <c r="A9" s="10">
        <v>7.437</v>
      </c>
      <c r="B9">
        <v>0.707904</v>
      </c>
      <c r="D9" s="10">
        <v>33.91</v>
      </c>
      <c r="E9">
        <v>0.289884</v>
      </c>
    </row>
    <row r="10" ht="15.15" spans="1:5">
      <c r="A10" s="11">
        <v>7.437</v>
      </c>
      <c r="B10">
        <v>0.028267</v>
      </c>
      <c r="D10" s="10">
        <v>34.217</v>
      </c>
      <c r="E10">
        <v>4.910164</v>
      </c>
    </row>
    <row r="11" spans="1:5">
      <c r="A11" s="10">
        <v>9.853</v>
      </c>
      <c r="B11">
        <v>0.087259</v>
      </c>
      <c r="D11" s="10">
        <v>35.466</v>
      </c>
      <c r="E11">
        <v>1.352792</v>
      </c>
    </row>
    <row r="12" spans="1:5">
      <c r="A12" s="10">
        <v>10.854</v>
      </c>
      <c r="B12">
        <v>0.070053</v>
      </c>
      <c r="D12" s="10">
        <v>37.421</v>
      </c>
      <c r="E12">
        <v>0.049532</v>
      </c>
    </row>
    <row r="13" spans="1:5">
      <c r="A13" s="10">
        <v>11.509</v>
      </c>
      <c r="B13">
        <v>0.603439</v>
      </c>
      <c r="D13" s="10">
        <v>37.685</v>
      </c>
      <c r="E13">
        <v>0.107996</v>
      </c>
    </row>
    <row r="14" spans="1:5">
      <c r="A14" s="10">
        <v>12.844</v>
      </c>
      <c r="B14">
        <v>0.140106</v>
      </c>
      <c r="D14" s="10">
        <v>40.237</v>
      </c>
      <c r="E14">
        <v>0.236292</v>
      </c>
    </row>
    <row r="15" spans="1:5">
      <c r="A15" s="10">
        <v>15.304</v>
      </c>
      <c r="B15">
        <v>0.133961</v>
      </c>
      <c r="D15" s="10">
        <v>51.738</v>
      </c>
      <c r="E15">
        <v>0.018676</v>
      </c>
    </row>
    <row r="16" spans="1:5">
      <c r="A16" s="10">
        <v>15.638</v>
      </c>
      <c r="B16">
        <v>0.057763</v>
      </c>
      <c r="D16" s="10">
        <v>51.738</v>
      </c>
      <c r="E16">
        <v>0.015428</v>
      </c>
    </row>
    <row r="17" spans="1:5">
      <c r="A17" s="10">
        <v>15.754</v>
      </c>
      <c r="B17">
        <v>0.824659</v>
      </c>
      <c r="D17" s="10">
        <v>58.287</v>
      </c>
      <c r="E17">
        <v>0.173768</v>
      </c>
    </row>
    <row r="18" spans="1:5">
      <c r="A18" s="10">
        <v>15.754</v>
      </c>
      <c r="B18">
        <v>0.040557</v>
      </c>
      <c r="D18" s="10">
        <v>66.293</v>
      </c>
      <c r="E18">
        <v>0.026796</v>
      </c>
    </row>
    <row r="19" spans="1:5">
      <c r="A19" s="10">
        <v>18.018</v>
      </c>
      <c r="B19">
        <v>0.087259</v>
      </c>
      <c r="D19" s="10">
        <v>76.582</v>
      </c>
      <c r="E19">
        <v>0.018676</v>
      </c>
    </row>
    <row r="20" spans="1:5">
      <c r="A20" s="10">
        <v>18.633</v>
      </c>
      <c r="B20">
        <v>0.133961</v>
      </c>
      <c r="D20" s="10">
        <v>90.882</v>
      </c>
      <c r="E20">
        <v>0.459592</v>
      </c>
    </row>
    <row r="21" spans="1:5">
      <c r="A21" s="10">
        <v>19.094</v>
      </c>
      <c r="B21">
        <v>0.093404</v>
      </c>
      <c r="D21" s="10">
        <v>172.781</v>
      </c>
      <c r="E21">
        <v>0.026796</v>
      </c>
    </row>
  </sheetData>
  <sortState ref="A2:B21">
    <sortCondition ref="A2"/>
  </sortState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48576"/>
  <sheetViews>
    <sheetView topLeftCell="AE1" workbookViewId="0">
      <selection activeCell="AR2" sqref="AR2"/>
    </sheetView>
  </sheetViews>
  <sheetFormatPr defaultColWidth="9" defaultRowHeight="13.8"/>
  <cols>
    <col min="1" max="40" width="9" style="1"/>
    <col min="41" max="44" width="12.8888888888889" style="1"/>
    <col min="45" max="16384" width="9" style="1"/>
  </cols>
  <sheetData>
    <row r="1" s="1" customFormat="1" ht="15.6" spans="1:44">
      <c r="A1" s="2" t="s">
        <v>0</v>
      </c>
      <c r="B1" s="2" t="s">
        <v>1</v>
      </c>
      <c r="C1" s="3" t="s">
        <v>259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7" t="s">
        <v>41</v>
      </c>
      <c r="AN1" s="7" t="s">
        <v>42</v>
      </c>
      <c r="AO1" s="7" t="s">
        <v>43</v>
      </c>
      <c r="AP1" s="7" t="s">
        <v>44</v>
      </c>
      <c r="AQ1" s="7" t="s">
        <v>45</v>
      </c>
      <c r="AR1" s="8" t="s">
        <v>46</v>
      </c>
    </row>
    <row r="2" s="1" customFormat="1" ht="14.4" spans="1:44">
      <c r="A2" s="1" t="s">
        <v>264</v>
      </c>
      <c r="B2" s="4" t="s">
        <v>180</v>
      </c>
      <c r="C2" s="5">
        <v>23.0153703398405</v>
      </c>
      <c r="D2" s="6" t="s">
        <v>50</v>
      </c>
      <c r="E2" s="6" t="s">
        <v>50</v>
      </c>
      <c r="F2" s="6" t="s">
        <v>50</v>
      </c>
      <c r="G2" s="6" t="s">
        <v>50</v>
      </c>
      <c r="H2" s="6" t="s">
        <v>50</v>
      </c>
      <c r="I2" s="6" t="s">
        <v>50</v>
      </c>
      <c r="J2" s="6" t="s">
        <v>50</v>
      </c>
      <c r="K2" s="6" t="s">
        <v>50</v>
      </c>
      <c r="L2" s="6">
        <v>2</v>
      </c>
      <c r="M2" s="6" t="s">
        <v>50</v>
      </c>
      <c r="N2" s="6" t="s">
        <v>50</v>
      </c>
      <c r="O2" s="6" t="s">
        <v>50</v>
      </c>
      <c r="P2" s="6" t="s">
        <v>50</v>
      </c>
      <c r="Q2" s="6" t="s">
        <v>50</v>
      </c>
      <c r="R2" s="6">
        <v>2</v>
      </c>
      <c r="S2" s="6" t="s">
        <v>50</v>
      </c>
      <c r="T2" s="6" t="s">
        <v>50</v>
      </c>
      <c r="U2" s="6">
        <v>4</v>
      </c>
      <c r="V2" s="6" t="s">
        <v>50</v>
      </c>
      <c r="W2" s="6" t="s">
        <v>50</v>
      </c>
      <c r="X2" s="6" t="s">
        <v>50</v>
      </c>
      <c r="Y2" s="6" t="s">
        <v>50</v>
      </c>
      <c r="Z2" s="6" t="s">
        <v>50</v>
      </c>
      <c r="AA2" s="6" t="s">
        <v>50</v>
      </c>
      <c r="AB2" s="6" t="s">
        <v>50</v>
      </c>
      <c r="AC2" s="6" t="s">
        <v>50</v>
      </c>
      <c r="AD2" s="6" t="s">
        <v>50</v>
      </c>
      <c r="AE2" s="6" t="s">
        <v>50</v>
      </c>
      <c r="AF2" s="6">
        <v>4</v>
      </c>
      <c r="AG2" s="6" t="s">
        <v>50</v>
      </c>
      <c r="AH2" s="6" t="s">
        <v>50</v>
      </c>
      <c r="AI2" s="6">
        <v>2</v>
      </c>
      <c r="AJ2" s="6" t="s">
        <v>50</v>
      </c>
      <c r="AK2" s="6" t="s">
        <v>50</v>
      </c>
      <c r="AL2" s="6" t="s">
        <v>50</v>
      </c>
      <c r="AM2" s="1">
        <v>14</v>
      </c>
      <c r="AN2" s="1">
        <v>6</v>
      </c>
      <c r="AO2" s="1">
        <v>0.142857142857143</v>
      </c>
      <c r="AP2" s="1">
        <v>0.000366204551399425</v>
      </c>
      <c r="AQ2" s="1">
        <v>5.23149359142036e-5</v>
      </c>
      <c r="AR2" s="1">
        <v>0.333333333333333</v>
      </c>
    </row>
    <row r="3" s="1" customFormat="1" ht="14.4" spans="1:44">
      <c r="A3" s="1" t="s">
        <v>265</v>
      </c>
      <c r="B3" s="4" t="s">
        <v>180</v>
      </c>
      <c r="C3" s="5">
        <v>33.7576561306527</v>
      </c>
      <c r="D3" s="6" t="s">
        <v>50</v>
      </c>
      <c r="E3" s="6" t="s">
        <v>50</v>
      </c>
      <c r="F3" s="6">
        <v>2</v>
      </c>
      <c r="G3" s="6" t="s">
        <v>50</v>
      </c>
      <c r="H3" s="6" t="s">
        <v>50</v>
      </c>
      <c r="I3" s="6" t="s">
        <v>50</v>
      </c>
      <c r="J3" s="6" t="s">
        <v>50</v>
      </c>
      <c r="K3" s="6" t="s">
        <v>50</v>
      </c>
      <c r="L3" s="6" t="s">
        <v>50</v>
      </c>
      <c r="M3" s="6" t="s">
        <v>50</v>
      </c>
      <c r="N3" s="6" t="s">
        <v>50</v>
      </c>
      <c r="O3" s="6" t="s">
        <v>50</v>
      </c>
      <c r="P3" s="6" t="s">
        <v>50</v>
      </c>
      <c r="Q3" s="6" t="s">
        <v>50</v>
      </c>
      <c r="R3" s="6">
        <v>2</v>
      </c>
      <c r="S3" s="6" t="s">
        <v>50</v>
      </c>
      <c r="T3" s="6" t="s">
        <v>50</v>
      </c>
      <c r="U3" s="6" t="s">
        <v>50</v>
      </c>
      <c r="V3" s="6" t="s">
        <v>50</v>
      </c>
      <c r="W3" s="6" t="s">
        <v>50</v>
      </c>
      <c r="X3" s="6" t="s">
        <v>50</v>
      </c>
      <c r="Y3" s="6" t="s">
        <v>50</v>
      </c>
      <c r="Z3" s="6" t="s">
        <v>50</v>
      </c>
      <c r="AA3" s="6" t="s">
        <v>50</v>
      </c>
      <c r="AB3" s="6" t="s">
        <v>50</v>
      </c>
      <c r="AC3" s="6" t="s">
        <v>50</v>
      </c>
      <c r="AD3" s="6" t="s">
        <v>50</v>
      </c>
      <c r="AE3" s="6" t="s">
        <v>50</v>
      </c>
      <c r="AF3" s="6" t="s">
        <v>50</v>
      </c>
      <c r="AG3" s="6" t="s">
        <v>50</v>
      </c>
      <c r="AH3" s="6" t="s">
        <v>50</v>
      </c>
      <c r="AI3" s="6" t="s">
        <v>50</v>
      </c>
      <c r="AJ3" s="6" t="s">
        <v>50</v>
      </c>
      <c r="AK3" s="6" t="s">
        <v>50</v>
      </c>
      <c r="AL3" s="6" t="s">
        <v>50</v>
      </c>
      <c r="AM3" s="1">
        <v>4</v>
      </c>
      <c r="AN3" s="1">
        <v>3</v>
      </c>
      <c r="AO3" s="1">
        <v>0.0714285714285714</v>
      </c>
      <c r="AP3" s="1">
        <v>0.000104629871828407</v>
      </c>
      <c r="AQ3" s="1">
        <v>7.47356227345764e-6</v>
      </c>
      <c r="AR3" s="1">
        <v>0.0952380952380952</v>
      </c>
    </row>
    <row r="4" s="1" customFormat="1" ht="14.4" spans="1:44">
      <c r="A4" s="1" t="s">
        <v>266</v>
      </c>
      <c r="B4" s="4" t="s">
        <v>180</v>
      </c>
      <c r="C4" s="5">
        <v>22.4843527160716</v>
      </c>
      <c r="D4" s="6" t="s">
        <v>50</v>
      </c>
      <c r="E4" s="6" t="s">
        <v>50</v>
      </c>
      <c r="F4" s="6">
        <v>2</v>
      </c>
      <c r="G4" s="6" t="s">
        <v>50</v>
      </c>
      <c r="H4" s="6" t="s">
        <v>50</v>
      </c>
      <c r="I4" s="6" t="s">
        <v>50</v>
      </c>
      <c r="J4" s="6" t="s">
        <v>50</v>
      </c>
      <c r="K4" s="6" t="s">
        <v>50</v>
      </c>
      <c r="L4" s="6" t="s">
        <v>50</v>
      </c>
      <c r="M4" s="6" t="s">
        <v>50</v>
      </c>
      <c r="N4" s="6" t="s">
        <v>50</v>
      </c>
      <c r="O4" s="6" t="s">
        <v>50</v>
      </c>
      <c r="P4" s="6" t="s">
        <v>50</v>
      </c>
      <c r="Q4" s="6" t="s">
        <v>50</v>
      </c>
      <c r="R4" s="6" t="s">
        <v>50</v>
      </c>
      <c r="S4" s="6" t="s">
        <v>50</v>
      </c>
      <c r="T4" s="6" t="s">
        <v>50</v>
      </c>
      <c r="U4" s="6" t="s">
        <v>50</v>
      </c>
      <c r="V4" s="6" t="s">
        <v>50</v>
      </c>
      <c r="W4" s="6" t="s">
        <v>50</v>
      </c>
      <c r="X4" s="6" t="s">
        <v>50</v>
      </c>
      <c r="Y4" s="6" t="s">
        <v>50</v>
      </c>
      <c r="Z4" s="6" t="s">
        <v>50</v>
      </c>
      <c r="AA4" s="6">
        <v>2</v>
      </c>
      <c r="AB4" s="6" t="s">
        <v>50</v>
      </c>
      <c r="AC4" s="6" t="s">
        <v>50</v>
      </c>
      <c r="AD4" s="6" t="s">
        <v>50</v>
      </c>
      <c r="AE4" s="6" t="s">
        <v>50</v>
      </c>
      <c r="AF4" s="6" t="s">
        <v>50</v>
      </c>
      <c r="AG4" s="6" t="s">
        <v>50</v>
      </c>
      <c r="AH4" s="6" t="s">
        <v>50</v>
      </c>
      <c r="AI4" s="6" t="s">
        <v>50</v>
      </c>
      <c r="AJ4" s="6" t="s">
        <v>50</v>
      </c>
      <c r="AK4" s="6" t="s">
        <v>50</v>
      </c>
      <c r="AL4" s="6" t="s">
        <v>50</v>
      </c>
      <c r="AM4" s="1">
        <v>4</v>
      </c>
      <c r="AN4" s="1">
        <v>3</v>
      </c>
      <c r="AO4" s="1">
        <v>0.0714285714285714</v>
      </c>
      <c r="AP4" s="1">
        <v>0.000104629871828407</v>
      </c>
      <c r="AQ4" s="1">
        <v>7.47356227345764e-6</v>
      </c>
      <c r="AR4" s="1">
        <v>0.0952380952380952</v>
      </c>
    </row>
    <row r="5" s="1" customFormat="1" ht="14.4" spans="1:44">
      <c r="A5" s="1" t="s">
        <v>267</v>
      </c>
      <c r="B5" s="4" t="s">
        <v>180</v>
      </c>
      <c r="C5" s="5">
        <v>25.5153018012625</v>
      </c>
      <c r="D5" s="6" t="s">
        <v>50</v>
      </c>
      <c r="E5" s="6" t="s">
        <v>50</v>
      </c>
      <c r="F5" s="6" t="s">
        <v>50</v>
      </c>
      <c r="G5" s="6" t="s">
        <v>50</v>
      </c>
      <c r="H5" s="6" t="s">
        <v>50</v>
      </c>
      <c r="I5" s="6" t="s">
        <v>50</v>
      </c>
      <c r="J5" s="6" t="s">
        <v>50</v>
      </c>
      <c r="K5" s="6" t="s">
        <v>50</v>
      </c>
      <c r="L5" s="6" t="s">
        <v>50</v>
      </c>
      <c r="M5" s="6">
        <v>2</v>
      </c>
      <c r="N5" s="6" t="s">
        <v>50</v>
      </c>
      <c r="O5" s="6" t="s">
        <v>50</v>
      </c>
      <c r="P5" s="6" t="s">
        <v>50</v>
      </c>
      <c r="Q5" s="6" t="s">
        <v>50</v>
      </c>
      <c r="R5" s="6" t="s">
        <v>50</v>
      </c>
      <c r="S5" s="6" t="s">
        <v>50</v>
      </c>
      <c r="T5" s="6" t="s">
        <v>50</v>
      </c>
      <c r="U5" s="6" t="s">
        <v>50</v>
      </c>
      <c r="V5" s="6" t="s">
        <v>50</v>
      </c>
      <c r="W5" s="6" t="s">
        <v>50</v>
      </c>
      <c r="X5" s="6" t="s">
        <v>50</v>
      </c>
      <c r="Y5" s="6" t="s">
        <v>50</v>
      </c>
      <c r="Z5" s="6" t="s">
        <v>50</v>
      </c>
      <c r="AA5" s="6" t="s">
        <v>50</v>
      </c>
      <c r="AB5" s="6" t="s">
        <v>50</v>
      </c>
      <c r="AC5" s="6" t="s">
        <v>50</v>
      </c>
      <c r="AD5" s="6" t="s">
        <v>50</v>
      </c>
      <c r="AE5" s="6" t="s">
        <v>50</v>
      </c>
      <c r="AF5" s="6" t="s">
        <v>50</v>
      </c>
      <c r="AG5" s="6" t="s">
        <v>50</v>
      </c>
      <c r="AH5" s="6" t="s">
        <v>50</v>
      </c>
      <c r="AI5" s="6" t="s">
        <v>50</v>
      </c>
      <c r="AJ5" s="6" t="s">
        <v>50</v>
      </c>
      <c r="AK5" s="6" t="s">
        <v>50</v>
      </c>
      <c r="AL5" s="6" t="s">
        <v>50</v>
      </c>
      <c r="AM5" s="1">
        <v>2</v>
      </c>
      <c r="AN5" s="1">
        <v>2</v>
      </c>
      <c r="AO5" s="1">
        <v>0.0476190476190476</v>
      </c>
      <c r="AP5" s="1">
        <v>5.23149359142035e-5</v>
      </c>
      <c r="AQ5" s="1">
        <v>2.49118742448588e-6</v>
      </c>
      <c r="AR5" s="1">
        <v>0.0476190476190476</v>
      </c>
    </row>
    <row r="6" s="1" customFormat="1" ht="14.4" spans="1:44">
      <c r="A6" s="1" t="s">
        <v>269</v>
      </c>
      <c r="B6" s="4" t="s">
        <v>180</v>
      </c>
      <c r="C6" s="5">
        <v>30.9037814401265</v>
      </c>
      <c r="D6" s="6" t="s">
        <v>50</v>
      </c>
      <c r="E6" s="6" t="s">
        <v>50</v>
      </c>
      <c r="F6" s="6" t="s">
        <v>50</v>
      </c>
      <c r="G6" s="6" t="s">
        <v>50</v>
      </c>
      <c r="H6" s="6" t="s">
        <v>50</v>
      </c>
      <c r="I6" s="6" t="s">
        <v>50</v>
      </c>
      <c r="J6" s="6" t="s">
        <v>50</v>
      </c>
      <c r="K6" s="6" t="s">
        <v>50</v>
      </c>
      <c r="L6" s="6" t="s">
        <v>50</v>
      </c>
      <c r="M6" s="6" t="s">
        <v>50</v>
      </c>
      <c r="N6" s="6" t="s">
        <v>50</v>
      </c>
      <c r="O6" s="6" t="s">
        <v>50</v>
      </c>
      <c r="P6" s="6" t="s">
        <v>50</v>
      </c>
      <c r="Q6" s="6" t="s">
        <v>50</v>
      </c>
      <c r="R6" s="6" t="s">
        <v>50</v>
      </c>
      <c r="S6" s="6" t="s">
        <v>50</v>
      </c>
      <c r="T6" s="6" t="s">
        <v>50</v>
      </c>
      <c r="U6" s="6" t="s">
        <v>50</v>
      </c>
      <c r="V6" s="6" t="s">
        <v>50</v>
      </c>
      <c r="W6" s="6" t="s">
        <v>50</v>
      </c>
      <c r="X6" s="6" t="s">
        <v>50</v>
      </c>
      <c r="Y6" s="6" t="s">
        <v>50</v>
      </c>
      <c r="Z6" s="6" t="s">
        <v>50</v>
      </c>
      <c r="AA6" s="6" t="s">
        <v>50</v>
      </c>
      <c r="AB6" s="6" t="s">
        <v>50</v>
      </c>
      <c r="AC6" s="6" t="s">
        <v>50</v>
      </c>
      <c r="AD6" s="6" t="s">
        <v>50</v>
      </c>
      <c r="AE6" s="6" t="s">
        <v>50</v>
      </c>
      <c r="AF6" s="6">
        <v>4</v>
      </c>
      <c r="AG6" s="6" t="s">
        <v>50</v>
      </c>
      <c r="AH6" s="6" t="s">
        <v>50</v>
      </c>
      <c r="AI6" s="6" t="s">
        <v>50</v>
      </c>
      <c r="AJ6" s="6" t="s">
        <v>50</v>
      </c>
      <c r="AK6" s="6" t="s">
        <v>50</v>
      </c>
      <c r="AL6" s="6" t="s">
        <v>50</v>
      </c>
      <c r="AM6" s="1">
        <v>8</v>
      </c>
      <c r="AN6" s="1">
        <v>3</v>
      </c>
      <c r="AO6" s="1">
        <v>0.0714285714285714</v>
      </c>
      <c r="AP6" s="1">
        <v>0.000209259743656814</v>
      </c>
      <c r="AQ6" s="1">
        <v>1.49471245469153e-5</v>
      </c>
      <c r="AR6" s="1">
        <v>0.19047619047619</v>
      </c>
    </row>
    <row r="7" s="1" customFormat="1" ht="14.4" spans="1:44">
      <c r="A7" s="1" t="s">
        <v>270</v>
      </c>
      <c r="B7" s="4" t="s">
        <v>180</v>
      </c>
      <c r="C7" s="5">
        <v>33.7576561306527</v>
      </c>
      <c r="D7" s="6" t="s">
        <v>50</v>
      </c>
      <c r="E7" s="6" t="s">
        <v>50</v>
      </c>
      <c r="F7" s="6" t="s">
        <v>50</v>
      </c>
      <c r="G7" s="6" t="s">
        <v>50</v>
      </c>
      <c r="H7" s="6" t="s">
        <v>50</v>
      </c>
      <c r="I7" s="6" t="s">
        <v>50</v>
      </c>
      <c r="J7" s="6" t="s">
        <v>50</v>
      </c>
      <c r="K7" s="6" t="s">
        <v>50</v>
      </c>
      <c r="L7" s="6">
        <v>2</v>
      </c>
      <c r="M7" s="6" t="s">
        <v>50</v>
      </c>
      <c r="N7" s="6" t="s">
        <v>50</v>
      </c>
      <c r="O7" s="6" t="s">
        <v>50</v>
      </c>
      <c r="P7" s="6" t="s">
        <v>50</v>
      </c>
      <c r="Q7" s="6" t="s">
        <v>50</v>
      </c>
      <c r="R7" s="6" t="s">
        <v>50</v>
      </c>
      <c r="S7" s="6" t="s">
        <v>50</v>
      </c>
      <c r="T7" s="6" t="s">
        <v>50</v>
      </c>
      <c r="U7" s="6" t="s">
        <v>50</v>
      </c>
      <c r="V7" s="6" t="s">
        <v>50</v>
      </c>
      <c r="W7" s="6" t="s">
        <v>50</v>
      </c>
      <c r="X7" s="6" t="s">
        <v>50</v>
      </c>
      <c r="Y7" s="6" t="s">
        <v>50</v>
      </c>
      <c r="Z7" s="6" t="s">
        <v>50</v>
      </c>
      <c r="AA7" s="6" t="s">
        <v>50</v>
      </c>
      <c r="AB7" s="6" t="s">
        <v>50</v>
      </c>
      <c r="AC7" s="6" t="s">
        <v>50</v>
      </c>
      <c r="AD7" s="6" t="s">
        <v>50</v>
      </c>
      <c r="AE7" s="6" t="s">
        <v>50</v>
      </c>
      <c r="AF7" s="6" t="s">
        <v>50</v>
      </c>
      <c r="AG7" s="6" t="s">
        <v>50</v>
      </c>
      <c r="AH7" s="6" t="s">
        <v>50</v>
      </c>
      <c r="AI7" s="6" t="s">
        <v>50</v>
      </c>
      <c r="AJ7" s="6" t="s">
        <v>50</v>
      </c>
      <c r="AK7" s="6" t="s">
        <v>50</v>
      </c>
      <c r="AL7" s="6" t="s">
        <v>50</v>
      </c>
      <c r="AM7" s="1">
        <v>2</v>
      </c>
      <c r="AN7" s="1">
        <v>2</v>
      </c>
      <c r="AO7" s="1">
        <v>0.0476190476190476</v>
      </c>
      <c r="AP7" s="1">
        <v>5.23149359142035e-5</v>
      </c>
      <c r="AQ7" s="1">
        <v>2.49118742448588e-6</v>
      </c>
      <c r="AR7" s="1">
        <v>0.0476190476190476</v>
      </c>
    </row>
    <row r="8" s="1" customFormat="1" ht="14.4" spans="1:44">
      <c r="A8" s="1" t="s">
        <v>272</v>
      </c>
      <c r="B8" s="4" t="s">
        <v>180</v>
      </c>
      <c r="C8" s="5">
        <v>23.2319187974146</v>
      </c>
      <c r="D8" s="6" t="s">
        <v>50</v>
      </c>
      <c r="E8" s="6" t="s">
        <v>50</v>
      </c>
      <c r="F8" s="6" t="s">
        <v>50</v>
      </c>
      <c r="G8" s="6" t="s">
        <v>50</v>
      </c>
      <c r="H8" s="6" t="s">
        <v>50</v>
      </c>
      <c r="I8" s="6" t="s">
        <v>50</v>
      </c>
      <c r="J8" s="6" t="s">
        <v>50</v>
      </c>
      <c r="K8" s="6" t="s">
        <v>50</v>
      </c>
      <c r="L8" s="6" t="s">
        <v>50</v>
      </c>
      <c r="M8" s="6" t="s">
        <v>50</v>
      </c>
      <c r="N8" s="6" t="s">
        <v>50</v>
      </c>
      <c r="O8" s="6" t="s">
        <v>50</v>
      </c>
      <c r="P8" s="6" t="s">
        <v>50</v>
      </c>
      <c r="Q8" s="6" t="s">
        <v>50</v>
      </c>
      <c r="R8" s="6">
        <v>78</v>
      </c>
      <c r="S8" s="6" t="s">
        <v>50</v>
      </c>
      <c r="T8" s="6" t="s">
        <v>50</v>
      </c>
      <c r="U8" s="6" t="s">
        <v>50</v>
      </c>
      <c r="V8" s="6" t="s">
        <v>50</v>
      </c>
      <c r="W8" s="6" t="s">
        <v>50</v>
      </c>
      <c r="X8" s="6" t="s">
        <v>50</v>
      </c>
      <c r="Y8" s="6" t="s">
        <v>50</v>
      </c>
      <c r="Z8" s="6" t="s">
        <v>50</v>
      </c>
      <c r="AA8" s="6" t="s">
        <v>50</v>
      </c>
      <c r="AB8" s="6" t="s">
        <v>50</v>
      </c>
      <c r="AC8" s="6" t="s">
        <v>50</v>
      </c>
      <c r="AD8" s="6" t="s">
        <v>50</v>
      </c>
      <c r="AE8" s="6" t="s">
        <v>50</v>
      </c>
      <c r="AF8" s="6" t="s">
        <v>50</v>
      </c>
      <c r="AG8" s="6" t="s">
        <v>50</v>
      </c>
      <c r="AH8" s="6" t="s">
        <v>50</v>
      </c>
      <c r="AI8" s="6" t="s">
        <v>50</v>
      </c>
      <c r="AJ8" s="6" t="s">
        <v>50</v>
      </c>
      <c r="AK8" s="6" t="s">
        <v>50</v>
      </c>
      <c r="AL8" s="6" t="s">
        <v>50</v>
      </c>
      <c r="AM8" s="1">
        <v>78</v>
      </c>
      <c r="AN8" s="1">
        <v>2</v>
      </c>
      <c r="AO8" s="1">
        <v>0.0476190476190476</v>
      </c>
      <c r="AP8" s="1">
        <v>0.00204028250065394</v>
      </c>
      <c r="AQ8" s="1">
        <v>9.71563095549494e-5</v>
      </c>
      <c r="AR8" s="1">
        <v>1.85714285714286</v>
      </c>
    </row>
    <row r="9" s="1" customFormat="1" ht="14.4" spans="1:44">
      <c r="A9" s="1" t="s">
        <v>273</v>
      </c>
      <c r="B9" s="4" t="s">
        <v>180</v>
      </c>
      <c r="C9" s="5">
        <v>27.545480560143</v>
      </c>
      <c r="D9" s="6" t="s">
        <v>50</v>
      </c>
      <c r="E9" s="6" t="s">
        <v>50</v>
      </c>
      <c r="F9" s="6" t="s">
        <v>50</v>
      </c>
      <c r="G9" s="6" t="s">
        <v>50</v>
      </c>
      <c r="H9" s="6" t="s">
        <v>50</v>
      </c>
      <c r="I9" s="6" t="s">
        <v>50</v>
      </c>
      <c r="J9" s="6" t="s">
        <v>50</v>
      </c>
      <c r="K9" s="6" t="s">
        <v>50</v>
      </c>
      <c r="L9" s="6" t="s">
        <v>50</v>
      </c>
      <c r="M9" s="6" t="s">
        <v>50</v>
      </c>
      <c r="N9" s="6" t="s">
        <v>50</v>
      </c>
      <c r="O9" s="6" t="s">
        <v>50</v>
      </c>
      <c r="P9" s="6" t="s">
        <v>50</v>
      </c>
      <c r="Q9" s="6" t="s">
        <v>50</v>
      </c>
      <c r="R9" s="6" t="s">
        <v>50</v>
      </c>
      <c r="S9" s="6" t="s">
        <v>50</v>
      </c>
      <c r="T9" s="6" t="s">
        <v>50</v>
      </c>
      <c r="U9" s="6" t="s">
        <v>50</v>
      </c>
      <c r="V9" s="6" t="s">
        <v>50</v>
      </c>
      <c r="W9" s="6" t="s">
        <v>50</v>
      </c>
      <c r="X9" s="6" t="s">
        <v>50</v>
      </c>
      <c r="Y9" s="6" t="s">
        <v>50</v>
      </c>
      <c r="Z9" s="6" t="s">
        <v>50</v>
      </c>
      <c r="AA9" s="6" t="s">
        <v>50</v>
      </c>
      <c r="AB9" s="6" t="s">
        <v>50</v>
      </c>
      <c r="AC9" s="6" t="s">
        <v>50</v>
      </c>
      <c r="AD9" s="6" t="s">
        <v>50</v>
      </c>
      <c r="AE9" s="6" t="s">
        <v>50</v>
      </c>
      <c r="AF9" s="6" t="s">
        <v>50</v>
      </c>
      <c r="AG9" s="6" t="s">
        <v>50</v>
      </c>
      <c r="AH9" s="6" t="s">
        <v>50</v>
      </c>
      <c r="AI9" s="6" t="s">
        <v>50</v>
      </c>
      <c r="AJ9" s="6" t="s">
        <v>50</v>
      </c>
      <c r="AK9" s="6" t="s">
        <v>50</v>
      </c>
      <c r="AL9" s="6" t="s">
        <v>50</v>
      </c>
      <c r="AM9" s="1">
        <v>0</v>
      </c>
      <c r="AN9" s="1">
        <v>1</v>
      </c>
      <c r="AO9" s="1">
        <v>0.0238095238095238</v>
      </c>
      <c r="AP9" s="1">
        <v>0</v>
      </c>
      <c r="AQ9" s="1">
        <v>0</v>
      </c>
      <c r="AR9" s="1">
        <v>0</v>
      </c>
    </row>
    <row r="10" s="1" customFormat="1" ht="14.4" spans="1:44">
      <c r="A10" s="1" t="s">
        <v>276</v>
      </c>
      <c r="B10" s="4" t="s">
        <v>180</v>
      </c>
      <c r="C10" s="5">
        <v>28.8419987478081</v>
      </c>
      <c r="D10" s="6" t="s">
        <v>50</v>
      </c>
      <c r="E10" s="6" t="s">
        <v>50</v>
      </c>
      <c r="F10" s="6" t="s">
        <v>50</v>
      </c>
      <c r="G10" s="6" t="s">
        <v>50</v>
      </c>
      <c r="H10" s="6" t="s">
        <v>50</v>
      </c>
      <c r="I10" s="6" t="s">
        <v>50</v>
      </c>
      <c r="J10" s="6" t="s">
        <v>50</v>
      </c>
      <c r="K10" s="6" t="s">
        <v>50</v>
      </c>
      <c r="L10" s="6" t="s">
        <v>50</v>
      </c>
      <c r="M10" s="6">
        <v>8</v>
      </c>
      <c r="N10" s="6" t="s">
        <v>50</v>
      </c>
      <c r="O10" s="6" t="s">
        <v>50</v>
      </c>
      <c r="P10" s="6" t="s">
        <v>50</v>
      </c>
      <c r="Q10" s="6" t="s">
        <v>50</v>
      </c>
      <c r="R10" s="6" t="s">
        <v>50</v>
      </c>
      <c r="S10" s="6" t="s">
        <v>50</v>
      </c>
      <c r="T10" s="6" t="s">
        <v>50</v>
      </c>
      <c r="U10" s="6" t="s">
        <v>50</v>
      </c>
      <c r="V10" s="6" t="s">
        <v>50</v>
      </c>
      <c r="W10" s="6" t="s">
        <v>50</v>
      </c>
      <c r="X10" s="6" t="s">
        <v>50</v>
      </c>
      <c r="Y10" s="6" t="s">
        <v>50</v>
      </c>
      <c r="Z10" s="6" t="s">
        <v>50</v>
      </c>
      <c r="AA10" s="6" t="s">
        <v>50</v>
      </c>
      <c r="AB10" s="6" t="s">
        <v>50</v>
      </c>
      <c r="AC10" s="6" t="s">
        <v>50</v>
      </c>
      <c r="AD10" s="6" t="s">
        <v>50</v>
      </c>
      <c r="AE10" s="6" t="s">
        <v>50</v>
      </c>
      <c r="AF10" s="6" t="s">
        <v>50</v>
      </c>
      <c r="AG10" s="6" t="s">
        <v>50</v>
      </c>
      <c r="AH10" s="6" t="s">
        <v>50</v>
      </c>
      <c r="AI10" s="6" t="s">
        <v>50</v>
      </c>
      <c r="AJ10" s="6" t="s">
        <v>50</v>
      </c>
      <c r="AK10" s="6" t="s">
        <v>50</v>
      </c>
      <c r="AL10" s="6" t="s">
        <v>50</v>
      </c>
      <c r="AM10" s="1">
        <v>8</v>
      </c>
      <c r="AN10" s="1">
        <v>2</v>
      </c>
      <c r="AO10" s="1">
        <v>0.0476190476190476</v>
      </c>
      <c r="AP10" s="1">
        <v>0.000209259743656814</v>
      </c>
      <c r="AQ10" s="1">
        <v>9.96474969794352e-6</v>
      </c>
      <c r="AR10" s="1">
        <v>0.19047619047619</v>
      </c>
    </row>
    <row r="11" s="1" customFormat="1" ht="14.4" spans="1:44">
      <c r="A11" s="1" t="s">
        <v>282</v>
      </c>
      <c r="B11" s="4" t="s">
        <v>180</v>
      </c>
      <c r="C11" s="5">
        <v>37.6854368904622</v>
      </c>
      <c r="D11" s="6">
        <v>2</v>
      </c>
      <c r="E11" s="6" t="s">
        <v>50</v>
      </c>
      <c r="F11" s="6" t="s">
        <v>50</v>
      </c>
      <c r="G11" s="6" t="s">
        <v>50</v>
      </c>
      <c r="H11" s="6" t="s">
        <v>50</v>
      </c>
      <c r="I11" s="6" t="s">
        <v>50</v>
      </c>
      <c r="J11" s="6" t="s">
        <v>50</v>
      </c>
      <c r="K11" s="6">
        <v>2</v>
      </c>
      <c r="L11" s="6" t="s">
        <v>50</v>
      </c>
      <c r="M11" s="6" t="s">
        <v>50</v>
      </c>
      <c r="N11" s="6" t="s">
        <v>50</v>
      </c>
      <c r="O11" s="6" t="s">
        <v>50</v>
      </c>
      <c r="P11" s="6" t="s">
        <v>50</v>
      </c>
      <c r="Q11" s="6" t="s">
        <v>50</v>
      </c>
      <c r="R11" s="6" t="s">
        <v>50</v>
      </c>
      <c r="S11" s="6" t="s">
        <v>50</v>
      </c>
      <c r="T11" s="6" t="s">
        <v>50</v>
      </c>
      <c r="U11" s="6" t="s">
        <v>50</v>
      </c>
      <c r="V11" s="6" t="s">
        <v>50</v>
      </c>
      <c r="W11" s="6" t="s">
        <v>50</v>
      </c>
      <c r="X11" s="6" t="s">
        <v>50</v>
      </c>
      <c r="Y11" s="6" t="s">
        <v>50</v>
      </c>
      <c r="Z11" s="6" t="s">
        <v>50</v>
      </c>
      <c r="AA11" s="6" t="s">
        <v>50</v>
      </c>
      <c r="AB11" s="6">
        <v>46</v>
      </c>
      <c r="AC11" s="6" t="s">
        <v>50</v>
      </c>
      <c r="AD11" s="6" t="s">
        <v>50</v>
      </c>
      <c r="AE11" s="6" t="s">
        <v>50</v>
      </c>
      <c r="AF11" s="6">
        <v>4</v>
      </c>
      <c r="AG11" s="6">
        <v>2</v>
      </c>
      <c r="AH11" s="6" t="s">
        <v>50</v>
      </c>
      <c r="AI11" s="6" t="s">
        <v>50</v>
      </c>
      <c r="AJ11" s="6" t="s">
        <v>50</v>
      </c>
      <c r="AK11" s="6" t="s">
        <v>50</v>
      </c>
      <c r="AL11" s="6" t="s">
        <v>50</v>
      </c>
      <c r="AM11" s="1">
        <v>56</v>
      </c>
      <c r="AN11" s="1">
        <v>6</v>
      </c>
      <c r="AO11" s="1">
        <v>0.142857142857143</v>
      </c>
      <c r="AP11" s="1">
        <v>0.0014648182055977</v>
      </c>
      <c r="AQ11" s="1">
        <v>0.000209259743656814</v>
      </c>
      <c r="AR11" s="1">
        <v>1.33333333333333</v>
      </c>
    </row>
    <row r="12" s="1" customFormat="1" ht="14.4" spans="1:44">
      <c r="A12" s="1" t="s">
        <v>283</v>
      </c>
      <c r="B12" s="4" t="s">
        <v>180</v>
      </c>
      <c r="C12" s="5">
        <v>90.8824727298542</v>
      </c>
      <c r="D12" s="6" t="s">
        <v>50</v>
      </c>
      <c r="E12" s="6" t="s">
        <v>50</v>
      </c>
      <c r="F12" s="6" t="s">
        <v>50</v>
      </c>
      <c r="G12" s="6" t="s">
        <v>50</v>
      </c>
      <c r="H12" s="6">
        <v>2</v>
      </c>
      <c r="I12" s="6">
        <v>2</v>
      </c>
      <c r="J12" s="6" t="s">
        <v>50</v>
      </c>
      <c r="K12" s="6" t="s">
        <v>50</v>
      </c>
      <c r="L12" s="6" t="s">
        <v>50</v>
      </c>
      <c r="M12" s="6" t="s">
        <v>50</v>
      </c>
      <c r="N12" s="6">
        <v>4</v>
      </c>
      <c r="O12" s="6">
        <v>6</v>
      </c>
      <c r="P12" s="6">
        <v>6</v>
      </c>
      <c r="Q12" s="6" t="s">
        <v>50</v>
      </c>
      <c r="R12" s="6" t="s">
        <v>50</v>
      </c>
      <c r="S12" s="6" t="s">
        <v>50</v>
      </c>
      <c r="T12" s="6" t="s">
        <v>50</v>
      </c>
      <c r="U12" s="6">
        <v>26</v>
      </c>
      <c r="V12" s="6">
        <v>42</v>
      </c>
      <c r="W12" s="6">
        <v>6</v>
      </c>
      <c r="X12" s="6" t="s">
        <v>50</v>
      </c>
      <c r="Y12" s="6">
        <v>6</v>
      </c>
      <c r="Z12" s="6">
        <v>18</v>
      </c>
      <c r="AA12" s="6">
        <v>40</v>
      </c>
      <c r="AB12" s="6">
        <v>18</v>
      </c>
      <c r="AC12" s="6">
        <v>4</v>
      </c>
      <c r="AD12" s="6" t="s">
        <v>50</v>
      </c>
      <c r="AE12" s="6" t="s">
        <v>50</v>
      </c>
      <c r="AF12" s="6" t="s">
        <v>50</v>
      </c>
      <c r="AG12" s="6" t="s">
        <v>50</v>
      </c>
      <c r="AH12" s="6">
        <v>2</v>
      </c>
      <c r="AI12" s="6">
        <v>6</v>
      </c>
      <c r="AJ12" s="6">
        <v>14</v>
      </c>
      <c r="AK12" s="6" t="s">
        <v>50</v>
      </c>
      <c r="AL12" s="6" t="s">
        <v>50</v>
      </c>
      <c r="AM12" s="1">
        <v>238</v>
      </c>
      <c r="AN12" s="1">
        <v>23</v>
      </c>
      <c r="AO12" s="1">
        <v>0.547619047619048</v>
      </c>
      <c r="AP12" s="1">
        <v>0.00622547737379022</v>
      </c>
      <c r="AQ12" s="1">
        <v>0.00340918999040893</v>
      </c>
      <c r="AR12" s="1">
        <v>5.66666666666667</v>
      </c>
    </row>
    <row r="13" s="1" customFormat="1" ht="14.4" spans="1:44">
      <c r="A13" s="1" t="s">
        <v>284</v>
      </c>
      <c r="B13" s="4" t="s">
        <v>180</v>
      </c>
      <c r="C13" s="5">
        <v>58.294249653846</v>
      </c>
      <c r="D13" s="6" t="s">
        <v>50</v>
      </c>
      <c r="E13" s="6" t="s">
        <v>50</v>
      </c>
      <c r="F13" s="6" t="s">
        <v>50</v>
      </c>
      <c r="G13" s="6" t="s">
        <v>50</v>
      </c>
      <c r="H13" s="6" t="s">
        <v>50</v>
      </c>
      <c r="I13" s="6" t="s">
        <v>50</v>
      </c>
      <c r="J13" s="6" t="s">
        <v>50</v>
      </c>
      <c r="K13" s="6" t="s">
        <v>50</v>
      </c>
      <c r="L13" s="6" t="s">
        <v>50</v>
      </c>
      <c r="M13" s="6" t="s">
        <v>50</v>
      </c>
      <c r="N13" s="6" t="s">
        <v>50</v>
      </c>
      <c r="O13" s="6" t="s">
        <v>50</v>
      </c>
      <c r="P13" s="6" t="s">
        <v>50</v>
      </c>
      <c r="Q13" s="6" t="s">
        <v>50</v>
      </c>
      <c r="R13" s="6" t="s">
        <v>50</v>
      </c>
      <c r="S13" s="6" t="s">
        <v>50</v>
      </c>
      <c r="T13" s="6" t="s">
        <v>50</v>
      </c>
      <c r="U13" s="6" t="s">
        <v>50</v>
      </c>
      <c r="V13" s="6" t="s">
        <v>50</v>
      </c>
      <c r="W13" s="6" t="s">
        <v>50</v>
      </c>
      <c r="X13" s="6" t="s">
        <v>50</v>
      </c>
      <c r="Y13" s="6" t="s">
        <v>50</v>
      </c>
      <c r="Z13" s="6" t="s">
        <v>50</v>
      </c>
      <c r="AA13" s="6" t="s">
        <v>50</v>
      </c>
      <c r="AB13" s="6" t="s">
        <v>50</v>
      </c>
      <c r="AC13" s="6">
        <v>6</v>
      </c>
      <c r="AD13" s="6" t="s">
        <v>50</v>
      </c>
      <c r="AE13" s="6" t="s">
        <v>50</v>
      </c>
      <c r="AF13" s="6" t="s">
        <v>50</v>
      </c>
      <c r="AG13" s="6" t="s">
        <v>50</v>
      </c>
      <c r="AH13" s="6" t="s">
        <v>50</v>
      </c>
      <c r="AI13" s="6" t="s">
        <v>50</v>
      </c>
      <c r="AJ13" s="6">
        <v>2</v>
      </c>
      <c r="AK13" s="6" t="s">
        <v>50</v>
      </c>
      <c r="AL13" s="6" t="s">
        <v>50</v>
      </c>
      <c r="AM13" s="1">
        <v>8</v>
      </c>
      <c r="AN13" s="1">
        <v>3</v>
      </c>
      <c r="AO13" s="1">
        <v>0.0714285714285714</v>
      </c>
      <c r="AP13" s="1">
        <v>0.000209259743656814</v>
      </c>
      <c r="AQ13" s="1">
        <v>1.49471245469153e-5</v>
      </c>
      <c r="AR13" s="1">
        <v>0.19047619047619</v>
      </c>
    </row>
    <row r="14" s="1" customFormat="1" ht="14.4" spans="1:44">
      <c r="A14" s="1" t="s">
        <v>285</v>
      </c>
      <c r="B14" s="4" t="s">
        <v>180</v>
      </c>
      <c r="C14" s="5">
        <v>117.622765131705</v>
      </c>
      <c r="D14" s="6" t="s">
        <v>50</v>
      </c>
      <c r="E14" s="6" t="s">
        <v>50</v>
      </c>
      <c r="F14" s="6" t="s">
        <v>50</v>
      </c>
      <c r="G14" s="6" t="s">
        <v>50</v>
      </c>
      <c r="H14" s="6" t="s">
        <v>50</v>
      </c>
      <c r="I14" s="6" t="s">
        <v>50</v>
      </c>
      <c r="J14" s="6" t="s">
        <v>50</v>
      </c>
      <c r="K14" s="6" t="s">
        <v>50</v>
      </c>
      <c r="L14" s="6" t="s">
        <v>50</v>
      </c>
      <c r="M14" s="6" t="s">
        <v>50</v>
      </c>
      <c r="N14" s="6" t="s">
        <v>50</v>
      </c>
      <c r="O14" s="6" t="s">
        <v>50</v>
      </c>
      <c r="P14" s="6" t="s">
        <v>50</v>
      </c>
      <c r="Q14" s="6" t="s">
        <v>50</v>
      </c>
      <c r="R14" s="6" t="s">
        <v>50</v>
      </c>
      <c r="S14" s="6" t="s">
        <v>50</v>
      </c>
      <c r="T14" s="6" t="s">
        <v>50</v>
      </c>
      <c r="U14" s="6" t="s">
        <v>50</v>
      </c>
      <c r="V14" s="6" t="s">
        <v>50</v>
      </c>
      <c r="W14" s="6" t="s">
        <v>50</v>
      </c>
      <c r="X14" s="6" t="s">
        <v>50</v>
      </c>
      <c r="Y14" s="6" t="s">
        <v>50</v>
      </c>
      <c r="Z14" s="6" t="s">
        <v>50</v>
      </c>
      <c r="AA14" s="6" t="s">
        <v>50</v>
      </c>
      <c r="AB14" s="6" t="s">
        <v>50</v>
      </c>
      <c r="AC14" s="6" t="s">
        <v>50</v>
      </c>
      <c r="AD14" s="6">
        <v>4</v>
      </c>
      <c r="AE14" s="6" t="s">
        <v>50</v>
      </c>
      <c r="AF14" s="6" t="s">
        <v>50</v>
      </c>
      <c r="AG14" s="6" t="s">
        <v>50</v>
      </c>
      <c r="AH14" s="6" t="s">
        <v>50</v>
      </c>
      <c r="AI14" s="6" t="s">
        <v>50</v>
      </c>
      <c r="AJ14" s="6" t="s">
        <v>50</v>
      </c>
      <c r="AK14" s="6" t="s">
        <v>50</v>
      </c>
      <c r="AL14" s="6" t="s">
        <v>50</v>
      </c>
      <c r="AM14" s="1">
        <v>4</v>
      </c>
      <c r="AN14" s="1">
        <v>2</v>
      </c>
      <c r="AO14" s="1">
        <v>0.0476190476190476</v>
      </c>
      <c r="AP14" s="1">
        <v>0.000104629871828407</v>
      </c>
      <c r="AQ14" s="1">
        <v>4.98237484897176e-6</v>
      </c>
      <c r="AR14" s="1">
        <v>0.0952380952380952</v>
      </c>
    </row>
    <row r="15" s="1" customFormat="1" ht="14.4" spans="1:44">
      <c r="A15" s="1" t="s">
        <v>286</v>
      </c>
      <c r="B15" s="4" t="s">
        <v>180</v>
      </c>
      <c r="C15" s="5">
        <v>28.9340078259263</v>
      </c>
      <c r="D15" s="6" t="s">
        <v>50</v>
      </c>
      <c r="E15" s="6" t="s">
        <v>50</v>
      </c>
      <c r="F15" s="6" t="s">
        <v>50</v>
      </c>
      <c r="G15" s="6" t="s">
        <v>50</v>
      </c>
      <c r="H15" s="6" t="s">
        <v>50</v>
      </c>
      <c r="I15" s="6" t="s">
        <v>50</v>
      </c>
      <c r="J15" s="6" t="s">
        <v>50</v>
      </c>
      <c r="K15" s="6" t="s">
        <v>50</v>
      </c>
      <c r="L15" s="6" t="s">
        <v>50</v>
      </c>
      <c r="M15" s="6" t="s">
        <v>50</v>
      </c>
      <c r="N15" s="6" t="s">
        <v>50</v>
      </c>
      <c r="O15" s="6" t="s">
        <v>50</v>
      </c>
      <c r="P15" s="6" t="s">
        <v>50</v>
      </c>
      <c r="Q15" s="6" t="s">
        <v>50</v>
      </c>
      <c r="R15" s="6" t="s">
        <v>50</v>
      </c>
      <c r="S15" s="6" t="s">
        <v>50</v>
      </c>
      <c r="T15" s="6" t="s">
        <v>50</v>
      </c>
      <c r="U15" s="6" t="s">
        <v>50</v>
      </c>
      <c r="V15" s="6" t="s">
        <v>50</v>
      </c>
      <c r="W15" s="6" t="s">
        <v>50</v>
      </c>
      <c r="X15" s="6" t="s">
        <v>50</v>
      </c>
      <c r="Y15" s="6" t="s">
        <v>50</v>
      </c>
      <c r="Z15" s="6" t="s">
        <v>50</v>
      </c>
      <c r="AA15" s="6" t="s">
        <v>50</v>
      </c>
      <c r="AB15" s="6" t="s">
        <v>50</v>
      </c>
      <c r="AC15" s="6">
        <v>2</v>
      </c>
      <c r="AD15" s="6" t="s">
        <v>50</v>
      </c>
      <c r="AE15" s="6" t="s">
        <v>50</v>
      </c>
      <c r="AF15" s="6" t="s">
        <v>50</v>
      </c>
      <c r="AG15" s="6" t="s">
        <v>50</v>
      </c>
      <c r="AH15" s="6" t="s">
        <v>50</v>
      </c>
      <c r="AI15" s="6" t="s">
        <v>50</v>
      </c>
      <c r="AJ15" s="6" t="s">
        <v>50</v>
      </c>
      <c r="AK15" s="6" t="s">
        <v>50</v>
      </c>
      <c r="AL15" s="6" t="s">
        <v>50</v>
      </c>
      <c r="AM15" s="1">
        <v>2</v>
      </c>
      <c r="AN15" s="1">
        <v>2</v>
      </c>
      <c r="AO15" s="1">
        <v>0.0476190476190476</v>
      </c>
      <c r="AP15" s="1">
        <v>5.23149359142035e-5</v>
      </c>
      <c r="AQ15" s="1">
        <v>2.49118742448588e-6</v>
      </c>
      <c r="AR15" s="1">
        <v>0.0476190476190476</v>
      </c>
    </row>
    <row r="16" s="1" customFormat="1" ht="14.4" spans="1:44">
      <c r="A16" s="1" t="s">
        <v>287</v>
      </c>
      <c r="B16" s="4" t="s">
        <v>180</v>
      </c>
      <c r="C16" s="5">
        <v>33.9100840401248</v>
      </c>
      <c r="D16" s="6" t="s">
        <v>50</v>
      </c>
      <c r="E16" s="6" t="s">
        <v>50</v>
      </c>
      <c r="F16" s="6" t="s">
        <v>50</v>
      </c>
      <c r="G16" s="6" t="s">
        <v>50</v>
      </c>
      <c r="H16" s="6">
        <v>8</v>
      </c>
      <c r="I16" s="6" t="s">
        <v>50</v>
      </c>
      <c r="J16" s="6" t="s">
        <v>50</v>
      </c>
      <c r="K16" s="6" t="s">
        <v>50</v>
      </c>
      <c r="L16" s="6" t="s">
        <v>50</v>
      </c>
      <c r="M16" s="6" t="s">
        <v>50</v>
      </c>
      <c r="N16" s="6" t="s">
        <v>50</v>
      </c>
      <c r="O16" s="6">
        <v>6</v>
      </c>
      <c r="P16" s="6" t="s">
        <v>50</v>
      </c>
      <c r="Q16" s="6" t="s">
        <v>50</v>
      </c>
      <c r="R16" s="6" t="s">
        <v>50</v>
      </c>
      <c r="S16" s="6" t="s">
        <v>50</v>
      </c>
      <c r="T16" s="6" t="s">
        <v>50</v>
      </c>
      <c r="U16" s="6" t="s">
        <v>50</v>
      </c>
      <c r="V16" s="6">
        <v>16</v>
      </c>
      <c r="W16" s="6" t="s">
        <v>50</v>
      </c>
      <c r="X16" s="6" t="s">
        <v>50</v>
      </c>
      <c r="Y16" s="6">
        <v>4</v>
      </c>
      <c r="Z16" s="6">
        <v>18</v>
      </c>
      <c r="AA16" s="6">
        <v>40</v>
      </c>
      <c r="AB16" s="6">
        <v>2</v>
      </c>
      <c r="AC16" s="6">
        <v>2</v>
      </c>
      <c r="AD16" s="6" t="s">
        <v>50</v>
      </c>
      <c r="AE16" s="6">
        <v>2</v>
      </c>
      <c r="AF16" s="6" t="s">
        <v>50</v>
      </c>
      <c r="AG16" s="6" t="s">
        <v>50</v>
      </c>
      <c r="AH16" s="6" t="s">
        <v>50</v>
      </c>
      <c r="AI16" s="6" t="s">
        <v>50</v>
      </c>
      <c r="AJ16" s="6">
        <v>22</v>
      </c>
      <c r="AK16" s="6" t="s">
        <v>50</v>
      </c>
      <c r="AL16" s="6" t="s">
        <v>50</v>
      </c>
      <c r="AM16" s="1">
        <v>150</v>
      </c>
      <c r="AN16" s="1">
        <v>16</v>
      </c>
      <c r="AO16" s="1">
        <v>0.380952380952381</v>
      </c>
      <c r="AP16" s="1">
        <v>0.00392362019356526</v>
      </c>
      <c r="AQ16" s="1">
        <v>0.00149471245469153</v>
      </c>
      <c r="AR16" s="1">
        <v>3.57142857142857</v>
      </c>
    </row>
    <row r="17" s="1" customFormat="1" ht="14.4" spans="1:44">
      <c r="A17" s="1" t="s">
        <v>288</v>
      </c>
      <c r="B17" s="4" t="s">
        <v>180</v>
      </c>
      <c r="C17" s="5">
        <v>40.236903982052</v>
      </c>
      <c r="D17" s="6" t="s">
        <v>50</v>
      </c>
      <c r="E17" s="6" t="s">
        <v>50</v>
      </c>
      <c r="F17" s="6" t="s">
        <v>50</v>
      </c>
      <c r="G17" s="6" t="s">
        <v>50</v>
      </c>
      <c r="H17" s="6" t="s">
        <v>50</v>
      </c>
      <c r="I17" s="6">
        <v>6</v>
      </c>
      <c r="J17" s="6" t="s">
        <v>50</v>
      </c>
      <c r="K17" s="6">
        <v>4</v>
      </c>
      <c r="L17" s="6" t="s">
        <v>50</v>
      </c>
      <c r="M17" s="6">
        <v>4</v>
      </c>
      <c r="N17" s="6">
        <v>2</v>
      </c>
      <c r="O17" s="6">
        <v>8</v>
      </c>
      <c r="P17" s="6">
        <v>10</v>
      </c>
      <c r="Q17" s="6" t="s">
        <v>50</v>
      </c>
      <c r="R17" s="6" t="s">
        <v>50</v>
      </c>
      <c r="S17" s="6" t="s">
        <v>50</v>
      </c>
      <c r="T17" s="6" t="s">
        <v>50</v>
      </c>
      <c r="U17" s="6">
        <v>12</v>
      </c>
      <c r="V17" s="6">
        <v>4</v>
      </c>
      <c r="W17" s="6">
        <v>8</v>
      </c>
      <c r="X17" s="6" t="s">
        <v>50</v>
      </c>
      <c r="Y17" s="6" t="s">
        <v>50</v>
      </c>
      <c r="Z17" s="6" t="s">
        <v>50</v>
      </c>
      <c r="AA17" s="6" t="s">
        <v>50</v>
      </c>
      <c r="AB17" s="6">
        <v>4</v>
      </c>
      <c r="AC17" s="6">
        <v>10</v>
      </c>
      <c r="AD17" s="6">
        <v>4</v>
      </c>
      <c r="AE17" s="6" t="s">
        <v>50</v>
      </c>
      <c r="AF17" s="6" t="s">
        <v>50</v>
      </c>
      <c r="AG17" s="6">
        <v>2</v>
      </c>
      <c r="AH17" s="6">
        <v>8</v>
      </c>
      <c r="AI17" s="6">
        <v>10</v>
      </c>
      <c r="AJ17" s="6">
        <v>16</v>
      </c>
      <c r="AK17" s="6">
        <v>2</v>
      </c>
      <c r="AL17" s="6">
        <v>6</v>
      </c>
      <c r="AM17" s="1">
        <v>122</v>
      </c>
      <c r="AN17" s="1">
        <v>20</v>
      </c>
      <c r="AO17" s="1">
        <v>0.476190476190476</v>
      </c>
      <c r="AP17" s="1">
        <v>0.00319121109076641</v>
      </c>
      <c r="AQ17" s="1">
        <v>0.00151962432893639</v>
      </c>
      <c r="AR17" s="1">
        <v>2.9047619047619</v>
      </c>
    </row>
    <row r="18" s="1" customFormat="1" ht="14.4" spans="1:44">
      <c r="A18" s="1" t="s">
        <v>289</v>
      </c>
      <c r="B18" s="4" t="s">
        <v>180</v>
      </c>
      <c r="C18" s="5">
        <v>58.2872518530175</v>
      </c>
      <c r="D18" s="6">
        <v>4</v>
      </c>
      <c r="E18" s="6">
        <v>2</v>
      </c>
      <c r="F18" s="6">
        <v>2</v>
      </c>
      <c r="G18" s="6">
        <v>6</v>
      </c>
      <c r="H18" s="6" t="s">
        <v>50</v>
      </c>
      <c r="I18" s="6" t="s">
        <v>50</v>
      </c>
      <c r="J18" s="6">
        <v>2</v>
      </c>
      <c r="K18" s="6" t="s">
        <v>50</v>
      </c>
      <c r="L18" s="6">
        <v>2</v>
      </c>
      <c r="M18" s="6" t="s">
        <v>50</v>
      </c>
      <c r="N18" s="6">
        <v>2</v>
      </c>
      <c r="O18" s="6" t="s">
        <v>50</v>
      </c>
      <c r="P18" s="6">
        <v>2</v>
      </c>
      <c r="Q18" s="6">
        <v>4</v>
      </c>
      <c r="R18" s="6" t="s">
        <v>50</v>
      </c>
      <c r="S18" s="6" t="s">
        <v>50</v>
      </c>
      <c r="T18" s="6" t="s">
        <v>50</v>
      </c>
      <c r="U18" s="6">
        <v>6</v>
      </c>
      <c r="V18" s="6">
        <v>2</v>
      </c>
      <c r="W18" s="6">
        <v>2</v>
      </c>
      <c r="X18" s="6" t="s">
        <v>50</v>
      </c>
      <c r="Y18" s="6" t="s">
        <v>50</v>
      </c>
      <c r="Z18" s="6">
        <v>4</v>
      </c>
      <c r="AA18" s="6">
        <v>14</v>
      </c>
      <c r="AB18" s="6">
        <v>2</v>
      </c>
      <c r="AC18" s="6">
        <v>4</v>
      </c>
      <c r="AD18" s="6" t="s">
        <v>50</v>
      </c>
      <c r="AE18" s="6">
        <v>4</v>
      </c>
      <c r="AF18" s="6">
        <v>8</v>
      </c>
      <c r="AG18" s="6" t="s">
        <v>50</v>
      </c>
      <c r="AH18" s="6">
        <v>2</v>
      </c>
      <c r="AI18" s="6">
        <v>4</v>
      </c>
      <c r="AJ18" s="6">
        <v>6</v>
      </c>
      <c r="AK18" s="6" t="s">
        <v>50</v>
      </c>
      <c r="AL18" s="6">
        <v>2</v>
      </c>
      <c r="AM18" s="1">
        <v>90</v>
      </c>
      <c r="AN18" s="1">
        <v>25</v>
      </c>
      <c r="AO18" s="1">
        <v>0.595238095238095</v>
      </c>
      <c r="AP18" s="1">
        <v>0.00235417211613916</v>
      </c>
      <c r="AQ18" s="1">
        <v>0.00140129292627331</v>
      </c>
      <c r="AR18" s="1">
        <v>2.14285714285714</v>
      </c>
    </row>
    <row r="19" s="1" customFormat="1" ht="14.4" spans="1:44">
      <c r="A19" s="1" t="s">
        <v>290</v>
      </c>
      <c r="B19" s="4" t="s">
        <v>180</v>
      </c>
      <c r="C19" s="5">
        <v>35.4659905839418</v>
      </c>
      <c r="D19" s="6">
        <v>22</v>
      </c>
      <c r="E19" s="6">
        <v>20</v>
      </c>
      <c r="F19" s="6">
        <v>2</v>
      </c>
      <c r="G19" s="6">
        <v>12</v>
      </c>
      <c r="H19" s="6">
        <v>14</v>
      </c>
      <c r="I19" s="6">
        <v>8</v>
      </c>
      <c r="J19" s="6">
        <v>28</v>
      </c>
      <c r="K19" s="6">
        <v>8</v>
      </c>
      <c r="L19" s="6">
        <v>18</v>
      </c>
      <c r="M19" s="6">
        <v>14</v>
      </c>
      <c r="N19" s="6">
        <v>10</v>
      </c>
      <c r="O19" s="6">
        <v>24</v>
      </c>
      <c r="P19" s="6">
        <v>22</v>
      </c>
      <c r="Q19" s="6">
        <v>16</v>
      </c>
      <c r="R19" s="6">
        <v>10</v>
      </c>
      <c r="S19" s="6" t="s">
        <v>50</v>
      </c>
      <c r="T19" s="6">
        <v>6</v>
      </c>
      <c r="U19" s="6">
        <v>22</v>
      </c>
      <c r="V19" s="6">
        <v>6</v>
      </c>
      <c r="W19" s="6">
        <v>18</v>
      </c>
      <c r="X19" s="6" t="s">
        <v>50</v>
      </c>
      <c r="Y19" s="6">
        <v>10</v>
      </c>
      <c r="Z19" s="6">
        <v>6</v>
      </c>
      <c r="AA19" s="6">
        <v>34</v>
      </c>
      <c r="AB19" s="6">
        <v>22</v>
      </c>
      <c r="AC19" s="6">
        <v>48</v>
      </c>
      <c r="AD19" s="6">
        <v>8</v>
      </c>
      <c r="AE19" s="6">
        <v>16</v>
      </c>
      <c r="AF19" s="6">
        <v>22</v>
      </c>
      <c r="AG19" s="6">
        <v>12</v>
      </c>
      <c r="AH19" s="6">
        <v>18</v>
      </c>
      <c r="AI19" s="6">
        <v>42</v>
      </c>
      <c r="AJ19" s="6">
        <v>32</v>
      </c>
      <c r="AK19" s="6">
        <v>26</v>
      </c>
      <c r="AL19" s="6">
        <v>18</v>
      </c>
      <c r="AM19" s="1">
        <v>700</v>
      </c>
      <c r="AN19" s="1">
        <v>41</v>
      </c>
      <c r="AO19" s="1">
        <v>0.976190476190476</v>
      </c>
      <c r="AP19" s="1">
        <v>0.0183102275699712</v>
      </c>
      <c r="AQ19" s="1">
        <v>0.0178742697706862</v>
      </c>
      <c r="AR19" s="1">
        <v>16.6666666666667</v>
      </c>
    </row>
    <row r="20" s="1" customFormat="1" ht="14.4" spans="1:44">
      <c r="A20" s="1" t="s">
        <v>291</v>
      </c>
      <c r="B20" s="4" t="s">
        <v>180</v>
      </c>
      <c r="C20" s="5">
        <v>34.2072280126208</v>
      </c>
      <c r="D20" s="6" t="s">
        <v>50</v>
      </c>
      <c r="E20" s="6" t="s">
        <v>50</v>
      </c>
      <c r="F20" s="6" t="s">
        <v>50</v>
      </c>
      <c r="G20" s="6" t="s">
        <v>50</v>
      </c>
      <c r="H20" s="6" t="s">
        <v>50</v>
      </c>
      <c r="I20" s="6" t="s">
        <v>50</v>
      </c>
      <c r="J20" s="6" t="s">
        <v>50</v>
      </c>
      <c r="K20" s="6" t="s">
        <v>50</v>
      </c>
      <c r="L20" s="6" t="s">
        <v>50</v>
      </c>
      <c r="M20" s="6">
        <v>2</v>
      </c>
      <c r="N20" s="6">
        <v>2</v>
      </c>
      <c r="O20" s="6" t="s">
        <v>50</v>
      </c>
      <c r="P20" s="6" t="s">
        <v>50</v>
      </c>
      <c r="Q20" s="6" t="s">
        <v>50</v>
      </c>
      <c r="R20" s="6" t="s">
        <v>50</v>
      </c>
      <c r="S20" s="6" t="s">
        <v>50</v>
      </c>
      <c r="T20" s="6" t="s">
        <v>50</v>
      </c>
      <c r="U20" s="6" t="s">
        <v>50</v>
      </c>
      <c r="V20" s="6">
        <v>2</v>
      </c>
      <c r="W20" s="6" t="s">
        <v>50</v>
      </c>
      <c r="X20" s="6" t="s">
        <v>50</v>
      </c>
      <c r="Y20" s="6" t="s">
        <v>50</v>
      </c>
      <c r="Z20" s="6" t="s">
        <v>50</v>
      </c>
      <c r="AA20" s="6" t="s">
        <v>50</v>
      </c>
      <c r="AB20" s="6" t="s">
        <v>50</v>
      </c>
      <c r="AC20" s="6" t="s">
        <v>50</v>
      </c>
      <c r="AD20" s="6" t="s">
        <v>50</v>
      </c>
      <c r="AE20" s="6" t="s">
        <v>50</v>
      </c>
      <c r="AF20" s="6" t="s">
        <v>50</v>
      </c>
      <c r="AG20" s="6" t="s">
        <v>50</v>
      </c>
      <c r="AH20" s="6" t="s">
        <v>50</v>
      </c>
      <c r="AI20" s="6" t="s">
        <v>50</v>
      </c>
      <c r="AJ20" s="6" t="s">
        <v>50</v>
      </c>
      <c r="AK20" s="6" t="s">
        <v>50</v>
      </c>
      <c r="AL20" s="6" t="s">
        <v>50</v>
      </c>
      <c r="AM20" s="1">
        <v>6</v>
      </c>
      <c r="AN20" s="1">
        <v>4</v>
      </c>
      <c r="AO20" s="1">
        <v>0.0952380952380952</v>
      </c>
      <c r="AP20" s="1">
        <v>0.000156944807742611</v>
      </c>
      <c r="AQ20" s="1">
        <v>1.49471245469153e-5</v>
      </c>
      <c r="AR20" s="1">
        <v>0.142857142857143</v>
      </c>
    </row>
    <row r="21" s="1" customFormat="1" ht="14.4" spans="1:44">
      <c r="A21" s="1" t="s">
        <v>292</v>
      </c>
      <c r="B21" s="4" t="s">
        <v>180</v>
      </c>
      <c r="C21" s="5">
        <v>76.5815503819788</v>
      </c>
      <c r="D21" s="6" t="s">
        <v>50</v>
      </c>
      <c r="E21" s="6" t="s">
        <v>50</v>
      </c>
      <c r="F21" s="6" t="s">
        <v>50</v>
      </c>
      <c r="G21" s="6" t="s">
        <v>50</v>
      </c>
      <c r="H21" s="6" t="s">
        <v>50</v>
      </c>
      <c r="I21" s="6" t="s">
        <v>50</v>
      </c>
      <c r="J21" s="6" t="s">
        <v>50</v>
      </c>
      <c r="K21" s="6" t="s">
        <v>50</v>
      </c>
      <c r="L21" s="6" t="s">
        <v>50</v>
      </c>
      <c r="M21" s="6" t="s">
        <v>50</v>
      </c>
      <c r="N21" s="6" t="s">
        <v>50</v>
      </c>
      <c r="O21" s="6" t="s">
        <v>50</v>
      </c>
      <c r="P21" s="6" t="s">
        <v>50</v>
      </c>
      <c r="Q21" s="6" t="s">
        <v>50</v>
      </c>
      <c r="R21" s="6" t="s">
        <v>50</v>
      </c>
      <c r="S21" s="6" t="s">
        <v>50</v>
      </c>
      <c r="T21" s="6" t="s">
        <v>50</v>
      </c>
      <c r="U21" s="6" t="s">
        <v>50</v>
      </c>
      <c r="V21" s="6" t="s">
        <v>50</v>
      </c>
      <c r="W21" s="6" t="s">
        <v>50</v>
      </c>
      <c r="X21" s="6" t="s">
        <v>50</v>
      </c>
      <c r="Y21" s="6" t="s">
        <v>50</v>
      </c>
      <c r="Z21" s="6" t="s">
        <v>50</v>
      </c>
      <c r="AA21" s="6">
        <v>8</v>
      </c>
      <c r="AB21" s="6" t="s">
        <v>50</v>
      </c>
      <c r="AC21" s="6">
        <v>2</v>
      </c>
      <c r="AD21" s="6" t="s">
        <v>50</v>
      </c>
      <c r="AE21" s="6" t="s">
        <v>50</v>
      </c>
      <c r="AF21" s="6" t="s">
        <v>50</v>
      </c>
      <c r="AG21" s="6" t="s">
        <v>50</v>
      </c>
      <c r="AH21" s="6" t="s">
        <v>50</v>
      </c>
      <c r="AI21" s="6" t="s">
        <v>50</v>
      </c>
      <c r="AJ21" s="6" t="s">
        <v>50</v>
      </c>
      <c r="AK21" s="6" t="s">
        <v>50</v>
      </c>
      <c r="AL21" s="6" t="s">
        <v>50</v>
      </c>
      <c r="AM21" s="1">
        <v>10</v>
      </c>
      <c r="AN21" s="1">
        <v>3</v>
      </c>
      <c r="AO21" s="1">
        <v>0.0714285714285714</v>
      </c>
      <c r="AP21" s="1">
        <v>0.000261574679571018</v>
      </c>
      <c r="AQ21" s="1">
        <v>1.86839056836441e-5</v>
      </c>
      <c r="AR21" s="1">
        <v>0.238095238095238</v>
      </c>
    </row>
    <row r="22" s="1" customFormat="1" ht="14.4" spans="1:44">
      <c r="A22" s="1" t="s">
        <v>293</v>
      </c>
      <c r="B22" s="4" t="s">
        <v>180</v>
      </c>
      <c r="C22" s="5">
        <v>33.9680160003131</v>
      </c>
      <c r="D22" s="6" t="s">
        <v>50</v>
      </c>
      <c r="E22" s="6" t="s">
        <v>50</v>
      </c>
      <c r="F22" s="6" t="s">
        <v>50</v>
      </c>
      <c r="G22" s="6" t="s">
        <v>50</v>
      </c>
      <c r="H22" s="6" t="s">
        <v>50</v>
      </c>
      <c r="I22" s="6" t="s">
        <v>50</v>
      </c>
      <c r="J22" s="6" t="s">
        <v>50</v>
      </c>
      <c r="K22" s="6" t="s">
        <v>50</v>
      </c>
      <c r="L22" s="6" t="s">
        <v>50</v>
      </c>
      <c r="M22" s="6" t="s">
        <v>50</v>
      </c>
      <c r="N22" s="6" t="s">
        <v>50</v>
      </c>
      <c r="O22" s="6" t="s">
        <v>50</v>
      </c>
      <c r="P22" s="6" t="s">
        <v>50</v>
      </c>
      <c r="Q22" s="6" t="s">
        <v>50</v>
      </c>
      <c r="R22" s="6" t="s">
        <v>50</v>
      </c>
      <c r="S22" s="6" t="s">
        <v>50</v>
      </c>
      <c r="T22" s="6" t="s">
        <v>50</v>
      </c>
      <c r="U22" s="6" t="s">
        <v>50</v>
      </c>
      <c r="V22" s="6" t="s">
        <v>50</v>
      </c>
      <c r="W22" s="6" t="s">
        <v>50</v>
      </c>
      <c r="X22" s="6" t="s">
        <v>50</v>
      </c>
      <c r="Y22" s="6" t="s">
        <v>50</v>
      </c>
      <c r="Z22" s="6" t="s">
        <v>50</v>
      </c>
      <c r="AA22" s="6" t="s">
        <v>50</v>
      </c>
      <c r="AB22" s="6">
        <v>2</v>
      </c>
      <c r="AC22" s="6" t="s">
        <v>50</v>
      </c>
      <c r="AD22" s="6" t="s">
        <v>50</v>
      </c>
      <c r="AE22" s="6" t="s">
        <v>50</v>
      </c>
      <c r="AF22" s="6" t="s">
        <v>50</v>
      </c>
      <c r="AG22" s="6" t="s">
        <v>50</v>
      </c>
      <c r="AH22" s="6" t="s">
        <v>50</v>
      </c>
      <c r="AI22" s="6" t="s">
        <v>50</v>
      </c>
      <c r="AJ22" s="6">
        <v>6</v>
      </c>
      <c r="AK22" s="6" t="s">
        <v>50</v>
      </c>
      <c r="AL22" s="6" t="s">
        <v>50</v>
      </c>
      <c r="AM22" s="1">
        <v>8</v>
      </c>
      <c r="AN22" s="1">
        <v>3</v>
      </c>
      <c r="AO22" s="1">
        <v>0.0714285714285714</v>
      </c>
      <c r="AP22" s="1">
        <v>0.000209259743656814</v>
      </c>
      <c r="AQ22" s="1">
        <v>1.49471245469153e-5</v>
      </c>
      <c r="AR22" s="1">
        <v>0.19047619047619</v>
      </c>
    </row>
    <row r="23" s="1" customFormat="1" ht="14.4" spans="1:44">
      <c r="A23" s="1" t="s">
        <v>294</v>
      </c>
      <c r="B23" s="4" t="s">
        <v>180</v>
      </c>
      <c r="C23" s="5">
        <v>34.2170981830081</v>
      </c>
      <c r="D23" s="6">
        <v>68</v>
      </c>
      <c r="E23" s="6">
        <v>100</v>
      </c>
      <c r="F23" s="6">
        <v>74</v>
      </c>
      <c r="G23" s="6">
        <v>60</v>
      </c>
      <c r="H23" s="6">
        <v>326</v>
      </c>
      <c r="I23" s="6">
        <v>144</v>
      </c>
      <c r="J23" s="6">
        <v>12</v>
      </c>
      <c r="K23" s="6">
        <v>40</v>
      </c>
      <c r="L23" s="6">
        <v>86</v>
      </c>
      <c r="M23" s="6">
        <v>118</v>
      </c>
      <c r="N23" s="6">
        <v>152</v>
      </c>
      <c r="O23" s="6">
        <v>118</v>
      </c>
      <c r="P23" s="6">
        <v>98</v>
      </c>
      <c r="Q23" s="6">
        <v>16</v>
      </c>
      <c r="R23" s="6">
        <v>16</v>
      </c>
      <c r="S23" s="6" t="s">
        <v>50</v>
      </c>
      <c r="T23" s="6">
        <v>28</v>
      </c>
      <c r="U23" s="6">
        <v>72</v>
      </c>
      <c r="V23" s="6">
        <v>108</v>
      </c>
      <c r="W23" s="6">
        <v>4</v>
      </c>
      <c r="X23" s="6" t="s">
        <v>50</v>
      </c>
      <c r="Y23" s="6">
        <v>14</v>
      </c>
      <c r="Z23" s="6">
        <v>76</v>
      </c>
      <c r="AA23" s="6">
        <v>86</v>
      </c>
      <c r="AB23" s="6">
        <v>66</v>
      </c>
      <c r="AC23" s="6">
        <v>116</v>
      </c>
      <c r="AD23" s="6">
        <v>10</v>
      </c>
      <c r="AE23" s="6">
        <v>28</v>
      </c>
      <c r="AF23" s="6">
        <v>60</v>
      </c>
      <c r="AG23" s="6">
        <v>32</v>
      </c>
      <c r="AH23" s="6">
        <v>24</v>
      </c>
      <c r="AI23" s="6">
        <v>72</v>
      </c>
      <c r="AJ23" s="6">
        <v>156</v>
      </c>
      <c r="AK23" s="6">
        <v>12</v>
      </c>
      <c r="AL23" s="6">
        <v>6</v>
      </c>
      <c r="AM23" s="1">
        <v>2540</v>
      </c>
      <c r="AN23" s="1">
        <v>41</v>
      </c>
      <c r="AO23" s="1">
        <v>0.976190476190476</v>
      </c>
      <c r="AP23" s="1">
        <v>0.0664399686110385</v>
      </c>
      <c r="AQ23" s="1">
        <v>0.0648580645964899</v>
      </c>
      <c r="AR23" s="1">
        <v>60.4761904761905</v>
      </c>
    </row>
    <row r="24" s="1" customFormat="1" ht="14.4" spans="1:44">
      <c r="A24" s="1" t="s">
        <v>299</v>
      </c>
      <c r="B24" s="4" t="s">
        <v>180</v>
      </c>
      <c r="C24" s="5">
        <v>24.9750514826601</v>
      </c>
      <c r="D24" s="6">
        <v>4</v>
      </c>
      <c r="E24" s="6">
        <v>6</v>
      </c>
      <c r="F24" s="6">
        <v>6</v>
      </c>
      <c r="G24" s="6">
        <v>8</v>
      </c>
      <c r="H24" s="6">
        <v>2</v>
      </c>
      <c r="I24" s="6">
        <v>2</v>
      </c>
      <c r="J24" s="6">
        <v>10</v>
      </c>
      <c r="K24" s="6">
        <v>6</v>
      </c>
      <c r="L24" s="6">
        <v>4</v>
      </c>
      <c r="M24" s="6">
        <v>6</v>
      </c>
      <c r="N24" s="6">
        <v>4</v>
      </c>
      <c r="O24" s="6">
        <v>2</v>
      </c>
      <c r="P24" s="6">
        <v>4</v>
      </c>
      <c r="Q24" s="6">
        <v>6</v>
      </c>
      <c r="R24" s="6" t="s">
        <v>50</v>
      </c>
      <c r="S24" s="6" t="s">
        <v>50</v>
      </c>
      <c r="T24" s="6">
        <v>2</v>
      </c>
      <c r="U24" s="6">
        <v>22</v>
      </c>
      <c r="V24" s="6">
        <v>4</v>
      </c>
      <c r="W24" s="6">
        <v>10</v>
      </c>
      <c r="X24" s="6" t="s">
        <v>50</v>
      </c>
      <c r="Y24" s="6" t="s">
        <v>50</v>
      </c>
      <c r="Z24" s="6" t="s">
        <v>50</v>
      </c>
      <c r="AA24" s="6" t="s">
        <v>50</v>
      </c>
      <c r="AB24" s="6" t="s">
        <v>50</v>
      </c>
      <c r="AC24" s="6">
        <v>6</v>
      </c>
      <c r="AD24" s="6">
        <v>10</v>
      </c>
      <c r="AE24" s="6">
        <v>8</v>
      </c>
      <c r="AF24" s="6">
        <v>12</v>
      </c>
      <c r="AG24" s="6">
        <v>10</v>
      </c>
      <c r="AH24" s="6" t="s">
        <v>50</v>
      </c>
      <c r="AI24" s="6">
        <v>6</v>
      </c>
      <c r="AJ24" s="6">
        <v>12</v>
      </c>
      <c r="AK24" s="6">
        <v>12</v>
      </c>
      <c r="AL24" s="6">
        <v>4</v>
      </c>
      <c r="AM24" s="1">
        <v>188</v>
      </c>
      <c r="AN24" s="1">
        <v>28</v>
      </c>
      <c r="AO24" s="1">
        <v>0.666666666666667</v>
      </c>
      <c r="AP24" s="1">
        <v>0.00491760397593513</v>
      </c>
      <c r="AQ24" s="1">
        <v>0.00327840265062342</v>
      </c>
      <c r="AR24" s="1">
        <v>4.47619047619048</v>
      </c>
    </row>
    <row r="25" s="1" customFormat="1" ht="14.4" spans="1:44">
      <c r="A25" s="1" t="s">
        <v>302</v>
      </c>
      <c r="B25" s="4" t="s">
        <v>180</v>
      </c>
      <c r="C25" s="5">
        <v>66.2929767822948</v>
      </c>
      <c r="D25" s="6" t="s">
        <v>50</v>
      </c>
      <c r="E25" s="6" t="s">
        <v>50</v>
      </c>
      <c r="F25" s="6" t="s">
        <v>50</v>
      </c>
      <c r="G25" s="6" t="s">
        <v>50</v>
      </c>
      <c r="H25" s="6" t="s">
        <v>50</v>
      </c>
      <c r="I25" s="6" t="s">
        <v>50</v>
      </c>
      <c r="J25" s="6" t="s">
        <v>50</v>
      </c>
      <c r="K25" s="6" t="s">
        <v>50</v>
      </c>
      <c r="L25" s="6" t="s">
        <v>50</v>
      </c>
      <c r="M25" s="6" t="s">
        <v>50</v>
      </c>
      <c r="N25" s="6" t="s">
        <v>50</v>
      </c>
      <c r="O25" s="6" t="s">
        <v>50</v>
      </c>
      <c r="P25" s="6" t="s">
        <v>50</v>
      </c>
      <c r="Q25" s="6" t="s">
        <v>50</v>
      </c>
      <c r="R25" s="6" t="s">
        <v>50</v>
      </c>
      <c r="S25" s="6" t="s">
        <v>50</v>
      </c>
      <c r="T25" s="6" t="s">
        <v>50</v>
      </c>
      <c r="U25" s="6" t="s">
        <v>50</v>
      </c>
      <c r="V25" s="6">
        <v>2</v>
      </c>
      <c r="W25" s="6" t="s">
        <v>50</v>
      </c>
      <c r="X25" s="6" t="s">
        <v>50</v>
      </c>
      <c r="Y25" s="6" t="s">
        <v>50</v>
      </c>
      <c r="Z25" s="6" t="s">
        <v>50</v>
      </c>
      <c r="AA25" s="6" t="s">
        <v>50</v>
      </c>
      <c r="AB25" s="6">
        <v>8</v>
      </c>
      <c r="AC25" s="6" t="s">
        <v>50</v>
      </c>
      <c r="AD25" s="6" t="s">
        <v>50</v>
      </c>
      <c r="AE25" s="6" t="s">
        <v>50</v>
      </c>
      <c r="AF25" s="6" t="s">
        <v>50</v>
      </c>
      <c r="AG25" s="6" t="s">
        <v>50</v>
      </c>
      <c r="AH25" s="6">
        <v>4</v>
      </c>
      <c r="AI25" s="6" t="s">
        <v>50</v>
      </c>
      <c r="AJ25" s="6" t="s">
        <v>50</v>
      </c>
      <c r="AK25" s="6" t="s">
        <v>50</v>
      </c>
      <c r="AL25" s="6" t="s">
        <v>50</v>
      </c>
      <c r="AM25" s="1">
        <v>14</v>
      </c>
      <c r="AN25" s="1">
        <v>4</v>
      </c>
      <c r="AO25" s="1">
        <v>0.0952380952380952</v>
      </c>
      <c r="AP25" s="1">
        <v>0.000366204551399425</v>
      </c>
      <c r="AQ25" s="1">
        <v>3.48766239428023e-5</v>
      </c>
      <c r="AR25" s="1">
        <v>0.333333333333333</v>
      </c>
    </row>
    <row r="26" s="1" customFormat="1" ht="14.4" spans="1:44">
      <c r="A26" s="1" t="s">
        <v>312</v>
      </c>
      <c r="B26" s="4" t="s">
        <v>180</v>
      </c>
      <c r="C26" s="5">
        <v>69.9703867777261</v>
      </c>
      <c r="D26" s="6" t="s">
        <v>50</v>
      </c>
      <c r="E26" s="6" t="s">
        <v>50</v>
      </c>
      <c r="F26" s="6" t="s">
        <v>50</v>
      </c>
      <c r="G26" s="6" t="s">
        <v>50</v>
      </c>
      <c r="H26" s="6" t="s">
        <v>50</v>
      </c>
      <c r="I26" s="6" t="s">
        <v>50</v>
      </c>
      <c r="J26" s="6" t="s">
        <v>50</v>
      </c>
      <c r="K26" s="6" t="s">
        <v>50</v>
      </c>
      <c r="L26" s="6" t="s">
        <v>50</v>
      </c>
      <c r="M26" s="6" t="s">
        <v>50</v>
      </c>
      <c r="N26" s="6" t="s">
        <v>50</v>
      </c>
      <c r="O26" s="6" t="s">
        <v>50</v>
      </c>
      <c r="P26" s="6" t="s">
        <v>50</v>
      </c>
      <c r="Q26" s="6" t="s">
        <v>50</v>
      </c>
      <c r="R26" s="6" t="s">
        <v>50</v>
      </c>
      <c r="S26" s="6" t="s">
        <v>50</v>
      </c>
      <c r="T26" s="6" t="s">
        <v>50</v>
      </c>
      <c r="U26" s="6" t="s">
        <v>50</v>
      </c>
      <c r="V26" s="6" t="s">
        <v>50</v>
      </c>
      <c r="W26" s="6" t="s">
        <v>50</v>
      </c>
      <c r="X26" s="6" t="s">
        <v>50</v>
      </c>
      <c r="Y26" s="6" t="s">
        <v>50</v>
      </c>
      <c r="Z26" s="6" t="s">
        <v>50</v>
      </c>
      <c r="AA26" s="6" t="s">
        <v>50</v>
      </c>
      <c r="AB26" s="6">
        <v>6</v>
      </c>
      <c r="AC26" s="6" t="s">
        <v>50</v>
      </c>
      <c r="AD26" s="6" t="s">
        <v>50</v>
      </c>
      <c r="AE26" s="6" t="s">
        <v>50</v>
      </c>
      <c r="AF26" s="6" t="s">
        <v>50</v>
      </c>
      <c r="AG26" s="6" t="s">
        <v>50</v>
      </c>
      <c r="AH26" s="6" t="s">
        <v>50</v>
      </c>
      <c r="AI26" s="6" t="s">
        <v>50</v>
      </c>
      <c r="AJ26" s="6" t="s">
        <v>50</v>
      </c>
      <c r="AK26" s="6" t="s">
        <v>50</v>
      </c>
      <c r="AL26" s="6" t="s">
        <v>50</v>
      </c>
      <c r="AM26" s="1">
        <v>6</v>
      </c>
      <c r="AN26" s="1">
        <v>2</v>
      </c>
      <c r="AO26" s="1">
        <v>0.0476190476190476</v>
      </c>
      <c r="AP26" s="1">
        <v>0.000156944807742611</v>
      </c>
      <c r="AQ26" s="1">
        <v>7.47356227345764e-6</v>
      </c>
      <c r="AR26" s="1">
        <v>0.142857142857143</v>
      </c>
    </row>
    <row r="27" s="1" customFormat="1" ht="14.4" spans="1:44">
      <c r="A27" s="1" t="s">
        <v>313</v>
      </c>
      <c r="B27" s="4" t="s">
        <v>180</v>
      </c>
      <c r="C27" s="5">
        <v>20.6657406988927</v>
      </c>
      <c r="D27" s="6" t="s">
        <v>50</v>
      </c>
      <c r="E27" s="6" t="s">
        <v>50</v>
      </c>
      <c r="F27" s="6">
        <v>2</v>
      </c>
      <c r="G27" s="6">
        <v>6</v>
      </c>
      <c r="H27" s="6">
        <v>2</v>
      </c>
      <c r="I27" s="6">
        <v>6</v>
      </c>
      <c r="J27" s="6" t="s">
        <v>50</v>
      </c>
      <c r="K27" s="6" t="s">
        <v>50</v>
      </c>
      <c r="L27" s="6">
        <v>4</v>
      </c>
      <c r="M27" s="6" t="s">
        <v>50</v>
      </c>
      <c r="N27" s="6" t="s">
        <v>50</v>
      </c>
      <c r="O27" s="6">
        <v>6</v>
      </c>
      <c r="P27" s="6" t="s">
        <v>50</v>
      </c>
      <c r="Q27" s="6">
        <v>2</v>
      </c>
      <c r="R27" s="6" t="s">
        <v>50</v>
      </c>
      <c r="S27" s="6" t="s">
        <v>50</v>
      </c>
      <c r="T27" s="6" t="s">
        <v>50</v>
      </c>
      <c r="U27" s="6">
        <v>12</v>
      </c>
      <c r="V27" s="6">
        <v>8</v>
      </c>
      <c r="W27" s="6">
        <v>6</v>
      </c>
      <c r="X27" s="6" t="s">
        <v>50</v>
      </c>
      <c r="Y27" s="6">
        <v>10</v>
      </c>
      <c r="Z27" s="6" t="s">
        <v>50</v>
      </c>
      <c r="AA27" s="6">
        <v>14</v>
      </c>
      <c r="AB27" s="6">
        <v>2</v>
      </c>
      <c r="AC27" s="6">
        <v>6</v>
      </c>
      <c r="AD27" s="6">
        <v>4</v>
      </c>
      <c r="AE27" s="6" t="s">
        <v>50</v>
      </c>
      <c r="AF27" s="6">
        <v>12</v>
      </c>
      <c r="AG27" s="6">
        <v>2</v>
      </c>
      <c r="AH27" s="6" t="s">
        <v>50</v>
      </c>
      <c r="AI27" s="6" t="s">
        <v>50</v>
      </c>
      <c r="AJ27" s="6">
        <v>16</v>
      </c>
      <c r="AK27" s="6">
        <v>4</v>
      </c>
      <c r="AL27" s="6">
        <v>2</v>
      </c>
      <c r="AM27" s="1">
        <v>140</v>
      </c>
      <c r="AN27" s="1">
        <v>25</v>
      </c>
      <c r="AO27" s="1">
        <v>0.595238095238095</v>
      </c>
      <c r="AP27" s="1">
        <v>0.00366204551399425</v>
      </c>
      <c r="AQ27" s="1">
        <v>0.00217978899642515</v>
      </c>
      <c r="AR27" s="1">
        <v>3.33333333333333</v>
      </c>
    </row>
    <row r="28" s="1" customFormat="1" ht="14.4" spans="1:44">
      <c r="A28" s="1" t="s">
        <v>314</v>
      </c>
      <c r="B28" s="4" t="s">
        <v>180</v>
      </c>
      <c r="C28" s="5">
        <v>29.2367902017677</v>
      </c>
      <c r="D28" s="6" t="s">
        <v>50</v>
      </c>
      <c r="E28" s="6" t="s">
        <v>50</v>
      </c>
      <c r="F28" s="6" t="s">
        <v>50</v>
      </c>
      <c r="G28" s="6" t="s">
        <v>50</v>
      </c>
      <c r="H28" s="6" t="s">
        <v>50</v>
      </c>
      <c r="I28" s="6">
        <v>2</v>
      </c>
      <c r="J28" s="6" t="s">
        <v>50</v>
      </c>
      <c r="K28" s="6" t="s">
        <v>50</v>
      </c>
      <c r="L28" s="6" t="s">
        <v>50</v>
      </c>
      <c r="M28" s="6" t="s">
        <v>50</v>
      </c>
      <c r="N28" s="6" t="s">
        <v>50</v>
      </c>
      <c r="O28" s="6" t="s">
        <v>50</v>
      </c>
      <c r="P28" s="6">
        <v>2</v>
      </c>
      <c r="Q28" s="6" t="s">
        <v>50</v>
      </c>
      <c r="R28" s="6" t="s">
        <v>50</v>
      </c>
      <c r="S28" s="6" t="s">
        <v>50</v>
      </c>
      <c r="T28" s="6" t="s">
        <v>50</v>
      </c>
      <c r="U28" s="6" t="s">
        <v>50</v>
      </c>
      <c r="V28" s="6" t="s">
        <v>50</v>
      </c>
      <c r="W28" s="6" t="s">
        <v>50</v>
      </c>
      <c r="X28" s="6" t="s">
        <v>50</v>
      </c>
      <c r="Y28" s="6" t="s">
        <v>50</v>
      </c>
      <c r="Z28" s="6" t="s">
        <v>50</v>
      </c>
      <c r="AA28" s="6" t="s">
        <v>50</v>
      </c>
      <c r="AB28" s="6" t="s">
        <v>50</v>
      </c>
      <c r="AC28" s="6">
        <v>4</v>
      </c>
      <c r="AD28" s="6" t="s">
        <v>50</v>
      </c>
      <c r="AE28" s="6" t="s">
        <v>50</v>
      </c>
      <c r="AF28" s="6" t="s">
        <v>50</v>
      </c>
      <c r="AG28" s="6" t="s">
        <v>50</v>
      </c>
      <c r="AH28" s="6" t="s">
        <v>50</v>
      </c>
      <c r="AI28" s="6" t="s">
        <v>50</v>
      </c>
      <c r="AJ28" s="6" t="s">
        <v>50</v>
      </c>
      <c r="AK28" s="6" t="s">
        <v>50</v>
      </c>
      <c r="AL28" s="6" t="s">
        <v>50</v>
      </c>
      <c r="AM28" s="1">
        <v>10</v>
      </c>
      <c r="AN28" s="1">
        <v>5</v>
      </c>
      <c r="AO28" s="1">
        <v>0.119047619047619</v>
      </c>
      <c r="AP28" s="1">
        <v>0.000261574679571018</v>
      </c>
      <c r="AQ28" s="1">
        <v>3.11398428060735e-5</v>
      </c>
      <c r="AR28" s="1">
        <v>0.238095238095238</v>
      </c>
    </row>
    <row r="29" s="1" customFormat="1" ht="14.4" spans="1:44">
      <c r="A29" s="1" t="s">
        <v>315</v>
      </c>
      <c r="B29" s="4" t="s">
        <v>180</v>
      </c>
      <c r="C29" s="5">
        <v>26.3166590676383</v>
      </c>
      <c r="D29" s="6" t="s">
        <v>50</v>
      </c>
      <c r="E29" s="6" t="s">
        <v>50</v>
      </c>
      <c r="F29" s="6" t="s">
        <v>50</v>
      </c>
      <c r="G29" s="6" t="s">
        <v>50</v>
      </c>
      <c r="H29" s="6" t="s">
        <v>50</v>
      </c>
      <c r="I29" s="6" t="s">
        <v>50</v>
      </c>
      <c r="J29" s="6" t="s">
        <v>50</v>
      </c>
      <c r="K29" s="6" t="s">
        <v>50</v>
      </c>
      <c r="L29" s="6" t="s">
        <v>50</v>
      </c>
      <c r="M29" s="6" t="s">
        <v>50</v>
      </c>
      <c r="N29" s="6" t="s">
        <v>50</v>
      </c>
      <c r="O29" s="6" t="s">
        <v>50</v>
      </c>
      <c r="P29" s="6" t="s">
        <v>50</v>
      </c>
      <c r="Q29" s="6" t="s">
        <v>50</v>
      </c>
      <c r="R29" s="6" t="s">
        <v>50</v>
      </c>
      <c r="S29" s="6" t="s">
        <v>50</v>
      </c>
      <c r="T29" s="6" t="s">
        <v>50</v>
      </c>
      <c r="U29" s="6">
        <v>2</v>
      </c>
      <c r="V29" s="6" t="s">
        <v>50</v>
      </c>
      <c r="W29" s="6" t="s">
        <v>50</v>
      </c>
      <c r="X29" s="6" t="s">
        <v>50</v>
      </c>
      <c r="Y29" s="6" t="s">
        <v>50</v>
      </c>
      <c r="Z29" s="6" t="s">
        <v>50</v>
      </c>
      <c r="AA29" s="6" t="s">
        <v>50</v>
      </c>
      <c r="AB29" s="6" t="s">
        <v>50</v>
      </c>
      <c r="AC29" s="6" t="s">
        <v>50</v>
      </c>
      <c r="AD29" s="6" t="s">
        <v>50</v>
      </c>
      <c r="AE29" s="6" t="s">
        <v>50</v>
      </c>
      <c r="AF29" s="6" t="s">
        <v>50</v>
      </c>
      <c r="AG29" s="6" t="s">
        <v>50</v>
      </c>
      <c r="AH29" s="6" t="s">
        <v>50</v>
      </c>
      <c r="AI29" s="6" t="s">
        <v>50</v>
      </c>
      <c r="AJ29" s="6" t="s">
        <v>50</v>
      </c>
      <c r="AK29" s="6" t="s">
        <v>50</v>
      </c>
      <c r="AL29" s="6">
        <v>2</v>
      </c>
      <c r="AM29" s="1">
        <v>4</v>
      </c>
      <c r="AN29" s="1">
        <v>3</v>
      </c>
      <c r="AO29" s="1">
        <v>0.0714285714285714</v>
      </c>
      <c r="AP29" s="1">
        <v>0.000104629871828407</v>
      </c>
      <c r="AQ29" s="1">
        <v>7.47356227345764e-6</v>
      </c>
      <c r="AR29" s="1">
        <v>0.0952380952380952</v>
      </c>
    </row>
    <row r="30" s="1" customFormat="1" ht="14.4" spans="1:44">
      <c r="A30" s="1" t="s">
        <v>316</v>
      </c>
      <c r="B30" s="4" t="s">
        <v>180</v>
      </c>
      <c r="C30" s="5">
        <v>22.1908213088743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 s="6" t="s">
        <v>50</v>
      </c>
      <c r="AK30" s="6" t="s">
        <v>50</v>
      </c>
      <c r="AL30" s="6" t="s">
        <v>50</v>
      </c>
      <c r="AM30" s="1">
        <v>2</v>
      </c>
      <c r="AN30" s="1">
        <v>2</v>
      </c>
      <c r="AO30" s="1">
        <v>0.0476190476190476</v>
      </c>
      <c r="AP30" s="1">
        <v>5.23149359142035e-5</v>
      </c>
      <c r="AQ30" s="1">
        <v>2.49118742448588e-6</v>
      </c>
      <c r="AR30" s="1">
        <v>0.0476190476190476</v>
      </c>
    </row>
    <row r="31" s="1" customFormat="1" ht="14.4" spans="1:44">
      <c r="A31" s="1" t="s">
        <v>317</v>
      </c>
      <c r="B31" s="4" t="s">
        <v>180</v>
      </c>
      <c r="C31" s="5">
        <v>51.7382462329344</v>
      </c>
      <c r="D31" s="6" t="s">
        <v>50</v>
      </c>
      <c r="E31" s="6" t="s">
        <v>50</v>
      </c>
      <c r="F31" s="6" t="s">
        <v>50</v>
      </c>
      <c r="G31" s="6" t="s">
        <v>50</v>
      </c>
      <c r="H31" s="6" t="s">
        <v>50</v>
      </c>
      <c r="I31" s="6" t="s">
        <v>50</v>
      </c>
      <c r="J31" s="6" t="s">
        <v>50</v>
      </c>
      <c r="K31" s="6" t="s">
        <v>50</v>
      </c>
      <c r="L31" s="6" t="s">
        <v>50</v>
      </c>
      <c r="M31" s="6" t="s">
        <v>50</v>
      </c>
      <c r="N31" s="6" t="s">
        <v>50</v>
      </c>
      <c r="O31" s="6" t="s">
        <v>50</v>
      </c>
      <c r="P31" s="6" t="s">
        <v>50</v>
      </c>
      <c r="Q31" s="6" t="s">
        <v>50</v>
      </c>
      <c r="R31" s="6" t="s">
        <v>50</v>
      </c>
      <c r="S31" s="6" t="s">
        <v>50</v>
      </c>
      <c r="T31" s="6" t="s">
        <v>50</v>
      </c>
      <c r="U31" s="6" t="s">
        <v>50</v>
      </c>
      <c r="V31" s="6" t="s">
        <v>50</v>
      </c>
      <c r="W31" s="6" t="s">
        <v>50</v>
      </c>
      <c r="X31" s="6" t="s">
        <v>50</v>
      </c>
      <c r="Y31" s="6">
        <v>4</v>
      </c>
      <c r="Z31" s="6" t="s">
        <v>50</v>
      </c>
      <c r="AA31" s="6">
        <v>2</v>
      </c>
      <c r="AB31" s="6" t="s">
        <v>50</v>
      </c>
      <c r="AC31" s="6" t="s">
        <v>50</v>
      </c>
      <c r="AD31" s="6" t="s">
        <v>50</v>
      </c>
      <c r="AE31" s="6" t="s">
        <v>50</v>
      </c>
      <c r="AF31" s="6" t="s">
        <v>50</v>
      </c>
      <c r="AG31" s="6" t="s">
        <v>50</v>
      </c>
      <c r="AH31" s="6" t="s">
        <v>50</v>
      </c>
      <c r="AI31" s="6" t="s">
        <v>50</v>
      </c>
      <c r="AJ31" s="6" t="s">
        <v>50</v>
      </c>
      <c r="AK31" s="6" t="s">
        <v>50</v>
      </c>
      <c r="AL31" s="6" t="s">
        <v>50</v>
      </c>
      <c r="AM31" s="1">
        <v>10</v>
      </c>
      <c r="AN31" s="1">
        <v>5</v>
      </c>
      <c r="AO31" s="1">
        <v>0.119047619047619</v>
      </c>
      <c r="AP31" s="1">
        <v>0.000261574679571018</v>
      </c>
      <c r="AQ31" s="1">
        <v>3.11398428060735e-5</v>
      </c>
      <c r="AR31" s="1">
        <v>0.238095238095238</v>
      </c>
    </row>
    <row r="32" s="1" customFormat="1" ht="14.4" spans="1:44">
      <c r="A32" s="1" t="s">
        <v>320</v>
      </c>
      <c r="B32" s="4" t="s">
        <v>180</v>
      </c>
      <c r="C32" s="5">
        <v>69.1815482693598</v>
      </c>
      <c r="D32" s="6" t="s">
        <v>50</v>
      </c>
      <c r="E32" s="6" t="s">
        <v>50</v>
      </c>
      <c r="F32" s="6" t="s">
        <v>50</v>
      </c>
      <c r="G32" s="6" t="s">
        <v>50</v>
      </c>
      <c r="H32" s="6" t="s">
        <v>50</v>
      </c>
      <c r="I32" s="6" t="s">
        <v>50</v>
      </c>
      <c r="J32" s="6" t="s">
        <v>50</v>
      </c>
      <c r="K32" s="6" t="s">
        <v>50</v>
      </c>
      <c r="L32" s="6">
        <v>2</v>
      </c>
      <c r="M32" s="6" t="s">
        <v>50</v>
      </c>
      <c r="N32" s="6" t="s">
        <v>50</v>
      </c>
      <c r="O32" s="6" t="s">
        <v>50</v>
      </c>
      <c r="P32" s="6" t="s">
        <v>50</v>
      </c>
      <c r="Q32" s="6" t="s">
        <v>50</v>
      </c>
      <c r="R32" s="6" t="s">
        <v>50</v>
      </c>
      <c r="S32" s="6" t="s">
        <v>50</v>
      </c>
      <c r="T32" s="6" t="s">
        <v>50</v>
      </c>
      <c r="U32" s="6" t="s">
        <v>50</v>
      </c>
      <c r="V32" s="6" t="s">
        <v>50</v>
      </c>
      <c r="W32" s="6" t="s">
        <v>50</v>
      </c>
      <c r="X32" s="6" t="s">
        <v>50</v>
      </c>
      <c r="Y32" s="6" t="s">
        <v>50</v>
      </c>
      <c r="Z32" s="6" t="s">
        <v>50</v>
      </c>
      <c r="AA32" s="6">
        <v>2</v>
      </c>
      <c r="AB32" s="6">
        <v>2</v>
      </c>
      <c r="AC32" s="6" t="s">
        <v>50</v>
      </c>
      <c r="AD32" s="6" t="s">
        <v>50</v>
      </c>
      <c r="AE32" s="6" t="s">
        <v>50</v>
      </c>
      <c r="AF32" s="6" t="s">
        <v>50</v>
      </c>
      <c r="AG32" s="6" t="s">
        <v>50</v>
      </c>
      <c r="AH32" s="6" t="s">
        <v>50</v>
      </c>
      <c r="AI32" s="6" t="s">
        <v>50</v>
      </c>
      <c r="AJ32" s="6" t="s">
        <v>50</v>
      </c>
      <c r="AK32" s="6" t="s">
        <v>50</v>
      </c>
      <c r="AL32" s="6" t="s">
        <v>50</v>
      </c>
      <c r="AM32" s="1">
        <v>6</v>
      </c>
      <c r="AN32" s="1">
        <v>4</v>
      </c>
      <c r="AO32" s="1">
        <v>0.0952380952380952</v>
      </c>
      <c r="AP32" s="1">
        <v>0.000156944807742611</v>
      </c>
      <c r="AQ32" s="1">
        <v>1.49471245469153e-5</v>
      </c>
      <c r="AR32" s="1">
        <v>0.142857142857143</v>
      </c>
    </row>
    <row r="33" s="1" customFormat="1" ht="14.4" spans="1:44">
      <c r="A33" s="1" t="s">
        <v>321</v>
      </c>
      <c r="B33" s="4" t="s">
        <v>180</v>
      </c>
      <c r="C33" s="5">
        <v>31.2808710424185</v>
      </c>
      <c r="D33" s="6" t="s">
        <v>50</v>
      </c>
      <c r="E33" s="6" t="s">
        <v>50</v>
      </c>
      <c r="F33" s="6">
        <v>2</v>
      </c>
      <c r="G33" s="6">
        <v>4</v>
      </c>
      <c r="H33" s="6">
        <v>18</v>
      </c>
      <c r="I33" s="6">
        <v>8</v>
      </c>
      <c r="J33" s="6">
        <v>2</v>
      </c>
      <c r="K33" s="6" t="s">
        <v>50</v>
      </c>
      <c r="L33" s="6" t="s">
        <v>50</v>
      </c>
      <c r="M33" s="6" t="s">
        <v>50</v>
      </c>
      <c r="N33" s="6">
        <v>10</v>
      </c>
      <c r="O33" s="6" t="s">
        <v>50</v>
      </c>
      <c r="P33" s="6">
        <v>6</v>
      </c>
      <c r="Q33" s="6" t="s">
        <v>50</v>
      </c>
      <c r="R33" s="6">
        <v>2</v>
      </c>
      <c r="S33" s="6" t="s">
        <v>50</v>
      </c>
      <c r="T33" s="6" t="s">
        <v>50</v>
      </c>
      <c r="U33" s="6">
        <v>2</v>
      </c>
      <c r="V33" s="6">
        <v>16</v>
      </c>
      <c r="W33" s="6" t="s">
        <v>50</v>
      </c>
      <c r="X33" s="6" t="s">
        <v>50</v>
      </c>
      <c r="Y33" s="6" t="s">
        <v>50</v>
      </c>
      <c r="Z33" s="6" t="s">
        <v>50</v>
      </c>
      <c r="AA33" s="6" t="s">
        <v>50</v>
      </c>
      <c r="AB33" s="6">
        <v>22</v>
      </c>
      <c r="AC33" s="6">
        <v>8</v>
      </c>
      <c r="AD33" s="6">
        <v>2</v>
      </c>
      <c r="AE33" s="6">
        <v>4</v>
      </c>
      <c r="AF33" s="6">
        <v>4</v>
      </c>
      <c r="AG33" s="6">
        <v>4</v>
      </c>
      <c r="AH33" s="6">
        <v>2</v>
      </c>
      <c r="AI33" s="6">
        <v>24</v>
      </c>
      <c r="AJ33" s="6">
        <v>24</v>
      </c>
      <c r="AK33" s="6" t="s">
        <v>50</v>
      </c>
      <c r="AL33" s="6">
        <v>2</v>
      </c>
      <c r="AM33" s="1">
        <v>202</v>
      </c>
      <c r="AN33" s="1">
        <v>25</v>
      </c>
      <c r="AO33" s="1">
        <v>0.595238095238095</v>
      </c>
      <c r="AP33" s="1">
        <v>0.00528380852733455</v>
      </c>
      <c r="AQ33" s="1">
        <v>0.00314512412341342</v>
      </c>
      <c r="AR33" s="1">
        <v>4.80952380952381</v>
      </c>
    </row>
    <row r="34" s="1" customFormat="1" ht="14.4" spans="1:44">
      <c r="A34" s="1" t="s">
        <v>322</v>
      </c>
      <c r="B34" s="4" t="s">
        <v>180</v>
      </c>
      <c r="C34" s="5">
        <v>51.7382462329344</v>
      </c>
      <c r="D34" s="6" t="s">
        <v>50</v>
      </c>
      <c r="E34" s="6" t="s">
        <v>50</v>
      </c>
      <c r="F34" s="6" t="s">
        <v>50</v>
      </c>
      <c r="G34" s="6" t="s">
        <v>50</v>
      </c>
      <c r="H34" s="6" t="s">
        <v>50</v>
      </c>
      <c r="I34" s="6" t="s">
        <v>50</v>
      </c>
      <c r="J34" s="6" t="s">
        <v>50</v>
      </c>
      <c r="K34" s="6" t="s">
        <v>50</v>
      </c>
      <c r="L34" s="6" t="s">
        <v>50</v>
      </c>
      <c r="M34" s="6" t="s">
        <v>50</v>
      </c>
      <c r="N34" s="6" t="s">
        <v>50</v>
      </c>
      <c r="O34" s="6" t="s">
        <v>50</v>
      </c>
      <c r="P34" s="6" t="s">
        <v>50</v>
      </c>
      <c r="Q34" s="6" t="s">
        <v>50</v>
      </c>
      <c r="R34" s="6" t="s">
        <v>50</v>
      </c>
      <c r="S34" s="6" t="s">
        <v>50</v>
      </c>
      <c r="T34" s="6" t="s">
        <v>50</v>
      </c>
      <c r="U34" s="6" t="s">
        <v>50</v>
      </c>
      <c r="V34" s="6">
        <v>4</v>
      </c>
      <c r="W34" s="6" t="s">
        <v>50</v>
      </c>
      <c r="X34" s="6" t="s">
        <v>50</v>
      </c>
      <c r="Y34" s="6" t="s">
        <v>50</v>
      </c>
      <c r="Z34" s="6" t="s">
        <v>50</v>
      </c>
      <c r="AA34" s="6">
        <v>2</v>
      </c>
      <c r="AB34" s="6" t="s">
        <v>50</v>
      </c>
      <c r="AC34" s="6" t="s">
        <v>50</v>
      </c>
      <c r="AD34" s="6" t="s">
        <v>50</v>
      </c>
      <c r="AE34" s="6" t="s">
        <v>50</v>
      </c>
      <c r="AF34" s="6">
        <v>2</v>
      </c>
      <c r="AG34" s="6" t="s">
        <v>50</v>
      </c>
      <c r="AH34" s="6" t="s">
        <v>50</v>
      </c>
      <c r="AI34" s="6" t="s">
        <v>50</v>
      </c>
      <c r="AJ34" s="6" t="s">
        <v>50</v>
      </c>
      <c r="AK34" s="6" t="s">
        <v>50</v>
      </c>
      <c r="AL34" s="6" t="s">
        <v>50</v>
      </c>
      <c r="AM34" s="1">
        <v>8</v>
      </c>
      <c r="AN34" s="1">
        <v>4</v>
      </c>
      <c r="AO34" s="1">
        <v>0.0952380952380952</v>
      </c>
      <c r="AP34" s="1">
        <v>0.000209259743656814</v>
      </c>
      <c r="AQ34" s="1">
        <v>1.9929499395887e-5</v>
      </c>
      <c r="AR34" s="1">
        <v>0.19047619047619</v>
      </c>
    </row>
    <row r="35" s="1" customFormat="1" ht="14.4" spans="1:44">
      <c r="A35" s="1" t="s">
        <v>323</v>
      </c>
      <c r="B35" s="4" t="s">
        <v>180</v>
      </c>
      <c r="C35" s="5">
        <v>172.780761148815</v>
      </c>
      <c r="D35" s="6" t="s">
        <v>50</v>
      </c>
      <c r="E35" s="6" t="s">
        <v>50</v>
      </c>
      <c r="F35" s="6" t="s">
        <v>50</v>
      </c>
      <c r="G35" s="6" t="s">
        <v>50</v>
      </c>
      <c r="H35" s="6" t="s">
        <v>50</v>
      </c>
      <c r="I35" s="6" t="s">
        <v>50</v>
      </c>
      <c r="J35" s="6">
        <v>2</v>
      </c>
      <c r="K35" s="6" t="s">
        <v>50</v>
      </c>
      <c r="L35" s="6" t="s">
        <v>50</v>
      </c>
      <c r="M35" s="6" t="s">
        <v>50</v>
      </c>
      <c r="N35" s="6" t="s">
        <v>50</v>
      </c>
      <c r="O35" s="6" t="s">
        <v>50</v>
      </c>
      <c r="P35" s="6" t="s">
        <v>50</v>
      </c>
      <c r="Q35" s="6" t="s">
        <v>50</v>
      </c>
      <c r="R35" s="6" t="s">
        <v>50</v>
      </c>
      <c r="S35" s="6" t="s">
        <v>50</v>
      </c>
      <c r="T35" s="6" t="s">
        <v>50</v>
      </c>
      <c r="U35" s="6" t="s">
        <v>50</v>
      </c>
      <c r="V35" s="6" t="s">
        <v>50</v>
      </c>
      <c r="W35" s="6" t="s">
        <v>50</v>
      </c>
      <c r="X35" s="6" t="s">
        <v>50</v>
      </c>
      <c r="Y35" s="6" t="s">
        <v>50</v>
      </c>
      <c r="Z35" s="6" t="s">
        <v>50</v>
      </c>
      <c r="AA35" s="6" t="s">
        <v>50</v>
      </c>
      <c r="AB35" s="6">
        <v>8</v>
      </c>
      <c r="AC35" s="6">
        <v>2</v>
      </c>
      <c r="AD35" s="6" t="s">
        <v>50</v>
      </c>
      <c r="AE35" s="6" t="s">
        <v>50</v>
      </c>
      <c r="AF35" s="6" t="s">
        <v>50</v>
      </c>
      <c r="AG35" s="6" t="s">
        <v>50</v>
      </c>
      <c r="AH35" s="6" t="s">
        <v>50</v>
      </c>
      <c r="AI35" s="6">
        <v>2</v>
      </c>
      <c r="AJ35" s="6" t="s">
        <v>50</v>
      </c>
      <c r="AK35" s="6" t="s">
        <v>50</v>
      </c>
      <c r="AL35" s="6" t="s">
        <v>50</v>
      </c>
      <c r="AM35" s="1">
        <v>14</v>
      </c>
      <c r="AN35" s="1">
        <v>5</v>
      </c>
      <c r="AO35" s="1">
        <v>0.119047619047619</v>
      </c>
      <c r="AP35" s="1">
        <v>0.000366204551399425</v>
      </c>
      <c r="AQ35" s="1">
        <v>4.35957799285029e-5</v>
      </c>
      <c r="AR35" s="1">
        <v>0.333333333333333</v>
      </c>
    </row>
    <row r="36" s="1" customFormat="1" ht="14.4" spans="1:44">
      <c r="A36" s="1" t="s">
        <v>325</v>
      </c>
      <c r="B36" s="4" t="s">
        <v>180</v>
      </c>
      <c r="C36" s="5">
        <v>37.4213002067322</v>
      </c>
      <c r="D36" s="6" t="s">
        <v>50</v>
      </c>
      <c r="E36" s="6" t="s">
        <v>50</v>
      </c>
      <c r="F36" s="6">
        <v>2</v>
      </c>
      <c r="G36" s="6" t="s">
        <v>50</v>
      </c>
      <c r="H36" s="6" t="s">
        <v>50</v>
      </c>
      <c r="I36" s="6" t="s">
        <v>50</v>
      </c>
      <c r="J36" s="6" t="s">
        <v>50</v>
      </c>
      <c r="K36" s="6" t="s">
        <v>50</v>
      </c>
      <c r="L36" s="6" t="s">
        <v>50</v>
      </c>
      <c r="M36" s="6" t="s">
        <v>50</v>
      </c>
      <c r="N36" s="6" t="s">
        <v>50</v>
      </c>
      <c r="O36" s="6" t="s">
        <v>50</v>
      </c>
      <c r="P36" s="6" t="s">
        <v>50</v>
      </c>
      <c r="Q36" s="6" t="s">
        <v>50</v>
      </c>
      <c r="R36" s="6" t="s">
        <v>50</v>
      </c>
      <c r="S36" s="6" t="s">
        <v>50</v>
      </c>
      <c r="T36" s="6">
        <v>2</v>
      </c>
      <c r="U36" s="6" t="s">
        <v>50</v>
      </c>
      <c r="V36" s="6" t="s">
        <v>50</v>
      </c>
      <c r="W36" s="6" t="s">
        <v>50</v>
      </c>
      <c r="X36" s="6" t="s">
        <v>50</v>
      </c>
      <c r="Y36" s="6">
        <v>8</v>
      </c>
      <c r="Z36" s="6" t="s">
        <v>50</v>
      </c>
      <c r="AA36" s="6" t="s">
        <v>50</v>
      </c>
      <c r="AB36" s="6" t="s">
        <v>50</v>
      </c>
      <c r="AC36" s="6" t="s">
        <v>50</v>
      </c>
      <c r="AD36" s="6" t="s">
        <v>50</v>
      </c>
      <c r="AE36" s="6" t="s">
        <v>50</v>
      </c>
      <c r="AF36" s="6">
        <v>4</v>
      </c>
      <c r="AG36" s="6">
        <v>4</v>
      </c>
      <c r="AH36" s="6">
        <v>2</v>
      </c>
      <c r="AI36" s="6" t="s">
        <v>50</v>
      </c>
      <c r="AJ36" s="6" t="s">
        <v>50</v>
      </c>
      <c r="AK36" s="6" t="s">
        <v>50</v>
      </c>
      <c r="AL36" s="6" t="s">
        <v>50</v>
      </c>
      <c r="AM36" s="1">
        <v>26</v>
      </c>
      <c r="AN36" s="1">
        <v>8</v>
      </c>
      <c r="AO36" s="1">
        <v>0.19047619047619</v>
      </c>
      <c r="AP36" s="1">
        <v>0.000680094166884646</v>
      </c>
      <c r="AQ36" s="1">
        <v>0.000129541746073266</v>
      </c>
      <c r="AR36" s="1">
        <v>0.619047619047619</v>
      </c>
    </row>
    <row r="37" s="1" customFormat="1" ht="14.4" spans="1:44">
      <c r="A37" s="1" t="s">
        <v>334</v>
      </c>
      <c r="B37" s="4" t="s">
        <v>180</v>
      </c>
      <c r="C37" s="5">
        <v>33.0421998496202</v>
      </c>
      <c r="D37" s="6" t="s">
        <v>50</v>
      </c>
      <c r="E37" s="6" t="s">
        <v>50</v>
      </c>
      <c r="F37" s="6" t="s">
        <v>50</v>
      </c>
      <c r="G37" s="6" t="s">
        <v>50</v>
      </c>
      <c r="H37" s="6" t="s">
        <v>50</v>
      </c>
      <c r="I37" s="6" t="s">
        <v>50</v>
      </c>
      <c r="J37" s="6" t="s">
        <v>50</v>
      </c>
      <c r="K37" s="6" t="s">
        <v>50</v>
      </c>
      <c r="L37" s="6" t="s">
        <v>50</v>
      </c>
      <c r="M37" s="6" t="s">
        <v>50</v>
      </c>
      <c r="N37" s="6" t="s">
        <v>50</v>
      </c>
      <c r="O37" s="6" t="s">
        <v>50</v>
      </c>
      <c r="P37" s="6" t="s">
        <v>50</v>
      </c>
      <c r="Q37" s="6" t="s">
        <v>50</v>
      </c>
      <c r="R37" s="6" t="s">
        <v>50</v>
      </c>
      <c r="S37" s="6" t="s">
        <v>50</v>
      </c>
      <c r="T37" s="6" t="s">
        <v>50</v>
      </c>
      <c r="U37" s="6" t="s">
        <v>50</v>
      </c>
      <c r="V37" s="6" t="s">
        <v>50</v>
      </c>
      <c r="W37" s="6" t="s">
        <v>50</v>
      </c>
      <c r="X37" s="6" t="s">
        <v>50</v>
      </c>
      <c r="Y37" s="6" t="s">
        <v>50</v>
      </c>
      <c r="Z37" s="6" t="s">
        <v>50</v>
      </c>
      <c r="AA37" s="6">
        <v>4</v>
      </c>
      <c r="AB37" s="6" t="s">
        <v>50</v>
      </c>
      <c r="AC37" s="6" t="s">
        <v>50</v>
      </c>
      <c r="AD37" s="6" t="s">
        <v>50</v>
      </c>
      <c r="AE37" s="6" t="s">
        <v>50</v>
      </c>
      <c r="AF37" s="6" t="s">
        <v>50</v>
      </c>
      <c r="AG37" s="6" t="s">
        <v>50</v>
      </c>
      <c r="AH37" s="6" t="s">
        <v>50</v>
      </c>
      <c r="AI37" s="6" t="s">
        <v>50</v>
      </c>
      <c r="AJ37" s="6" t="s">
        <v>50</v>
      </c>
      <c r="AK37" s="6" t="s">
        <v>50</v>
      </c>
      <c r="AL37" s="6" t="s">
        <v>50</v>
      </c>
      <c r="AM37" s="1">
        <v>4</v>
      </c>
      <c r="AN37" s="1">
        <v>2</v>
      </c>
      <c r="AO37" s="1">
        <v>0.0476190476190476</v>
      </c>
      <c r="AP37" s="1">
        <v>0.000104629871828407</v>
      </c>
      <c r="AQ37" s="1">
        <v>4.98237484897176e-6</v>
      </c>
      <c r="AR37" s="1">
        <v>0.0952380952380952</v>
      </c>
    </row>
    <row r="1048539" customFormat="1" ht="14.4"/>
    <row r="1048540" customFormat="1" ht="14.4"/>
    <row r="1048541" customFormat="1" ht="14.4"/>
    <row r="1048542" customFormat="1" ht="14.4"/>
    <row r="1048543" customFormat="1" ht="14.4"/>
    <row r="1048544" customFormat="1" ht="14.4"/>
    <row r="1048545" customFormat="1" ht="14.4"/>
    <row r="1048546" customFormat="1" ht="14.4"/>
    <row r="1048547" customFormat="1" ht="14.4"/>
    <row r="1048548" customFormat="1" ht="14.4"/>
    <row r="1048549" customFormat="1" ht="14.4"/>
    <row r="1048550" customFormat="1" ht="14.4"/>
    <row r="1048551" customFormat="1" ht="14.4"/>
    <row r="1048552" customFormat="1" ht="14.4"/>
    <row r="1048553" customFormat="1" ht="14.4"/>
    <row r="1048554" customFormat="1" ht="14.4"/>
    <row r="1048555" customFormat="1" ht="14.4"/>
    <row r="1048556" customFormat="1" ht="14.4"/>
    <row r="1048557" customFormat="1" ht="14.4"/>
    <row r="1048558" customFormat="1" ht="14.4"/>
    <row r="1048559" customFormat="1" ht="14.4"/>
    <row r="1048560" customFormat="1" ht="14.4"/>
    <row r="1048561" customFormat="1" ht="14.4"/>
    <row r="1048562" customFormat="1" ht="14.4"/>
    <row r="1048563" customFormat="1" ht="14.4"/>
    <row r="1048564" customFormat="1" ht="14.4"/>
    <row r="1048565" customFormat="1" ht="14.4"/>
    <row r="1048566" customFormat="1" ht="14.4"/>
    <row r="1048567" customFormat="1" ht="14.4"/>
    <row r="1048568" customFormat="1" ht="14.4"/>
    <row r="1048569" customFormat="1" ht="14.4"/>
    <row r="1048570" customFormat="1" ht="14.4"/>
    <row r="1048571" customFormat="1" ht="14.4"/>
    <row r="1048572" customFormat="1" ht="14.4"/>
    <row r="1048573" customFormat="1" ht="14.4"/>
    <row r="1048574" customFormat="1" ht="14.4"/>
    <row r="1048575" customFormat="1" ht="14.4"/>
    <row r="1048576" customFormat="1" ht="14.4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1L </vt:lpstr>
      <vt:lpstr>Diatoms</vt:lpstr>
      <vt:lpstr>2-20μm</vt:lpstr>
      <vt:lpstr>2-20μm优势种</vt:lpstr>
      <vt:lpstr>＞20μm</vt:lpstr>
      <vt:lpstr>＞20μm优势种</vt:lpstr>
      <vt:lpstr>单细胞硅量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</cp:lastModifiedBy>
  <dcterms:created xsi:type="dcterms:W3CDTF">2015-07-12T01:53:00Z</dcterms:created>
  <dcterms:modified xsi:type="dcterms:W3CDTF">2019-06-27T05:05:55Z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